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2006\Desktop\VSproj\CompositeSignal\"/>
    </mc:Choice>
  </mc:AlternateContent>
  <xr:revisionPtr revIDLastSave="0" documentId="13_ncr:1_{D8D39A69-C174-4EEC-912F-FE12376398E7}" xr6:coauthVersionLast="47" xr6:coauthVersionMax="47" xr10:uidLastSave="{00000000-0000-0000-0000-000000000000}"/>
  <bookViews>
    <workbookView xWindow="-120" yWindow="-120" windowWidth="29040" windowHeight="15840" activeTab="1" xr2:uid="{8C1C8B4F-A466-45AB-A3EC-474CDE1257F8}"/>
  </bookViews>
  <sheets>
    <sheet name="信号" sheetId="2" r:id="rId1"/>
    <sheet name="hsv" sheetId="4" r:id="rId2"/>
    <sheet name="RMS" sheetId="1" r:id="rId3"/>
    <sheet name="級数展開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4" l="1"/>
  <c r="I59" i="4"/>
  <c r="B50" i="4"/>
  <c r="F50" i="4" s="1"/>
  <c r="B51" i="4"/>
  <c r="F51" i="4" s="1"/>
  <c r="B52" i="4"/>
  <c r="H52" i="4" s="1"/>
  <c r="B53" i="4"/>
  <c r="D53" i="4" s="1"/>
  <c r="B54" i="4"/>
  <c r="E54" i="4" s="1"/>
  <c r="B55" i="4"/>
  <c r="E55" i="4" s="1"/>
  <c r="B56" i="4"/>
  <c r="D56" i="4" s="1"/>
  <c r="B57" i="4"/>
  <c r="F57" i="4" s="1"/>
  <c r="B58" i="4"/>
  <c r="F58" i="4" s="1"/>
  <c r="B59" i="4"/>
  <c r="H59" i="4" s="1"/>
  <c r="B60" i="4"/>
  <c r="H60" i="4" s="1"/>
  <c r="B61" i="4"/>
  <c r="D61" i="4" s="1"/>
  <c r="B62" i="4"/>
  <c r="D62" i="4" s="1"/>
  <c r="B63" i="4"/>
  <c r="D63" i="4" s="1"/>
  <c r="B64" i="4"/>
  <c r="H64" i="4" s="1"/>
  <c r="B65" i="4"/>
  <c r="D65" i="4" s="1"/>
  <c r="B66" i="4"/>
  <c r="F66" i="4" s="1"/>
  <c r="E66" i="4"/>
  <c r="B67" i="4"/>
  <c r="H67" i="4" s="1"/>
  <c r="B68" i="4"/>
  <c r="J68" i="4" s="1"/>
  <c r="B69" i="4"/>
  <c r="D69" i="4" s="1"/>
  <c r="B70" i="4"/>
  <c r="D70" i="4" s="1"/>
  <c r="B71" i="4"/>
  <c r="D71" i="4" s="1"/>
  <c r="B72" i="4"/>
  <c r="H72" i="4" s="1"/>
  <c r="B73" i="4"/>
  <c r="I73" i="4" s="1"/>
  <c r="D73" i="4"/>
  <c r="B74" i="4"/>
  <c r="F74" i="4" s="1"/>
  <c r="B75" i="4"/>
  <c r="E75" i="4" s="1"/>
  <c r="B76" i="4"/>
  <c r="J76" i="4" s="1"/>
  <c r="B77" i="4"/>
  <c r="D77" i="4" s="1"/>
  <c r="B78" i="4"/>
  <c r="D78" i="4" s="1"/>
  <c r="B79" i="4"/>
  <c r="D79" i="4" s="1"/>
  <c r="B80" i="4"/>
  <c r="D80" i="4" s="1"/>
  <c r="B81" i="4"/>
  <c r="E81" i="4" s="1"/>
  <c r="B82" i="4"/>
  <c r="F82" i="4" s="1"/>
  <c r="B83" i="4"/>
  <c r="H83" i="4" s="1"/>
  <c r="B84" i="4"/>
  <c r="J84" i="4" s="1"/>
  <c r="B85" i="4"/>
  <c r="D85" i="4" s="1"/>
  <c r="B86" i="4"/>
  <c r="D86" i="4" s="1"/>
  <c r="B87" i="4"/>
  <c r="D87" i="4" s="1"/>
  <c r="B88" i="4"/>
  <c r="F88" i="4" s="1"/>
  <c r="B89" i="4"/>
  <c r="F89" i="4" s="1"/>
  <c r="B90" i="4"/>
  <c r="F90" i="4" s="1"/>
  <c r="E90" i="4"/>
  <c r="B91" i="4"/>
  <c r="J91" i="4" s="1"/>
  <c r="B92" i="4"/>
  <c r="H92" i="4" s="1"/>
  <c r="B93" i="4"/>
  <c r="D93" i="4" s="1"/>
  <c r="B94" i="4"/>
  <c r="D94" i="4" s="1"/>
  <c r="B95" i="4"/>
  <c r="D95" i="4" s="1"/>
  <c r="B96" i="4"/>
  <c r="H96" i="4" s="1"/>
  <c r="B97" i="4"/>
  <c r="F97" i="4" s="1"/>
  <c r="B98" i="4"/>
  <c r="F98" i="4" s="1"/>
  <c r="B99" i="4"/>
  <c r="H99" i="4" s="1"/>
  <c r="B100" i="4"/>
  <c r="J100" i="4" s="1"/>
  <c r="B101" i="4"/>
  <c r="D101" i="4" s="1"/>
  <c r="B49" i="4"/>
  <c r="I49" i="4" s="1"/>
  <c r="B48" i="4"/>
  <c r="H48" i="4" s="1"/>
  <c r="B47" i="4"/>
  <c r="I47" i="4" s="1"/>
  <c r="B46" i="4"/>
  <c r="J46" i="4" s="1"/>
  <c r="B45" i="4"/>
  <c r="F45" i="4" s="1"/>
  <c r="B44" i="4"/>
  <c r="D44" i="4" s="1"/>
  <c r="B43" i="4"/>
  <c r="H43" i="4" s="1"/>
  <c r="B42" i="4"/>
  <c r="H42" i="4" s="1"/>
  <c r="B41" i="4"/>
  <c r="I41" i="4" s="1"/>
  <c r="B40" i="4"/>
  <c r="H40" i="4" s="1"/>
  <c r="B39" i="4"/>
  <c r="I39" i="4" s="1"/>
  <c r="B38" i="4"/>
  <c r="H38" i="4" s="1"/>
  <c r="B37" i="4"/>
  <c r="F37" i="4" s="1"/>
  <c r="B36" i="4"/>
  <c r="D36" i="4" s="1"/>
  <c r="B35" i="4"/>
  <c r="D35" i="4" s="1"/>
  <c r="B34" i="4"/>
  <c r="H34" i="4" s="1"/>
  <c r="B33" i="4"/>
  <c r="I33" i="4" s="1"/>
  <c r="B32" i="4"/>
  <c r="F32" i="4" s="1"/>
  <c r="B31" i="4"/>
  <c r="I31" i="4" s="1"/>
  <c r="B30" i="4"/>
  <c r="H30" i="4" s="1"/>
  <c r="B29" i="4"/>
  <c r="F29" i="4" s="1"/>
  <c r="B28" i="4"/>
  <c r="F28" i="4" s="1"/>
  <c r="B27" i="4"/>
  <c r="F27" i="4" s="1"/>
  <c r="B26" i="4"/>
  <c r="H26" i="4" s="1"/>
  <c r="B25" i="4"/>
  <c r="I25" i="4" s="1"/>
  <c r="B24" i="4"/>
  <c r="H24" i="4" s="1"/>
  <c r="B23" i="4"/>
  <c r="I23" i="4" s="1"/>
  <c r="B22" i="4"/>
  <c r="H22" i="4" s="1"/>
  <c r="B21" i="4"/>
  <c r="F21" i="4" s="1"/>
  <c r="B20" i="4"/>
  <c r="F20" i="4" s="1"/>
  <c r="B19" i="4"/>
  <c r="H19" i="4" s="1"/>
  <c r="B18" i="4"/>
  <c r="D18" i="4" s="1"/>
  <c r="B17" i="4"/>
  <c r="I17" i="4" s="1"/>
  <c r="B16" i="4"/>
  <c r="H16" i="4" s="1"/>
  <c r="B15" i="4"/>
  <c r="I15" i="4" s="1"/>
  <c r="B14" i="4"/>
  <c r="H14" i="4" s="1"/>
  <c r="B13" i="4"/>
  <c r="F13" i="4" s="1"/>
  <c r="B12" i="4"/>
  <c r="J12" i="4" s="1"/>
  <c r="B11" i="4"/>
  <c r="F11" i="4" s="1"/>
  <c r="B10" i="4"/>
  <c r="H10" i="4" s="1"/>
  <c r="B9" i="4"/>
  <c r="I9" i="4" s="1"/>
  <c r="B8" i="4"/>
  <c r="H8" i="4" s="1"/>
  <c r="B7" i="4"/>
  <c r="I7" i="4" s="1"/>
  <c r="B6" i="4"/>
  <c r="H6" i="4" s="1"/>
  <c r="B5" i="4"/>
  <c r="F5" i="4" s="1"/>
  <c r="B4" i="4"/>
  <c r="F4" i="4" s="1"/>
  <c r="B3" i="4"/>
  <c r="F3" i="4" s="1"/>
  <c r="B2" i="4"/>
  <c r="H2" i="4" s="1"/>
  <c r="F49" i="4"/>
  <c r="F48" i="4"/>
  <c r="F47" i="4"/>
  <c r="F46" i="4"/>
  <c r="F43" i="4"/>
  <c r="F38" i="4"/>
  <c r="F33" i="4"/>
  <c r="F30" i="4"/>
  <c r="F22" i="4"/>
  <c r="F16" i="4"/>
  <c r="F14" i="4"/>
  <c r="F9" i="4"/>
  <c r="F6" i="4"/>
  <c r="D38" i="4"/>
  <c r="D46" i="4"/>
  <c r="D30" i="4"/>
  <c r="L2" i="2"/>
  <c r="K2" i="2"/>
  <c r="C2" i="2"/>
  <c r="D2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B2" i="2"/>
  <c r="B402" i="2"/>
  <c r="B401" i="2"/>
  <c r="B400" i="2"/>
  <c r="B399" i="2"/>
  <c r="E399" i="2" s="1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E367" i="2" s="1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E335" i="2" s="1"/>
  <c r="B334" i="2"/>
  <c r="B333" i="2"/>
  <c r="B332" i="2"/>
  <c r="B331" i="2"/>
  <c r="B330" i="2"/>
  <c r="B329" i="2"/>
  <c r="B328" i="2"/>
  <c r="B327" i="2"/>
  <c r="E327" i="2" s="1"/>
  <c r="B326" i="2"/>
  <c r="B325" i="2"/>
  <c r="B324" i="2"/>
  <c r="B323" i="2"/>
  <c r="B322" i="2"/>
  <c r="B321" i="2"/>
  <c r="B320" i="2"/>
  <c r="B319" i="2"/>
  <c r="E319" i="2" s="1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E219" i="2" s="1"/>
  <c r="B218" i="2"/>
  <c r="B217" i="2"/>
  <c r="B216" i="2"/>
  <c r="B215" i="2"/>
  <c r="B214" i="2"/>
  <c r="B213" i="2"/>
  <c r="B212" i="2"/>
  <c r="B211" i="2"/>
  <c r="E211" i="2" s="1"/>
  <c r="B210" i="2"/>
  <c r="B209" i="2"/>
  <c r="B208" i="2"/>
  <c r="B207" i="2"/>
  <c r="B206" i="2"/>
  <c r="B205" i="2"/>
  <c r="B204" i="2"/>
  <c r="B203" i="2"/>
  <c r="E203" i="2" s="1"/>
  <c r="B202" i="2"/>
  <c r="B201" i="2"/>
  <c r="B200" i="2"/>
  <c r="B199" i="2"/>
  <c r="B198" i="2"/>
  <c r="B197" i="2"/>
  <c r="B196" i="2"/>
  <c r="B195" i="2"/>
  <c r="E195" i="2" s="1"/>
  <c r="B194" i="2"/>
  <c r="B193" i="2"/>
  <c r="B192" i="2"/>
  <c r="B191" i="2"/>
  <c r="B190" i="2"/>
  <c r="B189" i="2"/>
  <c r="B188" i="2"/>
  <c r="B187" i="2"/>
  <c r="E187" i="2" s="1"/>
  <c r="B186" i="2"/>
  <c r="B185" i="2"/>
  <c r="B184" i="2"/>
  <c r="B183" i="2"/>
  <c r="B182" i="2"/>
  <c r="B181" i="2"/>
  <c r="B180" i="2"/>
  <c r="B179" i="2"/>
  <c r="E179" i="2" s="1"/>
  <c r="B178" i="2"/>
  <c r="B177" i="2"/>
  <c r="B176" i="2"/>
  <c r="B175" i="2"/>
  <c r="B174" i="2"/>
  <c r="B173" i="2"/>
  <c r="B172" i="2"/>
  <c r="B171" i="2"/>
  <c r="E171" i="2" s="1"/>
  <c r="B170" i="2"/>
  <c r="B169" i="2"/>
  <c r="B168" i="2"/>
  <c r="B167" i="2"/>
  <c r="B166" i="2"/>
  <c r="B165" i="2"/>
  <c r="B164" i="2"/>
  <c r="B163" i="2"/>
  <c r="E163" i="2" s="1"/>
  <c r="B162" i="2"/>
  <c r="B161" i="2"/>
  <c r="B160" i="2"/>
  <c r="B159" i="2"/>
  <c r="B158" i="2"/>
  <c r="B157" i="2"/>
  <c r="B156" i="2"/>
  <c r="B155" i="2"/>
  <c r="E155" i="2" s="1"/>
  <c r="B154" i="2"/>
  <c r="B153" i="2"/>
  <c r="B152" i="2"/>
  <c r="B151" i="2"/>
  <c r="B150" i="2"/>
  <c r="B149" i="2"/>
  <c r="B148" i="2"/>
  <c r="B147" i="2"/>
  <c r="E147" i="2" s="1"/>
  <c r="B146" i="2"/>
  <c r="B145" i="2"/>
  <c r="B144" i="2"/>
  <c r="B143" i="2"/>
  <c r="B142" i="2"/>
  <c r="B141" i="2"/>
  <c r="B140" i="2"/>
  <c r="B139" i="2"/>
  <c r="E139" i="2" s="1"/>
  <c r="B138" i="2"/>
  <c r="B137" i="2"/>
  <c r="B136" i="2"/>
  <c r="B135" i="2"/>
  <c r="B134" i="2"/>
  <c r="B133" i="2"/>
  <c r="B132" i="2"/>
  <c r="B131" i="2"/>
  <c r="E131" i="2" s="1"/>
  <c r="B130" i="2"/>
  <c r="B129" i="2"/>
  <c r="B128" i="2"/>
  <c r="B127" i="2"/>
  <c r="B126" i="2"/>
  <c r="B125" i="2"/>
  <c r="B124" i="2"/>
  <c r="B123" i="2"/>
  <c r="E123" i="2" s="1"/>
  <c r="B122" i="2"/>
  <c r="B121" i="2"/>
  <c r="B120" i="2"/>
  <c r="B119" i="2"/>
  <c r="B118" i="2"/>
  <c r="B117" i="2"/>
  <c r="B116" i="2"/>
  <c r="B115" i="2"/>
  <c r="E115" i="2" s="1"/>
  <c r="B114" i="2"/>
  <c r="B113" i="2"/>
  <c r="B112" i="2"/>
  <c r="B111" i="2"/>
  <c r="B110" i="2"/>
  <c r="B109" i="2"/>
  <c r="B108" i="2"/>
  <c r="B107" i="2"/>
  <c r="E107" i="2" s="1"/>
  <c r="B106" i="2"/>
  <c r="B105" i="2"/>
  <c r="B104" i="2"/>
  <c r="B103" i="2"/>
  <c r="B102" i="2"/>
  <c r="B101" i="2"/>
  <c r="B100" i="2"/>
  <c r="B99" i="2"/>
  <c r="E99" i="2" s="1"/>
  <c r="B98" i="2"/>
  <c r="B97" i="2"/>
  <c r="B96" i="2"/>
  <c r="B95" i="2"/>
  <c r="B94" i="2"/>
  <c r="B93" i="2"/>
  <c r="B92" i="2"/>
  <c r="B91" i="2"/>
  <c r="E91" i="2" s="1"/>
  <c r="B90" i="2"/>
  <c r="E90" i="2" s="1"/>
  <c r="B89" i="2"/>
  <c r="B88" i="2"/>
  <c r="B87" i="2"/>
  <c r="B86" i="2"/>
  <c r="B85" i="2"/>
  <c r="B84" i="2"/>
  <c r="B83" i="2"/>
  <c r="E83" i="2" s="1"/>
  <c r="B82" i="2"/>
  <c r="E82" i="2" s="1"/>
  <c r="B81" i="2"/>
  <c r="B80" i="2"/>
  <c r="B79" i="2"/>
  <c r="B78" i="2"/>
  <c r="B77" i="2"/>
  <c r="B76" i="2"/>
  <c r="B75" i="2"/>
  <c r="E75" i="2" s="1"/>
  <c r="B74" i="2"/>
  <c r="E74" i="2" s="1"/>
  <c r="B73" i="2"/>
  <c r="B72" i="2"/>
  <c r="B71" i="2"/>
  <c r="B70" i="2"/>
  <c r="B69" i="2"/>
  <c r="B68" i="2"/>
  <c r="B67" i="2"/>
  <c r="E67" i="2" s="1"/>
  <c r="B66" i="2"/>
  <c r="E66" i="2" s="1"/>
  <c r="B65" i="2"/>
  <c r="B64" i="2"/>
  <c r="B63" i="2"/>
  <c r="B62" i="2"/>
  <c r="B61" i="2"/>
  <c r="B60" i="2"/>
  <c r="B59" i="2"/>
  <c r="E59" i="2" s="1"/>
  <c r="B58" i="2"/>
  <c r="E58" i="2" s="1"/>
  <c r="B57" i="2"/>
  <c r="B56" i="2"/>
  <c r="B55" i="2"/>
  <c r="B54" i="2"/>
  <c r="B53" i="2"/>
  <c r="B52" i="2"/>
  <c r="B51" i="2"/>
  <c r="E51" i="2" s="1"/>
  <c r="B50" i="2"/>
  <c r="E50" i="2" s="1"/>
  <c r="B49" i="2"/>
  <c r="B48" i="2"/>
  <c r="B47" i="2"/>
  <c r="B46" i="2"/>
  <c r="B45" i="2"/>
  <c r="B44" i="2"/>
  <c r="B43" i="2"/>
  <c r="E43" i="2" s="1"/>
  <c r="B42" i="2"/>
  <c r="B41" i="2"/>
  <c r="B40" i="2"/>
  <c r="B39" i="2"/>
  <c r="E39" i="2" s="1"/>
  <c r="B38" i="2"/>
  <c r="B37" i="2"/>
  <c r="B36" i="2"/>
  <c r="B35" i="2"/>
  <c r="B34" i="2"/>
  <c r="B33" i="2"/>
  <c r="B32" i="2"/>
  <c r="B31" i="2"/>
  <c r="E31" i="2" s="1"/>
  <c r="B30" i="2"/>
  <c r="B29" i="2"/>
  <c r="B28" i="2"/>
  <c r="B27" i="2"/>
  <c r="E27" i="2" s="1"/>
  <c r="B26" i="2"/>
  <c r="B25" i="2"/>
  <c r="B24" i="2"/>
  <c r="B23" i="2"/>
  <c r="E23" i="2" s="1"/>
  <c r="B22" i="2"/>
  <c r="B21" i="2"/>
  <c r="B20" i="2"/>
  <c r="B19" i="2"/>
  <c r="E19" i="2" s="1"/>
  <c r="B18" i="2"/>
  <c r="B17" i="2"/>
  <c r="B16" i="2"/>
  <c r="B15" i="2"/>
  <c r="E15" i="2" s="1"/>
  <c r="B14" i="2"/>
  <c r="B13" i="2"/>
  <c r="B12" i="2"/>
  <c r="B11" i="2"/>
  <c r="E11" i="2" s="1"/>
  <c r="B10" i="2"/>
  <c r="B9" i="2"/>
  <c r="B8" i="2"/>
  <c r="B7" i="2"/>
  <c r="E7" i="2" s="1"/>
  <c r="B6" i="2"/>
  <c r="B5" i="2"/>
  <c r="B4" i="2"/>
  <c r="B3" i="2"/>
  <c r="R3" i="2"/>
  <c r="J2" i="1"/>
  <c r="I2" i="3"/>
  <c r="B2" i="3"/>
  <c r="E2" i="3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 s="1"/>
  <c r="B2" i="1"/>
  <c r="F19" i="4" l="1"/>
  <c r="D27" i="4"/>
  <c r="H66" i="4"/>
  <c r="I20" i="4"/>
  <c r="I86" i="4"/>
  <c r="I52" i="4"/>
  <c r="H89" i="4"/>
  <c r="F41" i="4"/>
  <c r="F99" i="4"/>
  <c r="H79" i="4"/>
  <c r="I44" i="4"/>
  <c r="F17" i="4"/>
  <c r="E99" i="4"/>
  <c r="D72" i="4"/>
  <c r="D66" i="4"/>
  <c r="I76" i="4"/>
  <c r="J41" i="4"/>
  <c r="M41" i="4" s="1"/>
  <c r="E41" i="4"/>
  <c r="E58" i="4"/>
  <c r="I68" i="4"/>
  <c r="J33" i="4"/>
  <c r="N33" i="4" s="1"/>
  <c r="D49" i="4"/>
  <c r="F25" i="4"/>
  <c r="F83" i="4"/>
  <c r="J97" i="4"/>
  <c r="I60" i="4"/>
  <c r="I12" i="4"/>
  <c r="D89" i="4"/>
  <c r="H95" i="4"/>
  <c r="J9" i="4"/>
  <c r="H23" i="4"/>
  <c r="E73" i="4"/>
  <c r="F62" i="4"/>
  <c r="D58" i="4"/>
  <c r="I95" i="4"/>
  <c r="H87" i="4"/>
  <c r="I78" i="4"/>
  <c r="J67" i="4"/>
  <c r="J59" i="4"/>
  <c r="J52" i="4"/>
  <c r="M52" i="4" s="1"/>
  <c r="J43" i="4"/>
  <c r="N43" i="4" s="1"/>
  <c r="H33" i="4"/>
  <c r="I22" i="4"/>
  <c r="J11" i="4"/>
  <c r="F7" i="4"/>
  <c r="F78" i="4"/>
  <c r="D50" i="4"/>
  <c r="I94" i="4"/>
  <c r="L94" i="4" s="1"/>
  <c r="I84" i="4"/>
  <c r="J75" i="4"/>
  <c r="J64" i="4"/>
  <c r="H58" i="4"/>
  <c r="J49" i="4"/>
  <c r="H41" i="4"/>
  <c r="I30" i="4"/>
  <c r="J19" i="4"/>
  <c r="H9" i="4"/>
  <c r="N9" i="4" s="1"/>
  <c r="D47" i="4"/>
  <c r="F31" i="4"/>
  <c r="J92" i="4"/>
  <c r="H82" i="4"/>
  <c r="J73" i="4"/>
  <c r="H63" i="4"/>
  <c r="J57" i="4"/>
  <c r="H49" i="4"/>
  <c r="N49" i="4" s="1"/>
  <c r="H39" i="4"/>
  <c r="I28" i="4"/>
  <c r="J17" i="4"/>
  <c r="H7" i="4"/>
  <c r="M7" i="4" s="1"/>
  <c r="H31" i="4"/>
  <c r="F59" i="4"/>
  <c r="I100" i="4"/>
  <c r="I92" i="4"/>
  <c r="J81" i="4"/>
  <c r="H73" i="4"/>
  <c r="I62" i="4"/>
  <c r="H57" i="4"/>
  <c r="H47" i="4"/>
  <c r="I38" i="4"/>
  <c r="J27" i="4"/>
  <c r="H17" i="4"/>
  <c r="I6" i="4"/>
  <c r="E88" i="4"/>
  <c r="D82" i="4"/>
  <c r="E59" i="4"/>
  <c r="F54" i="4"/>
  <c r="J99" i="4"/>
  <c r="H90" i="4"/>
  <c r="H81" i="4"/>
  <c r="N81" i="4" s="1"/>
  <c r="J72" i="4"/>
  <c r="H62" i="4"/>
  <c r="H55" i="4"/>
  <c r="I46" i="4"/>
  <c r="M46" i="4" s="1"/>
  <c r="I36" i="4"/>
  <c r="J25" i="4"/>
  <c r="H15" i="4"/>
  <c r="I4" i="4"/>
  <c r="D39" i="4"/>
  <c r="M59" i="4"/>
  <c r="I99" i="4"/>
  <c r="M99" i="4" s="1"/>
  <c r="J89" i="4"/>
  <c r="I79" i="4"/>
  <c r="H71" i="4"/>
  <c r="J60" i="4"/>
  <c r="M60" i="4" s="1"/>
  <c r="I54" i="4"/>
  <c r="L54" i="4" s="1"/>
  <c r="H46" i="4"/>
  <c r="J35" i="4"/>
  <c r="H25" i="4"/>
  <c r="M25" i="4" s="1"/>
  <c r="I14" i="4"/>
  <c r="J3" i="4"/>
  <c r="D48" i="4"/>
  <c r="E97" i="4"/>
  <c r="D88" i="4"/>
  <c r="E83" i="4"/>
  <c r="F73" i="4"/>
  <c r="D55" i="4"/>
  <c r="E50" i="4"/>
  <c r="H100" i="4"/>
  <c r="I97" i="4"/>
  <c r="N97" i="4" s="1"/>
  <c r="J94" i="4"/>
  <c r="I89" i="4"/>
  <c r="J86" i="4"/>
  <c r="H84" i="4"/>
  <c r="I81" i="4"/>
  <c r="J78" i="4"/>
  <c r="H76" i="4"/>
  <c r="J70" i="4"/>
  <c r="H68" i="4"/>
  <c r="I65" i="4"/>
  <c r="J62" i="4"/>
  <c r="I57" i="4"/>
  <c r="J54" i="4"/>
  <c r="N54" i="4" s="1"/>
  <c r="H44" i="4"/>
  <c r="J38" i="4"/>
  <c r="L38" i="4" s="1"/>
  <c r="H36" i="4"/>
  <c r="J30" i="4"/>
  <c r="L30" i="4" s="1"/>
  <c r="H28" i="4"/>
  <c r="J22" i="4"/>
  <c r="N22" i="4" s="1"/>
  <c r="H20" i="4"/>
  <c r="J14" i="4"/>
  <c r="N14" i="4" s="1"/>
  <c r="H12" i="4"/>
  <c r="M12" i="4" s="1"/>
  <c r="J6" i="4"/>
  <c r="N6" i="4" s="1"/>
  <c r="H4" i="4"/>
  <c r="J65" i="4"/>
  <c r="J83" i="4"/>
  <c r="F40" i="4"/>
  <c r="F96" i="4"/>
  <c r="J96" i="4"/>
  <c r="H94" i="4"/>
  <c r="I91" i="4"/>
  <c r="J88" i="4"/>
  <c r="M88" i="4" s="1"/>
  <c r="H86" i="4"/>
  <c r="N86" i="4" s="1"/>
  <c r="I83" i="4"/>
  <c r="N83" i="4" s="1"/>
  <c r="J80" i="4"/>
  <c r="H78" i="4"/>
  <c r="I75" i="4"/>
  <c r="N75" i="4" s="1"/>
  <c r="H70" i="4"/>
  <c r="I67" i="4"/>
  <c r="J56" i="4"/>
  <c r="I51" i="4"/>
  <c r="J48" i="4"/>
  <c r="I43" i="4"/>
  <c r="J40" i="4"/>
  <c r="I35" i="4"/>
  <c r="N35" i="4" s="1"/>
  <c r="J32" i="4"/>
  <c r="I27" i="4"/>
  <c r="J24" i="4"/>
  <c r="M24" i="4" s="1"/>
  <c r="I19" i="4"/>
  <c r="L19" i="4" s="1"/>
  <c r="J16" i="4"/>
  <c r="I11" i="4"/>
  <c r="J8" i="4"/>
  <c r="I3" i="4"/>
  <c r="I70" i="4"/>
  <c r="H65" i="4"/>
  <c r="J51" i="4"/>
  <c r="D40" i="4"/>
  <c r="F8" i="4"/>
  <c r="F24" i="4"/>
  <c r="D96" i="4"/>
  <c r="F86" i="4"/>
  <c r="J101" i="4"/>
  <c r="I96" i="4"/>
  <c r="J93" i="4"/>
  <c r="H91" i="4"/>
  <c r="M91" i="4" s="1"/>
  <c r="I88" i="4"/>
  <c r="J85" i="4"/>
  <c r="I80" i="4"/>
  <c r="J77" i="4"/>
  <c r="H75" i="4"/>
  <c r="I72" i="4"/>
  <c r="N72" i="4" s="1"/>
  <c r="J69" i="4"/>
  <c r="I64" i="4"/>
  <c r="M64" i="4" s="1"/>
  <c r="J61" i="4"/>
  <c r="I56" i="4"/>
  <c r="J53" i="4"/>
  <c r="H51" i="4"/>
  <c r="I48" i="4"/>
  <c r="J45" i="4"/>
  <c r="I40" i="4"/>
  <c r="N40" i="4" s="1"/>
  <c r="J37" i="4"/>
  <c r="H35" i="4"/>
  <c r="I32" i="4"/>
  <c r="J29" i="4"/>
  <c r="H27" i="4"/>
  <c r="I24" i="4"/>
  <c r="J21" i="4"/>
  <c r="I16" i="4"/>
  <c r="J13" i="4"/>
  <c r="H11" i="4"/>
  <c r="I8" i="4"/>
  <c r="N8" i="4" s="1"/>
  <c r="J5" i="4"/>
  <c r="H3" i="4"/>
  <c r="I101" i="4"/>
  <c r="J98" i="4"/>
  <c r="I93" i="4"/>
  <c r="M93" i="4" s="1"/>
  <c r="J90" i="4"/>
  <c r="H88" i="4"/>
  <c r="I85" i="4"/>
  <c r="J82" i="4"/>
  <c r="H80" i="4"/>
  <c r="N80" i="4" s="1"/>
  <c r="I77" i="4"/>
  <c r="J74" i="4"/>
  <c r="I69" i="4"/>
  <c r="J66" i="4"/>
  <c r="N66" i="4" s="1"/>
  <c r="I61" i="4"/>
  <c r="J58" i="4"/>
  <c r="H56" i="4"/>
  <c r="I53" i="4"/>
  <c r="J50" i="4"/>
  <c r="I45" i="4"/>
  <c r="J42" i="4"/>
  <c r="I37" i="4"/>
  <c r="J34" i="4"/>
  <c r="H32" i="4"/>
  <c r="L32" i="4" s="1"/>
  <c r="I29" i="4"/>
  <c r="J26" i="4"/>
  <c r="I21" i="4"/>
  <c r="J18" i="4"/>
  <c r="I13" i="4"/>
  <c r="M13" i="4" s="1"/>
  <c r="J10" i="4"/>
  <c r="I5" i="4"/>
  <c r="J2" i="4"/>
  <c r="H97" i="4"/>
  <c r="E32" i="4"/>
  <c r="D31" i="4"/>
  <c r="E80" i="4"/>
  <c r="E56" i="4"/>
  <c r="H101" i="4"/>
  <c r="M101" i="4" s="1"/>
  <c r="I98" i="4"/>
  <c r="J95" i="4"/>
  <c r="H93" i="4"/>
  <c r="I90" i="4"/>
  <c r="J87" i="4"/>
  <c r="H85" i="4"/>
  <c r="I82" i="4"/>
  <c r="J79" i="4"/>
  <c r="M79" i="4" s="1"/>
  <c r="H77" i="4"/>
  <c r="I74" i="4"/>
  <c r="J71" i="4"/>
  <c r="H69" i="4"/>
  <c r="I66" i="4"/>
  <c r="J63" i="4"/>
  <c r="H61" i="4"/>
  <c r="I58" i="4"/>
  <c r="J55" i="4"/>
  <c r="H53" i="4"/>
  <c r="I50" i="4"/>
  <c r="J47" i="4"/>
  <c r="H45" i="4"/>
  <c r="I42" i="4"/>
  <c r="J39" i="4"/>
  <c r="M39" i="4" s="1"/>
  <c r="H37" i="4"/>
  <c r="M37" i="4" s="1"/>
  <c r="I34" i="4"/>
  <c r="N34" i="4" s="1"/>
  <c r="J31" i="4"/>
  <c r="N31" i="4" s="1"/>
  <c r="H29" i="4"/>
  <c r="I26" i="4"/>
  <c r="N26" i="4" s="1"/>
  <c r="J23" i="4"/>
  <c r="H21" i="4"/>
  <c r="N21" i="4" s="1"/>
  <c r="I18" i="4"/>
  <c r="J15" i="4"/>
  <c r="H13" i="4"/>
  <c r="I10" i="4"/>
  <c r="J7" i="4"/>
  <c r="H5" i="4"/>
  <c r="N5" i="4" s="1"/>
  <c r="I2" i="4"/>
  <c r="D98" i="4"/>
  <c r="E65" i="4"/>
  <c r="H98" i="4"/>
  <c r="I87" i="4"/>
  <c r="H74" i="4"/>
  <c r="I71" i="4"/>
  <c r="M71" i="4" s="1"/>
  <c r="I63" i="4"/>
  <c r="M63" i="4" s="1"/>
  <c r="I55" i="4"/>
  <c r="H50" i="4"/>
  <c r="M50" i="4" s="1"/>
  <c r="J44" i="4"/>
  <c r="M44" i="4" s="1"/>
  <c r="J36" i="4"/>
  <c r="J28" i="4"/>
  <c r="J20" i="4"/>
  <c r="H18" i="4"/>
  <c r="J4" i="4"/>
  <c r="N41" i="4"/>
  <c r="M49" i="4"/>
  <c r="N73" i="4"/>
  <c r="M34" i="4"/>
  <c r="M23" i="4"/>
  <c r="N12" i="4"/>
  <c r="N29" i="4"/>
  <c r="N71" i="4"/>
  <c r="N23" i="4"/>
  <c r="N74" i="4"/>
  <c r="M22" i="4"/>
  <c r="M30" i="4"/>
  <c r="N59" i="4"/>
  <c r="M48" i="4"/>
  <c r="F23" i="4"/>
  <c r="F35" i="4"/>
  <c r="E96" i="4"/>
  <c r="F94" i="4"/>
  <c r="E91" i="4"/>
  <c r="E89" i="4"/>
  <c r="E82" i="4"/>
  <c r="D81" i="4"/>
  <c r="D74" i="4"/>
  <c r="L59" i="4"/>
  <c r="F56" i="4"/>
  <c r="F39" i="4"/>
  <c r="F64" i="4"/>
  <c r="F15" i="4"/>
  <c r="D97" i="4"/>
  <c r="D90" i="4"/>
  <c r="L73" i="4"/>
  <c r="F72" i="4"/>
  <c r="F67" i="4"/>
  <c r="E64" i="4"/>
  <c r="E57" i="4"/>
  <c r="D54" i="4"/>
  <c r="E51" i="4"/>
  <c r="D43" i="4"/>
  <c r="E98" i="4"/>
  <c r="F80" i="4"/>
  <c r="F75" i="4"/>
  <c r="E72" i="4"/>
  <c r="F70" i="4"/>
  <c r="E67" i="4"/>
  <c r="F65" i="4"/>
  <c r="D64" i="4"/>
  <c r="D57" i="4"/>
  <c r="L9" i="4"/>
  <c r="F81" i="4"/>
  <c r="F91" i="4"/>
  <c r="E74" i="4"/>
  <c r="D99" i="4"/>
  <c r="E94" i="4"/>
  <c r="D91" i="4"/>
  <c r="E86" i="4"/>
  <c r="D83" i="4"/>
  <c r="E78" i="4"/>
  <c r="D75" i="4"/>
  <c r="E70" i="4"/>
  <c r="D67" i="4"/>
  <c r="E62" i="4"/>
  <c r="D59" i="4"/>
  <c r="D51" i="4"/>
  <c r="F100" i="4"/>
  <c r="F92" i="4"/>
  <c r="F84" i="4"/>
  <c r="F76" i="4"/>
  <c r="F68" i="4"/>
  <c r="F60" i="4"/>
  <c r="F52" i="4"/>
  <c r="E100" i="4"/>
  <c r="F95" i="4"/>
  <c r="E92" i="4"/>
  <c r="F87" i="4"/>
  <c r="E84" i="4"/>
  <c r="F79" i="4"/>
  <c r="E76" i="4"/>
  <c r="F71" i="4"/>
  <c r="E68" i="4"/>
  <c r="F63" i="4"/>
  <c r="E60" i="4"/>
  <c r="F55" i="4"/>
  <c r="E52" i="4"/>
  <c r="D100" i="4"/>
  <c r="E95" i="4"/>
  <c r="D92" i="4"/>
  <c r="E87" i="4"/>
  <c r="D84" i="4"/>
  <c r="E79" i="4"/>
  <c r="D76" i="4"/>
  <c r="E71" i="4"/>
  <c r="D68" i="4"/>
  <c r="E63" i="4"/>
  <c r="D60" i="4"/>
  <c r="D52" i="4"/>
  <c r="F101" i="4"/>
  <c r="F93" i="4"/>
  <c r="F85" i="4"/>
  <c r="F77" i="4"/>
  <c r="F69" i="4"/>
  <c r="F61" i="4"/>
  <c r="F53" i="4"/>
  <c r="E101" i="4"/>
  <c r="E93" i="4"/>
  <c r="E85" i="4"/>
  <c r="E77" i="4"/>
  <c r="E69" i="4"/>
  <c r="E61" i="4"/>
  <c r="E53" i="4"/>
  <c r="D26" i="4"/>
  <c r="F10" i="4"/>
  <c r="F42" i="4"/>
  <c r="F34" i="4"/>
  <c r="D10" i="4"/>
  <c r="F26" i="4"/>
  <c r="F18" i="4"/>
  <c r="L34" i="4"/>
  <c r="E4" i="4"/>
  <c r="E28" i="4"/>
  <c r="D42" i="4"/>
  <c r="D34" i="4"/>
  <c r="L12" i="4"/>
  <c r="E20" i="4"/>
  <c r="F12" i="4"/>
  <c r="F36" i="4"/>
  <c r="F44" i="4"/>
  <c r="E45" i="4"/>
  <c r="E37" i="4"/>
  <c r="E12" i="4"/>
  <c r="D2" i="4"/>
  <c r="L23" i="4"/>
  <c r="L43" i="4"/>
  <c r="L7" i="4"/>
  <c r="L22" i="4"/>
  <c r="L33" i="4"/>
  <c r="E31" i="4"/>
  <c r="E36" i="4"/>
  <c r="E27" i="4"/>
  <c r="E40" i="4"/>
  <c r="D28" i="4"/>
  <c r="D32" i="4"/>
  <c r="E44" i="4"/>
  <c r="D37" i="4"/>
  <c r="E49" i="4"/>
  <c r="D41" i="4"/>
  <c r="D45" i="4"/>
  <c r="E48" i="4"/>
  <c r="E47" i="4"/>
  <c r="E43" i="4"/>
  <c r="E39" i="4"/>
  <c r="E35" i="4"/>
  <c r="E46" i="4"/>
  <c r="E42" i="4"/>
  <c r="E38" i="4"/>
  <c r="E34" i="4"/>
  <c r="E33" i="4"/>
  <c r="E29" i="4"/>
  <c r="D33" i="4"/>
  <c r="D29" i="4"/>
  <c r="E30" i="4"/>
  <c r="E26" i="4"/>
  <c r="E5" i="4"/>
  <c r="E7" i="4"/>
  <c r="E15" i="4"/>
  <c r="D16" i="4"/>
  <c r="D7" i="4"/>
  <c r="E21" i="4"/>
  <c r="D8" i="4"/>
  <c r="D23" i="4"/>
  <c r="E23" i="4"/>
  <c r="E13" i="4"/>
  <c r="D24" i="4"/>
  <c r="D15" i="4"/>
  <c r="E2" i="4"/>
  <c r="D5" i="4"/>
  <c r="E10" i="4"/>
  <c r="D13" i="4"/>
  <c r="E18" i="4"/>
  <c r="D21" i="4"/>
  <c r="F2" i="4"/>
  <c r="D3" i="4"/>
  <c r="E8" i="4"/>
  <c r="D11" i="4"/>
  <c r="E16" i="4"/>
  <c r="D19" i="4"/>
  <c r="E24" i="4"/>
  <c r="E3" i="4"/>
  <c r="D6" i="4"/>
  <c r="E11" i="4"/>
  <c r="D14" i="4"/>
  <c r="E19" i="4"/>
  <c r="D22" i="4"/>
  <c r="E6" i="4"/>
  <c r="D9" i="4"/>
  <c r="E14" i="4"/>
  <c r="D17" i="4"/>
  <c r="E22" i="4"/>
  <c r="D25" i="4"/>
  <c r="D4" i="4"/>
  <c r="E9" i="4"/>
  <c r="D12" i="4"/>
  <c r="E17" i="4"/>
  <c r="D20" i="4"/>
  <c r="E25" i="4"/>
  <c r="E8" i="2"/>
  <c r="E48" i="2"/>
  <c r="E56" i="2"/>
  <c r="E64" i="2"/>
  <c r="E72" i="2"/>
  <c r="E80" i="2"/>
  <c r="E88" i="2"/>
  <c r="E96" i="2"/>
  <c r="E104" i="2"/>
  <c r="E112" i="2"/>
  <c r="E120" i="2"/>
  <c r="E128" i="2"/>
  <c r="E400" i="2"/>
  <c r="E227" i="2"/>
  <c r="E235" i="2"/>
  <c r="E243" i="2"/>
  <c r="E251" i="2"/>
  <c r="E259" i="2"/>
  <c r="E267" i="2"/>
  <c r="E275" i="2"/>
  <c r="E291" i="2"/>
  <c r="E315" i="2"/>
  <c r="E323" i="2"/>
  <c r="E331" i="2"/>
  <c r="E363" i="2"/>
  <c r="E371" i="2"/>
  <c r="E379" i="2"/>
  <c r="E387" i="2"/>
  <c r="E395" i="2"/>
  <c r="E2" i="2"/>
  <c r="E329" i="2"/>
  <c r="E401" i="2"/>
  <c r="E22" i="2"/>
  <c r="E30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326" i="2"/>
  <c r="E334" i="2"/>
  <c r="E342" i="2"/>
  <c r="E382" i="2"/>
  <c r="E333" i="2"/>
  <c r="E365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402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300" i="2"/>
  <c r="E308" i="2"/>
  <c r="E316" i="2"/>
  <c r="E324" i="2"/>
  <c r="E332" i="2"/>
  <c r="E356" i="2"/>
  <c r="E13" i="2"/>
  <c r="E21" i="2"/>
  <c r="E29" i="2"/>
  <c r="E37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343" i="2"/>
  <c r="E320" i="2"/>
  <c r="E328" i="2"/>
  <c r="E336" i="2"/>
  <c r="E9" i="2"/>
  <c r="E17" i="2"/>
  <c r="E25" i="2"/>
  <c r="E33" i="2"/>
  <c r="E348" i="2"/>
  <c r="E6" i="2"/>
  <c r="E392" i="2"/>
  <c r="E313" i="2"/>
  <c r="E393" i="2"/>
  <c r="E34" i="2"/>
  <c r="E42" i="2"/>
  <c r="F43" i="2" s="1"/>
  <c r="E292" i="2"/>
  <c r="E340" i="2"/>
  <c r="E294" i="2"/>
  <c r="E302" i="2"/>
  <c r="E310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376" i="2"/>
  <c r="E41" i="2"/>
  <c r="E299" i="2"/>
  <c r="E307" i="2"/>
  <c r="E347" i="2"/>
  <c r="E364" i="2"/>
  <c r="E388" i="2"/>
  <c r="E351" i="2"/>
  <c r="E359" i="2"/>
  <c r="E5" i="2"/>
  <c r="E293" i="2"/>
  <c r="E301" i="2"/>
  <c r="E309" i="2"/>
  <c r="E38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75" i="2"/>
  <c r="E383" i="2"/>
  <c r="E40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353" i="2"/>
  <c r="E369" i="2"/>
  <c r="E377" i="2"/>
  <c r="E18" i="2"/>
  <c r="E26" i="2"/>
  <c r="F27" i="2" s="1"/>
  <c r="E346" i="2"/>
  <c r="E35" i="2"/>
  <c r="E339" i="2"/>
  <c r="E355" i="2"/>
  <c r="E45" i="2"/>
  <c r="E285" i="2"/>
  <c r="E317" i="2"/>
  <c r="E325" i="2"/>
  <c r="E341" i="2"/>
  <c r="E349" i="2"/>
  <c r="E357" i="2"/>
  <c r="E373" i="2"/>
  <c r="E381" i="2"/>
  <c r="E397" i="2"/>
  <c r="E14" i="2"/>
  <c r="E38" i="2"/>
  <c r="F39" i="2" s="1"/>
  <c r="E46" i="2"/>
  <c r="E318" i="2"/>
  <c r="E350" i="2"/>
  <c r="E358" i="2"/>
  <c r="E366" i="2"/>
  <c r="E398" i="2"/>
  <c r="E391" i="2"/>
  <c r="E16" i="2"/>
  <c r="E24" i="2"/>
  <c r="E32" i="2"/>
  <c r="E296" i="2"/>
  <c r="E304" i="2"/>
  <c r="E312" i="2"/>
  <c r="E352" i="2"/>
  <c r="E360" i="2"/>
  <c r="E368" i="2"/>
  <c r="E384" i="2"/>
  <c r="E281" i="2"/>
  <c r="E289" i="2"/>
  <c r="E321" i="2"/>
  <c r="E337" i="2"/>
  <c r="E345" i="2"/>
  <c r="E361" i="2"/>
  <c r="E385" i="2"/>
  <c r="E10" i="2"/>
  <c r="F11" i="2" s="1"/>
  <c r="E338" i="2"/>
  <c r="E370" i="2"/>
  <c r="E378" i="2"/>
  <c r="E3" i="2"/>
  <c r="E283" i="2"/>
  <c r="E374" i="2"/>
  <c r="E390" i="2"/>
  <c r="E344" i="2"/>
  <c r="E297" i="2"/>
  <c r="E305" i="2"/>
  <c r="E354" i="2"/>
  <c r="E362" i="2"/>
  <c r="E386" i="2"/>
  <c r="E394" i="2"/>
  <c r="E4" i="2"/>
  <c r="E372" i="2"/>
  <c r="E380" i="2"/>
  <c r="E396" i="2"/>
  <c r="R5" i="2"/>
  <c r="R4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E3" i="1"/>
  <c r="C64" i="1"/>
  <c r="C72" i="1"/>
  <c r="C80" i="1"/>
  <c r="C96" i="1"/>
  <c r="C104" i="1"/>
  <c r="C128" i="1"/>
  <c r="E3" i="3"/>
  <c r="E4" i="3" s="1"/>
  <c r="H5" i="3"/>
  <c r="I5" i="3"/>
  <c r="B3" i="3"/>
  <c r="B4" i="3" s="1"/>
  <c r="B5" i="3" s="1"/>
  <c r="C139" i="1"/>
  <c r="C112" i="1"/>
  <c r="C32" i="1"/>
  <c r="C40" i="1"/>
  <c r="C56" i="1"/>
  <c r="C88" i="1"/>
  <c r="C120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47" i="1"/>
  <c r="C155" i="1"/>
  <c r="C163" i="1"/>
  <c r="C171" i="1"/>
  <c r="C179" i="1"/>
  <c r="C187" i="1"/>
  <c r="C3" i="1"/>
  <c r="C137" i="1"/>
  <c r="C145" i="1"/>
  <c r="C153" i="1"/>
  <c r="C161" i="1"/>
  <c r="C169" i="1"/>
  <c r="C177" i="1"/>
  <c r="C185" i="1"/>
  <c r="C193" i="1"/>
  <c r="C201" i="1"/>
  <c r="C81" i="1"/>
  <c r="C49" i="1"/>
  <c r="C57" i="1"/>
  <c r="C73" i="1"/>
  <c r="C65" i="1"/>
  <c r="C97" i="1"/>
  <c r="C113" i="1"/>
  <c r="C129" i="1"/>
  <c r="C89" i="1"/>
  <c r="C105" i="1"/>
  <c r="C121" i="1"/>
  <c r="C195" i="1"/>
  <c r="C14" i="1"/>
  <c r="C22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8" i="1"/>
  <c r="C166" i="1"/>
  <c r="C174" i="1"/>
  <c r="C182" i="1"/>
  <c r="C190" i="1"/>
  <c r="C198" i="1"/>
  <c r="C6" i="1"/>
  <c r="C30" i="1"/>
  <c r="C20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" i="1"/>
  <c r="C4" i="1"/>
  <c r="C150" i="1"/>
  <c r="C12" i="1"/>
  <c r="C17" i="1"/>
  <c r="C33" i="1"/>
  <c r="C9" i="1"/>
  <c r="C25" i="1"/>
  <c r="C4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8" i="1"/>
  <c r="C16" i="1"/>
  <c r="C24" i="1"/>
  <c r="C48" i="1"/>
  <c r="C136" i="1"/>
  <c r="C144" i="1"/>
  <c r="C152" i="1"/>
  <c r="C160" i="1"/>
  <c r="C168" i="1"/>
  <c r="C176" i="1"/>
  <c r="C184" i="1"/>
  <c r="C19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L35" i="4" l="1"/>
  <c r="M33" i="4"/>
  <c r="Q33" i="4" s="1"/>
  <c r="M76" i="4"/>
  <c r="M100" i="4"/>
  <c r="L49" i="4"/>
  <c r="R49" i="4" s="1"/>
  <c r="N60" i="4"/>
  <c r="N52" i="4"/>
  <c r="M27" i="4"/>
  <c r="M14" i="4"/>
  <c r="Q14" i="4" s="1"/>
  <c r="M82" i="4"/>
  <c r="L46" i="4"/>
  <c r="M55" i="4"/>
  <c r="L62" i="4"/>
  <c r="N17" i="4"/>
  <c r="N92" i="4"/>
  <c r="M58" i="4"/>
  <c r="L11" i="4"/>
  <c r="M87" i="4"/>
  <c r="N7" i="4"/>
  <c r="L14" i="4"/>
  <c r="M86" i="4"/>
  <c r="N46" i="4"/>
  <c r="M15" i="4"/>
  <c r="M19" i="4"/>
  <c r="M94" i="4"/>
  <c r="P94" i="4" s="1"/>
  <c r="M54" i="4"/>
  <c r="Q54" i="4" s="1"/>
  <c r="L81" i="4"/>
  <c r="N93" i="4"/>
  <c r="N19" i="4"/>
  <c r="N39" i="4"/>
  <c r="M97" i="4"/>
  <c r="L42" i="4"/>
  <c r="N96" i="4"/>
  <c r="M9" i="4"/>
  <c r="R9" i="4" s="1"/>
  <c r="L91" i="4"/>
  <c r="M81" i="4"/>
  <c r="Q81" i="4" s="1"/>
  <c r="M75" i="4"/>
  <c r="N94" i="4"/>
  <c r="L17" i="4"/>
  <c r="M4" i="4"/>
  <c r="N69" i="4"/>
  <c r="M51" i="4"/>
  <c r="L40" i="4"/>
  <c r="L15" i="4"/>
  <c r="L97" i="4"/>
  <c r="M62" i="4"/>
  <c r="M40" i="4"/>
  <c r="L78" i="4"/>
  <c r="M20" i="4"/>
  <c r="N57" i="4"/>
  <c r="N84" i="4"/>
  <c r="L75" i="4"/>
  <c r="Q75" i="4" s="1"/>
  <c r="M10" i="4"/>
  <c r="Q10" i="4" s="1"/>
  <c r="N95" i="4"/>
  <c r="N2" i="4"/>
  <c r="M43" i="4"/>
  <c r="Q43" i="4" s="1"/>
  <c r="N58" i="4"/>
  <c r="M77" i="4"/>
  <c r="M35" i="4"/>
  <c r="L16" i="4"/>
  <c r="L48" i="4"/>
  <c r="M28" i="4"/>
  <c r="L65" i="4"/>
  <c r="Q65" i="4" s="1"/>
  <c r="N89" i="4"/>
  <c r="Q89" i="4" s="1"/>
  <c r="N79" i="4"/>
  <c r="M36" i="4"/>
  <c r="N47" i="4"/>
  <c r="M31" i="4"/>
  <c r="M73" i="4"/>
  <c r="R73" i="4" s="1"/>
  <c r="L41" i="4"/>
  <c r="Q41" i="4" s="1"/>
  <c r="L67" i="4"/>
  <c r="L99" i="4"/>
  <c r="R99" i="4" s="1"/>
  <c r="M92" i="4"/>
  <c r="M90" i="4"/>
  <c r="N13" i="4"/>
  <c r="M68" i="4"/>
  <c r="L47" i="4"/>
  <c r="L10" i="4"/>
  <c r="N67" i="4"/>
  <c r="M78" i="4"/>
  <c r="N36" i="4"/>
  <c r="N20" i="4"/>
  <c r="M2" i="4"/>
  <c r="N15" i="4"/>
  <c r="N25" i="4"/>
  <c r="N28" i="4"/>
  <c r="N87" i="4"/>
  <c r="N55" i="4"/>
  <c r="M61" i="4"/>
  <c r="M11" i="4"/>
  <c r="N62" i="4"/>
  <c r="L31" i="4"/>
  <c r="R31" i="4" s="1"/>
  <c r="M16" i="4"/>
  <c r="N10" i="4"/>
  <c r="N101" i="4"/>
  <c r="N16" i="4"/>
  <c r="M84" i="4"/>
  <c r="L28" i="4"/>
  <c r="P28" i="4" s="1"/>
  <c r="M8" i="4"/>
  <c r="M95" i="4"/>
  <c r="M89" i="4"/>
  <c r="M57" i="4"/>
  <c r="N85" i="4"/>
  <c r="M18" i="4"/>
  <c r="M45" i="4"/>
  <c r="M74" i="4"/>
  <c r="M98" i="4"/>
  <c r="N65" i="4"/>
  <c r="N24" i="4"/>
  <c r="M56" i="4"/>
  <c r="L8" i="4"/>
  <c r="N99" i="4"/>
  <c r="M17" i="4"/>
  <c r="N48" i="4"/>
  <c r="M67" i="4"/>
  <c r="N64" i="4"/>
  <c r="L89" i="4"/>
  <c r="L83" i="4"/>
  <c r="N91" i="4"/>
  <c r="N11" i="4"/>
  <c r="M47" i="4"/>
  <c r="N90" i="4"/>
  <c r="M53" i="4"/>
  <c r="M3" i="4"/>
  <c r="M32" i="4"/>
  <c r="N70" i="4"/>
  <c r="N44" i="4"/>
  <c r="L25" i="4"/>
  <c r="Q25" i="4" s="1"/>
  <c r="L24" i="4"/>
  <c r="P24" i="4" s="1"/>
  <c r="L6" i="4"/>
  <c r="L4" i="4"/>
  <c r="R54" i="4"/>
  <c r="M96" i="4"/>
  <c r="N3" i="4"/>
  <c r="M38" i="4"/>
  <c r="N61" i="4"/>
  <c r="M21" i="4"/>
  <c r="N77" i="4"/>
  <c r="Q28" i="4"/>
  <c r="L26" i="4"/>
  <c r="L21" i="4"/>
  <c r="L80" i="4"/>
  <c r="P80" i="4" s="1"/>
  <c r="M80" i="4"/>
  <c r="N51" i="4"/>
  <c r="N68" i="4"/>
  <c r="M42" i="4"/>
  <c r="N63" i="4"/>
  <c r="N53" i="4"/>
  <c r="N18" i="4"/>
  <c r="M29" i="4"/>
  <c r="N56" i="4"/>
  <c r="N82" i="4"/>
  <c r="N38" i="4"/>
  <c r="M72" i="4"/>
  <c r="M26" i="4"/>
  <c r="M65" i="4"/>
  <c r="N32" i="4"/>
  <c r="Q32" i="4" s="1"/>
  <c r="M85" i="4"/>
  <c r="N78" i="4"/>
  <c r="R78" i="4" s="1"/>
  <c r="N30" i="4"/>
  <c r="R30" i="4" s="1"/>
  <c r="L51" i="4"/>
  <c r="L96" i="4"/>
  <c r="M70" i="4"/>
  <c r="M6" i="4"/>
  <c r="N98" i="4"/>
  <c r="N42" i="4"/>
  <c r="N88" i="4"/>
  <c r="L45" i="4"/>
  <c r="L56" i="4"/>
  <c r="N27" i="4"/>
  <c r="N100" i="4"/>
  <c r="N45" i="4"/>
  <c r="N50" i="4"/>
  <c r="N37" i="4"/>
  <c r="M66" i="4"/>
  <c r="R40" i="4"/>
  <c r="Q22" i="4"/>
  <c r="L27" i="4"/>
  <c r="N4" i="4"/>
  <c r="N76" i="4"/>
  <c r="M5" i="4"/>
  <c r="M69" i="4"/>
  <c r="M83" i="4"/>
  <c r="P83" i="4" s="1"/>
  <c r="R91" i="4"/>
  <c r="Q59" i="4"/>
  <c r="Q12" i="4"/>
  <c r="R14" i="4"/>
  <c r="Q94" i="4"/>
  <c r="Q97" i="4"/>
  <c r="Q19" i="4"/>
  <c r="Q46" i="4"/>
  <c r="R10" i="4"/>
  <c r="R23" i="4"/>
  <c r="P97" i="4"/>
  <c r="Q99" i="4"/>
  <c r="R32" i="4"/>
  <c r="R34" i="4"/>
  <c r="R46" i="4"/>
  <c r="R43" i="4"/>
  <c r="Q7" i="4"/>
  <c r="R97" i="4"/>
  <c r="Q34" i="4"/>
  <c r="Q23" i="4"/>
  <c r="Q73" i="4"/>
  <c r="Q15" i="4"/>
  <c r="R59" i="4"/>
  <c r="Q9" i="4"/>
  <c r="R94" i="4"/>
  <c r="R33" i="4"/>
  <c r="R22" i="4"/>
  <c r="R12" i="4"/>
  <c r="R7" i="4"/>
  <c r="Q49" i="4"/>
  <c r="R41" i="4"/>
  <c r="L3" i="4"/>
  <c r="P73" i="4"/>
  <c r="L88" i="4"/>
  <c r="L86" i="4"/>
  <c r="L36" i="4"/>
  <c r="L57" i="4"/>
  <c r="L39" i="4"/>
  <c r="L20" i="4"/>
  <c r="L64" i="4"/>
  <c r="L72" i="4"/>
  <c r="L70" i="4"/>
  <c r="L85" i="4"/>
  <c r="P59" i="4"/>
  <c r="L53" i="4"/>
  <c r="L50" i="4"/>
  <c r="L82" i="4"/>
  <c r="L71" i="4"/>
  <c r="L60" i="4"/>
  <c r="L101" i="4"/>
  <c r="L74" i="4"/>
  <c r="L63" i="4"/>
  <c r="L95" i="4"/>
  <c r="L52" i="4"/>
  <c r="L69" i="4"/>
  <c r="L61" i="4"/>
  <c r="L77" i="4"/>
  <c r="L93" i="4"/>
  <c r="L100" i="4"/>
  <c r="L66" i="4"/>
  <c r="L98" i="4"/>
  <c r="L55" i="4"/>
  <c r="L87" i="4"/>
  <c r="L92" i="4"/>
  <c r="L68" i="4"/>
  <c r="L84" i="4"/>
  <c r="L58" i="4"/>
  <c r="L90" i="4"/>
  <c r="L79" i="4"/>
  <c r="L76" i="4"/>
  <c r="P34" i="4"/>
  <c r="L37" i="4"/>
  <c r="P9" i="4"/>
  <c r="P14" i="4"/>
  <c r="L44" i="4"/>
  <c r="L29" i="4"/>
  <c r="P40" i="4"/>
  <c r="P6" i="4"/>
  <c r="P7" i="4"/>
  <c r="P46" i="4"/>
  <c r="P12" i="4"/>
  <c r="P23" i="4"/>
  <c r="L13" i="4"/>
  <c r="P41" i="4"/>
  <c r="L5" i="4"/>
  <c r="P33" i="4"/>
  <c r="P22" i="4"/>
  <c r="P31" i="4"/>
  <c r="L18" i="4"/>
  <c r="L2" i="4"/>
  <c r="H3" i="2"/>
  <c r="F119" i="2"/>
  <c r="F47" i="2"/>
  <c r="F80" i="2"/>
  <c r="F83" i="2"/>
  <c r="F347" i="2"/>
  <c r="F32" i="2"/>
  <c r="F307" i="2"/>
  <c r="F299" i="2"/>
  <c r="F40" i="2"/>
  <c r="F315" i="2"/>
  <c r="F363" i="2"/>
  <c r="F171" i="2"/>
  <c r="F283" i="2"/>
  <c r="F120" i="2"/>
  <c r="F379" i="2"/>
  <c r="F371" i="2"/>
  <c r="F79" i="2"/>
  <c r="F155" i="2"/>
  <c r="F211" i="2"/>
  <c r="F395" i="2"/>
  <c r="F331" i="2"/>
  <c r="F338" i="2"/>
  <c r="F51" i="2"/>
  <c r="F339" i="2"/>
  <c r="F203" i="2"/>
  <c r="F64" i="2"/>
  <c r="F112" i="2"/>
  <c r="F96" i="2"/>
  <c r="F232" i="2"/>
  <c r="F387" i="2"/>
  <c r="F323" i="2"/>
  <c r="F72" i="2"/>
  <c r="F56" i="2"/>
  <c r="G3" i="2"/>
  <c r="F147" i="2"/>
  <c r="F127" i="2"/>
  <c r="F99" i="2"/>
  <c r="F34" i="2"/>
  <c r="F16" i="2"/>
  <c r="F187" i="2"/>
  <c r="F59" i="2"/>
  <c r="F128" i="2"/>
  <c r="F267" i="2"/>
  <c r="F278" i="2"/>
  <c r="F151" i="2"/>
  <c r="F152" i="2"/>
  <c r="F367" i="2"/>
  <c r="F296" i="2"/>
  <c r="F168" i="2"/>
  <c r="F87" i="2"/>
  <c r="F19" i="2"/>
  <c r="F107" i="2"/>
  <c r="F104" i="2"/>
  <c r="F8" i="2"/>
  <c r="F239" i="2"/>
  <c r="F31" i="2"/>
  <c r="F251" i="2"/>
  <c r="F35" i="2"/>
  <c r="F139" i="2"/>
  <c r="F243" i="2"/>
  <c r="F179" i="2"/>
  <c r="F131" i="2"/>
  <c r="F3" i="2"/>
  <c r="F103" i="2"/>
  <c r="F115" i="2"/>
  <c r="F219" i="2"/>
  <c r="F275" i="2"/>
  <c r="F91" i="2"/>
  <c r="F322" i="2"/>
  <c r="F55" i="2"/>
  <c r="F259" i="2"/>
  <c r="F88" i="2"/>
  <c r="F67" i="2"/>
  <c r="F75" i="2"/>
  <c r="F348" i="2"/>
  <c r="F284" i="2"/>
  <c r="F7" i="2"/>
  <c r="F235" i="2"/>
  <c r="F123" i="2"/>
  <c r="F71" i="2"/>
  <c r="F15" i="2"/>
  <c r="F144" i="2"/>
  <c r="F60" i="2"/>
  <c r="F111" i="2"/>
  <c r="F23" i="2"/>
  <c r="F136" i="2"/>
  <c r="F48" i="2"/>
  <c r="F95" i="2"/>
  <c r="F24" i="2"/>
  <c r="F204" i="2"/>
  <c r="F205" i="2"/>
  <c r="F165" i="2"/>
  <c r="F351" i="2"/>
  <c r="F228" i="2"/>
  <c r="F248" i="2"/>
  <c r="F392" i="2"/>
  <c r="F208" i="2"/>
  <c r="F116" i="2"/>
  <c r="F81" i="2"/>
  <c r="F279" i="2"/>
  <c r="F132" i="2"/>
  <c r="F164" i="2"/>
  <c r="F180" i="2"/>
  <c r="F396" i="2"/>
  <c r="F252" i="2"/>
  <c r="F140" i="2"/>
  <c r="F372" i="2"/>
  <c r="F308" i="2"/>
  <c r="F52" i="2"/>
  <c r="F220" i="2"/>
  <c r="F92" i="2"/>
  <c r="F4" i="2"/>
  <c r="F270" i="2"/>
  <c r="F167" i="2"/>
  <c r="F207" i="2"/>
  <c r="F188" i="2"/>
  <c r="F36" i="2"/>
  <c r="F76" i="2"/>
  <c r="F159" i="2"/>
  <c r="F343" i="2"/>
  <c r="F276" i="2"/>
  <c r="F163" i="2"/>
  <c r="F257" i="2"/>
  <c r="F41" i="2"/>
  <c r="F364" i="2"/>
  <c r="F49" i="2"/>
  <c r="F108" i="2"/>
  <c r="F300" i="2"/>
  <c r="F255" i="2"/>
  <c r="F196" i="2"/>
  <c r="F356" i="2"/>
  <c r="F292" i="2"/>
  <c r="F195" i="2"/>
  <c r="F260" i="2"/>
  <c r="F388" i="2"/>
  <c r="F384" i="2"/>
  <c r="F227" i="2"/>
  <c r="F280" i="2"/>
  <c r="F291" i="2"/>
  <c r="F256" i="2"/>
  <c r="F355" i="2"/>
  <c r="F212" i="2"/>
  <c r="F304" i="2"/>
  <c r="F359" i="2"/>
  <c r="F368" i="2"/>
  <c r="F236" i="2"/>
  <c r="F391" i="2"/>
  <c r="F175" i="2"/>
  <c r="F344" i="2"/>
  <c r="F176" i="2"/>
  <c r="F295" i="2"/>
  <c r="F352" i="2"/>
  <c r="F62" i="2"/>
  <c r="F160" i="2"/>
  <c r="F287" i="2"/>
  <c r="F143" i="2"/>
  <c r="F135" i="2"/>
  <c r="F63" i="2"/>
  <c r="F312" i="2"/>
  <c r="F231" i="2"/>
  <c r="F285" i="2"/>
  <c r="F328" i="2"/>
  <c r="F224" i="2"/>
  <c r="F183" i="2"/>
  <c r="F281" i="2"/>
  <c r="F216" i="2"/>
  <c r="F327" i="2"/>
  <c r="F340" i="2"/>
  <c r="F247" i="2"/>
  <c r="F124" i="2"/>
  <c r="F28" i="2"/>
  <c r="F240" i="2"/>
  <c r="F223" i="2"/>
  <c r="F100" i="2"/>
  <c r="F154" i="2"/>
  <c r="F376" i="2"/>
  <c r="F288" i="2"/>
  <c r="F311" i="2"/>
  <c r="F316" i="2"/>
  <c r="F244" i="2"/>
  <c r="F172" i="2"/>
  <c r="F200" i="2"/>
  <c r="F303" i="2"/>
  <c r="F84" i="2"/>
  <c r="F383" i="2"/>
  <c r="F215" i="2"/>
  <c r="F184" i="2"/>
  <c r="F380" i="2"/>
  <c r="F156" i="2"/>
  <c r="F375" i="2"/>
  <c r="F44" i="2"/>
  <c r="F199" i="2"/>
  <c r="F68" i="2"/>
  <c r="F345" i="2"/>
  <c r="F310" i="2"/>
  <c r="F271" i="2"/>
  <c r="F148" i="2"/>
  <c r="F335" i="2"/>
  <c r="F399" i="2"/>
  <c r="F400" i="2"/>
  <c r="F336" i="2"/>
  <c r="F272" i="2"/>
  <c r="F263" i="2"/>
  <c r="F332" i="2"/>
  <c r="F268" i="2"/>
  <c r="F264" i="2"/>
  <c r="F319" i="2"/>
  <c r="F191" i="2"/>
  <c r="F324" i="2"/>
  <c r="F12" i="2"/>
  <c r="F320" i="2"/>
  <c r="F192" i="2"/>
  <c r="F106" i="2"/>
  <c r="F360" i="2"/>
  <c r="F20" i="2"/>
  <c r="F309" i="2"/>
  <c r="F25" i="2"/>
  <c r="F69" i="2"/>
  <c r="F10" i="2"/>
  <c r="F246" i="2"/>
  <c r="F250" i="2"/>
  <c r="F378" i="2"/>
  <c r="F185" i="2"/>
  <c r="F242" i="2"/>
  <c r="F314" i="2"/>
  <c r="F66" i="2"/>
  <c r="F9" i="2"/>
  <c r="F186" i="2"/>
  <c r="F70" i="2"/>
  <c r="F110" i="2"/>
  <c r="F313" i="2"/>
  <c r="F373" i="2"/>
  <c r="F182" i="2"/>
  <c r="F370" i="2"/>
  <c r="F305" i="2"/>
  <c r="F65" i="2"/>
  <c r="F114" i="2"/>
  <c r="F146" i="2"/>
  <c r="F241" i="2"/>
  <c r="F74" i="2"/>
  <c r="F374" i="2"/>
  <c r="F369" i="2"/>
  <c r="F177" i="2"/>
  <c r="F385" i="2"/>
  <c r="F193" i="2"/>
  <c r="F194" i="2"/>
  <c r="F29" i="2"/>
  <c r="F346" i="2"/>
  <c r="F321" i="2"/>
  <c r="F73" i="2"/>
  <c r="F141" i="2"/>
  <c r="F130" i="2"/>
  <c r="F121" i="2"/>
  <c r="F137" i="2"/>
  <c r="F265" i="2"/>
  <c r="F57" i="2"/>
  <c r="F266" i="2"/>
  <c r="F98" i="2"/>
  <c r="F330" i="2"/>
  <c r="F294" i="2"/>
  <c r="F353" i="2"/>
  <c r="F153" i="2"/>
  <c r="F221" i="2"/>
  <c r="F394" i="2"/>
  <c r="F37" i="2"/>
  <c r="F329" i="2"/>
  <c r="F225" i="2"/>
  <c r="F173" i="2"/>
  <c r="F202" i="2"/>
  <c r="F90" i="2"/>
  <c r="F174" i="2"/>
  <c r="F89" i="2"/>
  <c r="F229" i="2"/>
  <c r="F138" i="2"/>
  <c r="F217" i="2"/>
  <c r="F17" i="2"/>
  <c r="F357" i="2"/>
  <c r="F354" i="2"/>
  <c r="F201" i="2"/>
  <c r="F149" i="2"/>
  <c r="F290" i="2"/>
  <c r="F226" i="2"/>
  <c r="F393" i="2"/>
  <c r="F158" i="2"/>
  <c r="F293" i="2"/>
  <c r="F38" i="2"/>
  <c r="F30" i="2"/>
  <c r="F282" i="2"/>
  <c r="F162" i="2"/>
  <c r="F358" i="2"/>
  <c r="F58" i="2"/>
  <c r="F150" i="2"/>
  <c r="F22" i="2"/>
  <c r="F13" i="2"/>
  <c r="F129" i="2"/>
  <c r="F349" i="2"/>
  <c r="F53" i="2"/>
  <c r="F301" i="2"/>
  <c r="F166" i="2"/>
  <c r="F377" i="2"/>
  <c r="F289" i="2"/>
  <c r="F26" i="2"/>
  <c r="F245" i="2"/>
  <c r="F61" i="2"/>
  <c r="F258" i="2"/>
  <c r="F178" i="2"/>
  <c r="F286" i="2"/>
  <c r="F142" i="2"/>
  <c r="F230" i="2"/>
  <c r="F157" i="2"/>
  <c r="F50" i="2"/>
  <c r="F362" i="2"/>
  <c r="F298" i="2"/>
  <c r="F234" i="2"/>
  <c r="F170" i="2"/>
  <c r="F105" i="2"/>
  <c r="F33" i="2"/>
  <c r="F366" i="2"/>
  <c r="F126" i="2"/>
  <c r="F5" i="2"/>
  <c r="F341" i="2"/>
  <c r="F277" i="2"/>
  <c r="F213" i="2"/>
  <c r="F133" i="2"/>
  <c r="F82" i="2"/>
  <c r="F334" i="2"/>
  <c r="F206" i="2"/>
  <c r="F401" i="2"/>
  <c r="F337" i="2"/>
  <c r="F274" i="2"/>
  <c r="F397" i="2"/>
  <c r="F269" i="2"/>
  <c r="F117" i="2"/>
  <c r="F210" i="2"/>
  <c r="F402" i="2"/>
  <c r="F249" i="2"/>
  <c r="F161" i="2"/>
  <c r="F134" i="2"/>
  <c r="F333" i="2"/>
  <c r="F181" i="2"/>
  <c r="F14" i="2"/>
  <c r="F145" i="2"/>
  <c r="F18" i="2"/>
  <c r="F306" i="2"/>
  <c r="F218" i="2"/>
  <c r="F350" i="2"/>
  <c r="F222" i="2"/>
  <c r="F109" i="2"/>
  <c r="F94" i="2"/>
  <c r="F390" i="2"/>
  <c r="F326" i="2"/>
  <c r="F262" i="2"/>
  <c r="F197" i="2"/>
  <c r="F101" i="2"/>
  <c r="F113" i="2"/>
  <c r="F21" i="2"/>
  <c r="F86" i="2"/>
  <c r="F382" i="2"/>
  <c r="F318" i="2"/>
  <c r="F253" i="2"/>
  <c r="F189" i="2"/>
  <c r="F77" i="2"/>
  <c r="F386" i="2"/>
  <c r="F42" i="2"/>
  <c r="F302" i="2"/>
  <c r="F97" i="2"/>
  <c r="F122" i="2"/>
  <c r="F365" i="2"/>
  <c r="F237" i="2"/>
  <c r="F45" i="2"/>
  <c r="F361" i="2"/>
  <c r="F297" i="2"/>
  <c r="F233" i="2"/>
  <c r="F169" i="2"/>
  <c r="F398" i="2"/>
  <c r="F214" i="2"/>
  <c r="F273" i="2"/>
  <c r="F209" i="2"/>
  <c r="F118" i="2"/>
  <c r="F6" i="2"/>
  <c r="F238" i="2"/>
  <c r="F198" i="2"/>
  <c r="F78" i="2"/>
  <c r="F389" i="2"/>
  <c r="F325" i="2"/>
  <c r="F261" i="2"/>
  <c r="F254" i="2"/>
  <c r="F190" i="2"/>
  <c r="F54" i="2"/>
  <c r="F85" i="2"/>
  <c r="F93" i="2"/>
  <c r="F342" i="2"/>
  <c r="F102" i="2"/>
  <c r="F381" i="2"/>
  <c r="F317" i="2"/>
  <c r="F46" i="2"/>
  <c r="F125" i="2"/>
  <c r="E4" i="1"/>
  <c r="B6" i="3"/>
  <c r="B7" i="3" s="1"/>
  <c r="B8" i="3" s="1"/>
  <c r="E5" i="3"/>
  <c r="P43" i="4" l="1"/>
  <c r="P54" i="4"/>
  <c r="R89" i="4"/>
  <c r="R67" i="4"/>
  <c r="R15" i="4"/>
  <c r="P19" i="4"/>
  <c r="Q8" i="4"/>
  <c r="P25" i="4"/>
  <c r="P89" i="4"/>
  <c r="Q27" i="4"/>
  <c r="Q96" i="4"/>
  <c r="R6" i="4"/>
  <c r="R48" i="4"/>
  <c r="P62" i="4"/>
  <c r="P35" i="4"/>
  <c r="Q40" i="4"/>
  <c r="Q91" i="4"/>
  <c r="R4" i="4"/>
  <c r="P49" i="4"/>
  <c r="P39" i="4"/>
  <c r="R56" i="4"/>
  <c r="Q51" i="4"/>
  <c r="P21" i="4"/>
  <c r="R47" i="4"/>
  <c r="P17" i="4"/>
  <c r="R11" i="4"/>
  <c r="P67" i="4"/>
  <c r="Q6" i="4"/>
  <c r="R75" i="4"/>
  <c r="P75" i="4"/>
  <c r="R28" i="4"/>
  <c r="R35" i="4"/>
  <c r="Q31" i="4"/>
  <c r="Q47" i="4"/>
  <c r="P11" i="4"/>
  <c r="P96" i="4"/>
  <c r="R81" i="4"/>
  <c r="R38" i="4"/>
  <c r="R8" i="4"/>
  <c r="Q78" i="4"/>
  <c r="P81" i="4"/>
  <c r="Q35" i="4"/>
  <c r="P47" i="4"/>
  <c r="R19" i="4"/>
  <c r="Q62" i="4"/>
  <c r="P4" i="4"/>
  <c r="R62" i="4"/>
  <c r="Q67" i="4"/>
  <c r="Q4" i="4"/>
  <c r="P48" i="4"/>
  <c r="Q48" i="4"/>
  <c r="Q83" i="4"/>
  <c r="P65" i="4"/>
  <c r="P16" i="4"/>
  <c r="P15" i="4"/>
  <c r="P8" i="4"/>
  <c r="P32" i="4"/>
  <c r="Q16" i="4"/>
  <c r="R25" i="4"/>
  <c r="R96" i="4"/>
  <c r="Q45" i="4"/>
  <c r="P51" i="4"/>
  <c r="Q72" i="4"/>
  <c r="R16" i="4"/>
  <c r="R42" i="4"/>
  <c r="P56" i="4"/>
  <c r="R80" i="4"/>
  <c r="Q17" i="4"/>
  <c r="R17" i="4"/>
  <c r="R65" i="4"/>
  <c r="Q11" i="4"/>
  <c r="P27" i="4"/>
  <c r="R26" i="4"/>
  <c r="Q21" i="4"/>
  <c r="Q26" i="4"/>
  <c r="Q42" i="4"/>
  <c r="P38" i="4"/>
  <c r="R88" i="4"/>
  <c r="Q56" i="4"/>
  <c r="R21" i="4"/>
  <c r="Q38" i="4"/>
  <c r="R27" i="4"/>
  <c r="P78" i="4"/>
  <c r="P30" i="4"/>
  <c r="R83" i="4"/>
  <c r="Q80" i="4"/>
  <c r="Q24" i="4"/>
  <c r="R24" i="4"/>
  <c r="Q30" i="4"/>
  <c r="P26" i="4"/>
  <c r="R45" i="4"/>
  <c r="R51" i="4"/>
  <c r="Q88" i="4"/>
  <c r="P88" i="4"/>
  <c r="Q29" i="4"/>
  <c r="R29" i="4"/>
  <c r="R37" i="4"/>
  <c r="Q37" i="4"/>
  <c r="R68" i="4"/>
  <c r="Q68" i="4"/>
  <c r="R66" i="4"/>
  <c r="Q66" i="4"/>
  <c r="Q101" i="4"/>
  <c r="R101" i="4"/>
  <c r="R70" i="4"/>
  <c r="Q70" i="4"/>
  <c r="R36" i="4"/>
  <c r="Q36" i="4"/>
  <c r="P37" i="4"/>
  <c r="R60" i="4"/>
  <c r="Q60" i="4"/>
  <c r="P72" i="4"/>
  <c r="R72" i="4"/>
  <c r="Q86" i="4"/>
  <c r="R86" i="4"/>
  <c r="Q100" i="4"/>
  <c r="R100" i="4"/>
  <c r="R52" i="4"/>
  <c r="Q52" i="4"/>
  <c r="Q71" i="4"/>
  <c r="R71" i="4"/>
  <c r="Q18" i="4"/>
  <c r="R18" i="4"/>
  <c r="R44" i="4"/>
  <c r="Q44" i="4"/>
  <c r="Q76" i="4"/>
  <c r="R76" i="4"/>
  <c r="Q93" i="4"/>
  <c r="R93" i="4"/>
  <c r="Q95" i="4"/>
  <c r="R95" i="4"/>
  <c r="R82" i="4"/>
  <c r="Q82" i="4"/>
  <c r="Q20" i="4"/>
  <c r="R20" i="4"/>
  <c r="P64" i="4"/>
  <c r="R64" i="4"/>
  <c r="Q5" i="4"/>
  <c r="R5" i="4"/>
  <c r="Q79" i="4"/>
  <c r="R79" i="4"/>
  <c r="Q92" i="4"/>
  <c r="R92" i="4"/>
  <c r="Q77" i="4"/>
  <c r="R77" i="4"/>
  <c r="R63" i="4"/>
  <c r="Q63" i="4"/>
  <c r="R50" i="4"/>
  <c r="Q50" i="4"/>
  <c r="Q39" i="4"/>
  <c r="R39" i="4"/>
  <c r="Q90" i="4"/>
  <c r="R90" i="4"/>
  <c r="Q87" i="4"/>
  <c r="R87" i="4"/>
  <c r="Q61" i="4"/>
  <c r="R61" i="4"/>
  <c r="Q74" i="4"/>
  <c r="R74" i="4"/>
  <c r="Q53" i="4"/>
  <c r="R53" i="4"/>
  <c r="R58" i="4"/>
  <c r="Q58" i="4"/>
  <c r="R55" i="4"/>
  <c r="Q55" i="4"/>
  <c r="Q69" i="4"/>
  <c r="R69" i="4"/>
  <c r="Q64" i="4"/>
  <c r="R13" i="4"/>
  <c r="Q13" i="4"/>
  <c r="Q84" i="4"/>
  <c r="R84" i="4"/>
  <c r="Q98" i="4"/>
  <c r="R98" i="4"/>
  <c r="Q85" i="4"/>
  <c r="R85" i="4"/>
  <c r="P57" i="4"/>
  <c r="Q57" i="4"/>
  <c r="R57" i="4"/>
  <c r="R3" i="4"/>
  <c r="Q3" i="4"/>
  <c r="P2" i="4"/>
  <c r="R2" i="4"/>
  <c r="Q2" i="4"/>
  <c r="P99" i="4"/>
  <c r="P10" i="4"/>
  <c r="P3" i="4"/>
  <c r="P91" i="4"/>
  <c r="P20" i="4"/>
  <c r="P86" i="4"/>
  <c r="P70" i="4"/>
  <c r="P95" i="4"/>
  <c r="P101" i="4"/>
  <c r="P82" i="4"/>
  <c r="P76" i="4"/>
  <c r="P71" i="4"/>
  <c r="P55" i="4"/>
  <c r="P61" i="4"/>
  <c r="P79" i="4"/>
  <c r="P68" i="4"/>
  <c r="P98" i="4"/>
  <c r="P100" i="4"/>
  <c r="P84" i="4"/>
  <c r="P90" i="4"/>
  <c r="P92" i="4"/>
  <c r="P93" i="4"/>
  <c r="P63" i="4"/>
  <c r="P50" i="4"/>
  <c r="P69" i="4"/>
  <c r="P74" i="4"/>
  <c r="P60" i="4"/>
  <c r="P85" i="4"/>
  <c r="P52" i="4"/>
  <c r="P58" i="4"/>
  <c r="P87" i="4"/>
  <c r="P66" i="4"/>
  <c r="P77" i="4"/>
  <c r="P53" i="4"/>
  <c r="P42" i="4"/>
  <c r="P36" i="4"/>
  <c r="P5" i="4"/>
  <c r="P13" i="4"/>
  <c r="P29" i="4"/>
  <c r="P45" i="4"/>
  <c r="P18" i="4"/>
  <c r="P44" i="4"/>
  <c r="J3" i="2"/>
  <c r="L3" i="2" s="1"/>
  <c r="I3" i="2"/>
  <c r="K3" i="2" s="1"/>
  <c r="E5" i="1"/>
  <c r="H4" i="2"/>
  <c r="I4" i="2" s="1"/>
  <c r="G4" i="2"/>
  <c r="J4" i="2" s="1"/>
  <c r="E6" i="3"/>
  <c r="E7" i="3" s="1"/>
  <c r="E8" i="3" s="1"/>
  <c r="E9" i="3" s="1"/>
  <c r="L4" i="2" l="1"/>
  <c r="K4" i="2"/>
  <c r="E6" i="1"/>
  <c r="H5" i="2"/>
  <c r="I5" i="2" s="1"/>
  <c r="K5" i="2" s="1"/>
  <c r="G5" i="2"/>
  <c r="J5" i="2" s="1"/>
  <c r="L5" i="2" l="1"/>
  <c r="E7" i="1"/>
  <c r="H6" i="2"/>
  <c r="I6" i="2" s="1"/>
  <c r="K6" i="2" s="1"/>
  <c r="G6" i="2"/>
  <c r="J6" i="2" s="1"/>
  <c r="L6" i="2" s="1"/>
  <c r="E8" i="1" l="1"/>
  <c r="H7" i="2"/>
  <c r="I7" i="2" s="1"/>
  <c r="K7" i="2" s="1"/>
  <c r="G7" i="2"/>
  <c r="J7" i="2" s="1"/>
  <c r="L7" i="2" s="1"/>
  <c r="E9" i="1" l="1"/>
  <c r="H8" i="2"/>
  <c r="I8" i="2" s="1"/>
  <c r="K8" i="2" s="1"/>
  <c r="G8" i="2"/>
  <c r="J8" i="2" s="1"/>
  <c r="L8" i="2" s="1"/>
  <c r="E10" i="1" l="1"/>
  <c r="H9" i="2"/>
  <c r="I9" i="2" s="1"/>
  <c r="K9" i="2" s="1"/>
  <c r="G9" i="2"/>
  <c r="J9" i="2" s="1"/>
  <c r="L9" i="2" l="1"/>
  <c r="E11" i="1"/>
  <c r="H10" i="2"/>
  <c r="I10" i="2" s="1"/>
  <c r="K10" i="2" s="1"/>
  <c r="G10" i="2"/>
  <c r="J10" i="2" s="1"/>
  <c r="L10" i="2" s="1"/>
  <c r="E12" i="1" l="1"/>
  <c r="H11" i="2"/>
  <c r="I11" i="2" s="1"/>
  <c r="K11" i="2" s="1"/>
  <c r="G11" i="2"/>
  <c r="J11" i="2" s="1"/>
  <c r="L11" i="2" s="1"/>
  <c r="E13" i="1" l="1"/>
  <c r="H12" i="2"/>
  <c r="I12" i="2" s="1"/>
  <c r="K12" i="2" s="1"/>
  <c r="G12" i="2"/>
  <c r="J12" i="2" s="1"/>
  <c r="L12" i="2" s="1"/>
  <c r="E14" i="1" l="1"/>
  <c r="H13" i="2"/>
  <c r="I13" i="2" s="1"/>
  <c r="K13" i="2" s="1"/>
  <c r="G13" i="2"/>
  <c r="J13" i="2" s="1"/>
  <c r="L13" i="2" s="1"/>
  <c r="E15" i="1" l="1"/>
  <c r="H14" i="2"/>
  <c r="I14" i="2" s="1"/>
  <c r="K14" i="2" s="1"/>
  <c r="G14" i="2"/>
  <c r="J14" i="2" s="1"/>
  <c r="L14" i="2" s="1"/>
  <c r="E16" i="1" l="1"/>
  <c r="H15" i="2"/>
  <c r="I15" i="2" s="1"/>
  <c r="K15" i="2" s="1"/>
  <c r="G15" i="2"/>
  <c r="J15" i="2" s="1"/>
  <c r="L15" i="2" s="1"/>
  <c r="E17" i="1" l="1"/>
  <c r="H16" i="2"/>
  <c r="I16" i="2" s="1"/>
  <c r="K16" i="2" s="1"/>
  <c r="G16" i="2"/>
  <c r="J16" i="2" s="1"/>
  <c r="L16" i="2" s="1"/>
  <c r="E18" i="1" l="1"/>
  <c r="H17" i="2"/>
  <c r="I17" i="2" s="1"/>
  <c r="K17" i="2" s="1"/>
  <c r="G17" i="2"/>
  <c r="J17" i="2" s="1"/>
  <c r="L17" i="2" s="1"/>
  <c r="E19" i="1" l="1"/>
  <c r="H18" i="2"/>
  <c r="I18" i="2" s="1"/>
  <c r="K18" i="2" s="1"/>
  <c r="G18" i="2"/>
  <c r="J18" i="2" s="1"/>
  <c r="L18" i="2" s="1"/>
  <c r="E20" i="1" l="1"/>
  <c r="H19" i="2"/>
  <c r="I19" i="2" s="1"/>
  <c r="K19" i="2" s="1"/>
  <c r="G19" i="2"/>
  <c r="J19" i="2" s="1"/>
  <c r="L19" i="2" s="1"/>
  <c r="E21" i="1" l="1"/>
  <c r="H20" i="2"/>
  <c r="I20" i="2" s="1"/>
  <c r="K20" i="2" s="1"/>
  <c r="G20" i="2"/>
  <c r="J20" i="2" s="1"/>
  <c r="L20" i="2" s="1"/>
  <c r="E22" i="1" l="1"/>
  <c r="H21" i="2"/>
  <c r="I21" i="2" s="1"/>
  <c r="K21" i="2" s="1"/>
  <c r="G21" i="2"/>
  <c r="J21" i="2" s="1"/>
  <c r="L21" i="2" s="1"/>
  <c r="E23" i="1" l="1"/>
  <c r="H22" i="2"/>
  <c r="I22" i="2" s="1"/>
  <c r="K22" i="2" s="1"/>
  <c r="G22" i="2"/>
  <c r="J22" i="2" s="1"/>
  <c r="L22" i="2" s="1"/>
  <c r="E24" i="1" l="1"/>
  <c r="H23" i="2"/>
  <c r="I23" i="2" s="1"/>
  <c r="K23" i="2" s="1"/>
  <c r="G23" i="2"/>
  <c r="J23" i="2" s="1"/>
  <c r="L23" i="2" s="1"/>
  <c r="E25" i="1" l="1"/>
  <c r="H24" i="2"/>
  <c r="I24" i="2" s="1"/>
  <c r="K24" i="2" s="1"/>
  <c r="G24" i="2"/>
  <c r="J24" i="2" s="1"/>
  <c r="L24" i="2" s="1"/>
  <c r="E26" i="1" l="1"/>
  <c r="H25" i="2"/>
  <c r="I25" i="2" s="1"/>
  <c r="K25" i="2" s="1"/>
  <c r="G25" i="2"/>
  <c r="J25" i="2" s="1"/>
  <c r="L25" i="2" s="1"/>
  <c r="E27" i="1" l="1"/>
  <c r="H26" i="2"/>
  <c r="I26" i="2" s="1"/>
  <c r="K26" i="2" s="1"/>
  <c r="G26" i="2"/>
  <c r="J26" i="2" s="1"/>
  <c r="L26" i="2" s="1"/>
  <c r="E28" i="1" l="1"/>
  <c r="H27" i="2"/>
  <c r="I27" i="2" s="1"/>
  <c r="K27" i="2" s="1"/>
  <c r="G27" i="2"/>
  <c r="J27" i="2" s="1"/>
  <c r="L27" i="2" s="1"/>
  <c r="E29" i="1" l="1"/>
  <c r="H28" i="2"/>
  <c r="I28" i="2" s="1"/>
  <c r="K28" i="2" s="1"/>
  <c r="G28" i="2"/>
  <c r="J28" i="2" s="1"/>
  <c r="L28" i="2" s="1"/>
  <c r="E30" i="1" l="1"/>
  <c r="H29" i="2"/>
  <c r="I29" i="2" s="1"/>
  <c r="K29" i="2" s="1"/>
  <c r="G29" i="2"/>
  <c r="J29" i="2" s="1"/>
  <c r="L29" i="2" s="1"/>
  <c r="E31" i="1" l="1"/>
  <c r="H30" i="2"/>
  <c r="I30" i="2" s="1"/>
  <c r="K30" i="2" s="1"/>
  <c r="G30" i="2"/>
  <c r="J30" i="2" s="1"/>
  <c r="L30" i="2" s="1"/>
  <c r="E32" i="1" l="1"/>
  <c r="H31" i="2"/>
  <c r="I31" i="2" s="1"/>
  <c r="K31" i="2" s="1"/>
  <c r="G31" i="2"/>
  <c r="J31" i="2" s="1"/>
  <c r="L31" i="2" s="1"/>
  <c r="E33" i="1" l="1"/>
  <c r="H32" i="2"/>
  <c r="I32" i="2" s="1"/>
  <c r="K32" i="2" s="1"/>
  <c r="G32" i="2"/>
  <c r="J32" i="2" s="1"/>
  <c r="L32" i="2" s="1"/>
  <c r="E34" i="1" l="1"/>
  <c r="H33" i="2"/>
  <c r="I33" i="2" s="1"/>
  <c r="K33" i="2" s="1"/>
  <c r="G33" i="2"/>
  <c r="J33" i="2" s="1"/>
  <c r="L33" i="2" s="1"/>
  <c r="E35" i="1" l="1"/>
  <c r="H34" i="2"/>
  <c r="I34" i="2" s="1"/>
  <c r="K34" i="2" s="1"/>
  <c r="G34" i="2"/>
  <c r="J34" i="2" s="1"/>
  <c r="L34" i="2" s="1"/>
  <c r="E36" i="1" l="1"/>
  <c r="H35" i="2"/>
  <c r="I35" i="2" s="1"/>
  <c r="K35" i="2" s="1"/>
  <c r="G35" i="2"/>
  <c r="J35" i="2" s="1"/>
  <c r="L35" i="2" s="1"/>
  <c r="E37" i="1" l="1"/>
  <c r="H36" i="2"/>
  <c r="I36" i="2" s="1"/>
  <c r="K36" i="2" s="1"/>
  <c r="G36" i="2"/>
  <c r="J36" i="2" s="1"/>
  <c r="L36" i="2" s="1"/>
  <c r="E38" i="1" l="1"/>
  <c r="H37" i="2"/>
  <c r="I37" i="2" s="1"/>
  <c r="K37" i="2" s="1"/>
  <c r="G37" i="2"/>
  <c r="J37" i="2" s="1"/>
  <c r="L37" i="2" s="1"/>
  <c r="E39" i="1" l="1"/>
  <c r="H38" i="2"/>
  <c r="I38" i="2" s="1"/>
  <c r="K38" i="2" s="1"/>
  <c r="G38" i="2"/>
  <c r="J38" i="2" s="1"/>
  <c r="L38" i="2" s="1"/>
  <c r="E40" i="1" l="1"/>
  <c r="H39" i="2"/>
  <c r="I39" i="2" s="1"/>
  <c r="K39" i="2" s="1"/>
  <c r="G39" i="2"/>
  <c r="J39" i="2" s="1"/>
  <c r="L39" i="2" s="1"/>
  <c r="E41" i="1" l="1"/>
  <c r="H40" i="2"/>
  <c r="I40" i="2" s="1"/>
  <c r="K40" i="2" s="1"/>
  <c r="G40" i="2"/>
  <c r="J40" i="2" s="1"/>
  <c r="L40" i="2" s="1"/>
  <c r="E42" i="1" l="1"/>
  <c r="H41" i="2"/>
  <c r="I41" i="2" s="1"/>
  <c r="K41" i="2" s="1"/>
  <c r="G41" i="2"/>
  <c r="J41" i="2" s="1"/>
  <c r="L41" i="2" s="1"/>
  <c r="E43" i="1" l="1"/>
  <c r="G42" i="2"/>
  <c r="J42" i="2" s="1"/>
  <c r="L42" i="2" s="1"/>
  <c r="H42" i="2"/>
  <c r="I42" i="2" s="1"/>
  <c r="K42" i="2" s="1"/>
  <c r="E44" i="1" l="1"/>
  <c r="G43" i="2"/>
  <c r="J43" i="2" s="1"/>
  <c r="L43" i="2" s="1"/>
  <c r="H43" i="2"/>
  <c r="I43" i="2" s="1"/>
  <c r="K43" i="2" s="1"/>
  <c r="E45" i="1" l="1"/>
  <c r="H44" i="2"/>
  <c r="I44" i="2" s="1"/>
  <c r="K44" i="2" s="1"/>
  <c r="G44" i="2"/>
  <c r="J44" i="2" s="1"/>
  <c r="L44" i="2" s="1"/>
  <c r="E46" i="1" l="1"/>
  <c r="H45" i="2"/>
  <c r="I45" i="2" s="1"/>
  <c r="K45" i="2" s="1"/>
  <c r="G45" i="2"/>
  <c r="J45" i="2" s="1"/>
  <c r="L45" i="2" s="1"/>
  <c r="E47" i="1" l="1"/>
  <c r="G46" i="2"/>
  <c r="J46" i="2" s="1"/>
  <c r="L46" i="2" s="1"/>
  <c r="H46" i="2"/>
  <c r="I46" i="2" s="1"/>
  <c r="K46" i="2" s="1"/>
  <c r="E48" i="1" l="1"/>
  <c r="H47" i="2"/>
  <c r="I47" i="2" s="1"/>
  <c r="K47" i="2" s="1"/>
  <c r="G47" i="2"/>
  <c r="J47" i="2" s="1"/>
  <c r="L47" i="2" s="1"/>
  <c r="E49" i="1" l="1"/>
  <c r="H48" i="2"/>
  <c r="I48" i="2" s="1"/>
  <c r="K48" i="2" s="1"/>
  <c r="G48" i="2"/>
  <c r="J48" i="2" s="1"/>
  <c r="L48" i="2" s="1"/>
  <c r="E50" i="1" l="1"/>
  <c r="H49" i="2"/>
  <c r="I49" i="2" s="1"/>
  <c r="K49" i="2" s="1"/>
  <c r="G49" i="2"/>
  <c r="J49" i="2" s="1"/>
  <c r="L49" i="2" s="1"/>
  <c r="E51" i="1" l="1"/>
  <c r="G50" i="2"/>
  <c r="J50" i="2" s="1"/>
  <c r="L50" i="2" s="1"/>
  <c r="H50" i="2"/>
  <c r="I50" i="2" s="1"/>
  <c r="K50" i="2" s="1"/>
  <c r="E52" i="1" l="1"/>
  <c r="H51" i="2"/>
  <c r="I51" i="2" s="1"/>
  <c r="K51" i="2" s="1"/>
  <c r="G51" i="2"/>
  <c r="J51" i="2" s="1"/>
  <c r="L51" i="2" s="1"/>
  <c r="E53" i="1" l="1"/>
  <c r="H52" i="2"/>
  <c r="I52" i="2" s="1"/>
  <c r="K52" i="2" s="1"/>
  <c r="G52" i="2"/>
  <c r="J52" i="2" s="1"/>
  <c r="L52" i="2" s="1"/>
  <c r="E54" i="1" l="1"/>
  <c r="H53" i="2"/>
  <c r="I53" i="2" s="1"/>
  <c r="K53" i="2" s="1"/>
  <c r="G53" i="2"/>
  <c r="J53" i="2" s="1"/>
  <c r="L53" i="2" s="1"/>
  <c r="E55" i="1" l="1"/>
  <c r="G54" i="2"/>
  <c r="J54" i="2" s="1"/>
  <c r="L54" i="2" s="1"/>
  <c r="H54" i="2"/>
  <c r="I54" i="2" s="1"/>
  <c r="K54" i="2" s="1"/>
  <c r="E56" i="1" l="1"/>
  <c r="H55" i="2"/>
  <c r="I55" i="2" s="1"/>
  <c r="K55" i="2" s="1"/>
  <c r="G55" i="2"/>
  <c r="J55" i="2" s="1"/>
  <c r="L55" i="2" s="1"/>
  <c r="E57" i="1" l="1"/>
  <c r="G56" i="2"/>
  <c r="J56" i="2" s="1"/>
  <c r="L56" i="2" s="1"/>
  <c r="H56" i="2"/>
  <c r="I56" i="2" s="1"/>
  <c r="K56" i="2" s="1"/>
  <c r="E58" i="1" l="1"/>
  <c r="H57" i="2"/>
  <c r="I57" i="2" s="1"/>
  <c r="K57" i="2" s="1"/>
  <c r="G57" i="2"/>
  <c r="J57" i="2" s="1"/>
  <c r="L57" i="2" s="1"/>
  <c r="E59" i="1" l="1"/>
  <c r="H58" i="2"/>
  <c r="I58" i="2" s="1"/>
  <c r="K58" i="2" s="1"/>
  <c r="G58" i="2"/>
  <c r="J58" i="2" s="1"/>
  <c r="L58" i="2" s="1"/>
  <c r="E60" i="1" l="1"/>
  <c r="H59" i="2"/>
  <c r="I59" i="2" s="1"/>
  <c r="K59" i="2" s="1"/>
  <c r="G59" i="2"/>
  <c r="J59" i="2" s="1"/>
  <c r="L59" i="2" s="1"/>
  <c r="E61" i="1" l="1"/>
  <c r="H60" i="2"/>
  <c r="I60" i="2" s="1"/>
  <c r="K60" i="2" s="1"/>
  <c r="G60" i="2"/>
  <c r="J60" i="2" s="1"/>
  <c r="L60" i="2" s="1"/>
  <c r="E62" i="1" l="1"/>
  <c r="H61" i="2"/>
  <c r="I61" i="2" s="1"/>
  <c r="K61" i="2" s="1"/>
  <c r="G61" i="2"/>
  <c r="J61" i="2" s="1"/>
  <c r="L61" i="2" s="1"/>
  <c r="E63" i="1" l="1"/>
  <c r="G62" i="2"/>
  <c r="J62" i="2" s="1"/>
  <c r="L62" i="2" s="1"/>
  <c r="H62" i="2"/>
  <c r="I62" i="2" s="1"/>
  <c r="K62" i="2" s="1"/>
  <c r="E64" i="1" l="1"/>
  <c r="H63" i="2"/>
  <c r="I63" i="2" s="1"/>
  <c r="K63" i="2" s="1"/>
  <c r="G63" i="2"/>
  <c r="J63" i="2" s="1"/>
  <c r="L63" i="2" s="1"/>
  <c r="E65" i="1" l="1"/>
  <c r="H64" i="2"/>
  <c r="I64" i="2" s="1"/>
  <c r="K64" i="2" s="1"/>
  <c r="G64" i="2"/>
  <c r="J64" i="2" s="1"/>
  <c r="L64" i="2" s="1"/>
  <c r="E66" i="1" l="1"/>
  <c r="H65" i="2"/>
  <c r="I65" i="2" s="1"/>
  <c r="K65" i="2" s="1"/>
  <c r="G65" i="2"/>
  <c r="J65" i="2" s="1"/>
  <c r="L65" i="2" s="1"/>
  <c r="E67" i="1" l="1"/>
  <c r="G66" i="2"/>
  <c r="J66" i="2" s="1"/>
  <c r="L66" i="2" s="1"/>
  <c r="H66" i="2"/>
  <c r="I66" i="2" s="1"/>
  <c r="K66" i="2" s="1"/>
  <c r="E68" i="1" l="1"/>
  <c r="H67" i="2"/>
  <c r="I67" i="2" s="1"/>
  <c r="K67" i="2" s="1"/>
  <c r="G67" i="2"/>
  <c r="J67" i="2" s="1"/>
  <c r="L67" i="2" s="1"/>
  <c r="E69" i="1" l="1"/>
  <c r="H68" i="2"/>
  <c r="I68" i="2" s="1"/>
  <c r="K68" i="2" s="1"/>
  <c r="G68" i="2"/>
  <c r="J68" i="2" s="1"/>
  <c r="L68" i="2" s="1"/>
  <c r="E70" i="1" l="1"/>
  <c r="G69" i="2"/>
  <c r="J69" i="2" s="1"/>
  <c r="L69" i="2" s="1"/>
  <c r="H69" i="2"/>
  <c r="I69" i="2" s="1"/>
  <c r="K69" i="2" s="1"/>
  <c r="E71" i="1" l="1"/>
  <c r="H70" i="2"/>
  <c r="I70" i="2" s="1"/>
  <c r="K70" i="2" s="1"/>
  <c r="G70" i="2"/>
  <c r="J70" i="2" s="1"/>
  <c r="L70" i="2" s="1"/>
  <c r="E72" i="1" l="1"/>
  <c r="G71" i="2"/>
  <c r="J71" i="2" s="1"/>
  <c r="L71" i="2" s="1"/>
  <c r="H71" i="2"/>
  <c r="I71" i="2" s="1"/>
  <c r="K71" i="2" s="1"/>
  <c r="E73" i="1" l="1"/>
  <c r="G72" i="2"/>
  <c r="J72" i="2" s="1"/>
  <c r="L72" i="2" s="1"/>
  <c r="H72" i="2"/>
  <c r="I72" i="2" s="1"/>
  <c r="K72" i="2" s="1"/>
  <c r="E74" i="1" l="1"/>
  <c r="G73" i="2"/>
  <c r="J73" i="2" s="1"/>
  <c r="L73" i="2" s="1"/>
  <c r="H73" i="2"/>
  <c r="I73" i="2" s="1"/>
  <c r="K73" i="2" s="1"/>
  <c r="E75" i="1" l="1"/>
  <c r="H74" i="2"/>
  <c r="I74" i="2" s="1"/>
  <c r="K74" i="2" s="1"/>
  <c r="G74" i="2"/>
  <c r="J74" i="2" s="1"/>
  <c r="L74" i="2" s="1"/>
  <c r="E76" i="1" l="1"/>
  <c r="H75" i="2"/>
  <c r="I75" i="2" s="1"/>
  <c r="K75" i="2" s="1"/>
  <c r="G75" i="2"/>
  <c r="J75" i="2" s="1"/>
  <c r="L75" i="2" s="1"/>
  <c r="E77" i="1" l="1"/>
  <c r="G76" i="2"/>
  <c r="J76" i="2" s="1"/>
  <c r="L76" i="2" s="1"/>
  <c r="H76" i="2"/>
  <c r="I76" i="2" s="1"/>
  <c r="K76" i="2" s="1"/>
  <c r="E78" i="1" l="1"/>
  <c r="H77" i="2"/>
  <c r="I77" i="2" s="1"/>
  <c r="K77" i="2" s="1"/>
  <c r="G77" i="2"/>
  <c r="J77" i="2" s="1"/>
  <c r="L77" i="2" s="1"/>
  <c r="E79" i="1" l="1"/>
  <c r="G78" i="2"/>
  <c r="J78" i="2" s="1"/>
  <c r="L78" i="2" s="1"/>
  <c r="H78" i="2"/>
  <c r="I78" i="2" s="1"/>
  <c r="K78" i="2" s="1"/>
  <c r="E80" i="1" l="1"/>
  <c r="H79" i="2"/>
  <c r="I79" i="2" s="1"/>
  <c r="K79" i="2" s="1"/>
  <c r="G79" i="2"/>
  <c r="J79" i="2" s="1"/>
  <c r="L79" i="2" s="1"/>
  <c r="E81" i="1" l="1"/>
  <c r="H80" i="2"/>
  <c r="I80" i="2" s="1"/>
  <c r="K80" i="2" s="1"/>
  <c r="G80" i="2"/>
  <c r="J80" i="2" s="1"/>
  <c r="L80" i="2" s="1"/>
  <c r="E82" i="1" l="1"/>
  <c r="H81" i="2"/>
  <c r="I81" i="2" s="1"/>
  <c r="K81" i="2" s="1"/>
  <c r="G81" i="2"/>
  <c r="J81" i="2" s="1"/>
  <c r="L81" i="2" s="1"/>
  <c r="E83" i="1" l="1"/>
  <c r="G82" i="2"/>
  <c r="J82" i="2" s="1"/>
  <c r="L82" i="2" s="1"/>
  <c r="H82" i="2"/>
  <c r="I82" i="2" s="1"/>
  <c r="K82" i="2" s="1"/>
  <c r="E84" i="1" l="1"/>
  <c r="H83" i="2"/>
  <c r="I83" i="2" s="1"/>
  <c r="K83" i="2" s="1"/>
  <c r="G83" i="2"/>
  <c r="J83" i="2" s="1"/>
  <c r="L83" i="2" s="1"/>
  <c r="E85" i="1" l="1"/>
  <c r="G84" i="2"/>
  <c r="J84" i="2" s="1"/>
  <c r="L84" i="2" s="1"/>
  <c r="H84" i="2"/>
  <c r="I84" i="2" s="1"/>
  <c r="K84" i="2" s="1"/>
  <c r="E86" i="1" l="1"/>
  <c r="G85" i="2"/>
  <c r="J85" i="2" s="1"/>
  <c r="L85" i="2" s="1"/>
  <c r="H85" i="2"/>
  <c r="I85" i="2" s="1"/>
  <c r="K85" i="2" s="1"/>
  <c r="E87" i="1" l="1"/>
  <c r="G86" i="2"/>
  <c r="J86" i="2" s="1"/>
  <c r="L86" i="2" s="1"/>
  <c r="H86" i="2"/>
  <c r="I86" i="2" s="1"/>
  <c r="K86" i="2" s="1"/>
  <c r="E88" i="1" l="1"/>
  <c r="H87" i="2"/>
  <c r="I87" i="2" s="1"/>
  <c r="K87" i="2" s="1"/>
  <c r="G87" i="2"/>
  <c r="J87" i="2" s="1"/>
  <c r="L87" i="2" s="1"/>
  <c r="E89" i="1" l="1"/>
  <c r="H88" i="2"/>
  <c r="I88" i="2" s="1"/>
  <c r="K88" i="2" s="1"/>
  <c r="G88" i="2"/>
  <c r="J88" i="2" s="1"/>
  <c r="L88" i="2" s="1"/>
  <c r="E90" i="1" l="1"/>
  <c r="H89" i="2"/>
  <c r="I89" i="2" s="1"/>
  <c r="K89" i="2" s="1"/>
  <c r="G89" i="2"/>
  <c r="J89" i="2" s="1"/>
  <c r="L89" i="2" s="1"/>
  <c r="E91" i="1" l="1"/>
  <c r="H90" i="2"/>
  <c r="I90" i="2" s="1"/>
  <c r="K90" i="2" s="1"/>
  <c r="G90" i="2"/>
  <c r="J90" i="2" s="1"/>
  <c r="L90" i="2" s="1"/>
  <c r="E92" i="1" l="1"/>
  <c r="H91" i="2"/>
  <c r="I91" i="2" s="1"/>
  <c r="K91" i="2" s="1"/>
  <c r="G91" i="2"/>
  <c r="J91" i="2" s="1"/>
  <c r="L91" i="2" s="1"/>
  <c r="E93" i="1" l="1"/>
  <c r="G92" i="2"/>
  <c r="J92" i="2" s="1"/>
  <c r="L92" i="2" s="1"/>
  <c r="H92" i="2"/>
  <c r="I92" i="2" s="1"/>
  <c r="K92" i="2" s="1"/>
  <c r="E94" i="1" l="1"/>
  <c r="H93" i="2"/>
  <c r="I93" i="2" s="1"/>
  <c r="K93" i="2" s="1"/>
  <c r="G93" i="2"/>
  <c r="J93" i="2" s="1"/>
  <c r="L93" i="2" s="1"/>
  <c r="E95" i="1" l="1"/>
  <c r="G94" i="2"/>
  <c r="J94" i="2" s="1"/>
  <c r="L94" i="2" s="1"/>
  <c r="H94" i="2"/>
  <c r="I94" i="2" s="1"/>
  <c r="K94" i="2" s="1"/>
  <c r="E96" i="1" l="1"/>
  <c r="G95" i="2"/>
  <c r="J95" i="2" s="1"/>
  <c r="L95" i="2" s="1"/>
  <c r="H95" i="2"/>
  <c r="I95" i="2" s="1"/>
  <c r="K95" i="2" s="1"/>
  <c r="E97" i="1" l="1"/>
  <c r="H96" i="2"/>
  <c r="I96" i="2" s="1"/>
  <c r="K96" i="2" s="1"/>
  <c r="G96" i="2"/>
  <c r="J96" i="2" s="1"/>
  <c r="L96" i="2" s="1"/>
  <c r="E98" i="1" l="1"/>
  <c r="H97" i="2"/>
  <c r="I97" i="2" s="1"/>
  <c r="K97" i="2" s="1"/>
  <c r="G97" i="2"/>
  <c r="J97" i="2" s="1"/>
  <c r="L97" i="2" s="1"/>
  <c r="E99" i="1" l="1"/>
  <c r="H98" i="2"/>
  <c r="I98" i="2" s="1"/>
  <c r="K98" i="2" s="1"/>
  <c r="G98" i="2"/>
  <c r="J98" i="2" s="1"/>
  <c r="L98" i="2" s="1"/>
  <c r="E100" i="1" l="1"/>
  <c r="H99" i="2"/>
  <c r="I99" i="2" s="1"/>
  <c r="K99" i="2" s="1"/>
  <c r="G99" i="2"/>
  <c r="J99" i="2" s="1"/>
  <c r="L99" i="2" s="1"/>
  <c r="E101" i="1" l="1"/>
  <c r="G100" i="2"/>
  <c r="J100" i="2" s="1"/>
  <c r="L100" i="2" s="1"/>
  <c r="H100" i="2"/>
  <c r="I100" i="2" s="1"/>
  <c r="K100" i="2" s="1"/>
  <c r="E102" i="1" l="1"/>
  <c r="H101" i="2"/>
  <c r="I101" i="2" s="1"/>
  <c r="K101" i="2" s="1"/>
  <c r="G101" i="2"/>
  <c r="J101" i="2" s="1"/>
  <c r="L101" i="2" s="1"/>
  <c r="E103" i="1" l="1"/>
  <c r="H102" i="2"/>
  <c r="I102" i="2" s="1"/>
  <c r="K102" i="2" s="1"/>
  <c r="G102" i="2"/>
  <c r="J102" i="2" s="1"/>
  <c r="L102" i="2" s="1"/>
  <c r="E104" i="1" l="1"/>
  <c r="H103" i="2"/>
  <c r="I103" i="2" s="1"/>
  <c r="K103" i="2" s="1"/>
  <c r="G103" i="2"/>
  <c r="J103" i="2" s="1"/>
  <c r="L103" i="2" s="1"/>
  <c r="E105" i="1" l="1"/>
  <c r="H104" i="2"/>
  <c r="I104" i="2" s="1"/>
  <c r="K104" i="2" s="1"/>
  <c r="G104" i="2"/>
  <c r="J104" i="2" s="1"/>
  <c r="L104" i="2" s="1"/>
  <c r="E106" i="1" l="1"/>
  <c r="G105" i="2"/>
  <c r="J105" i="2" s="1"/>
  <c r="L105" i="2" s="1"/>
  <c r="H105" i="2"/>
  <c r="I105" i="2" s="1"/>
  <c r="K105" i="2" s="1"/>
  <c r="E107" i="1" l="1"/>
  <c r="H106" i="2"/>
  <c r="I106" i="2" s="1"/>
  <c r="K106" i="2" s="1"/>
  <c r="G106" i="2"/>
  <c r="J106" i="2" s="1"/>
  <c r="L106" i="2" s="1"/>
  <c r="E108" i="1" l="1"/>
  <c r="G107" i="2"/>
  <c r="J107" i="2" s="1"/>
  <c r="L107" i="2" s="1"/>
  <c r="H107" i="2"/>
  <c r="I107" i="2" s="1"/>
  <c r="K107" i="2" s="1"/>
  <c r="E109" i="1" l="1"/>
  <c r="H108" i="2"/>
  <c r="I108" i="2" s="1"/>
  <c r="K108" i="2" s="1"/>
  <c r="G108" i="2"/>
  <c r="J108" i="2" s="1"/>
  <c r="L108" i="2" s="1"/>
  <c r="E110" i="1" l="1"/>
  <c r="G109" i="2"/>
  <c r="J109" i="2" s="1"/>
  <c r="L109" i="2" s="1"/>
  <c r="H109" i="2"/>
  <c r="I109" i="2" s="1"/>
  <c r="K109" i="2" s="1"/>
  <c r="E111" i="1" l="1"/>
  <c r="H110" i="2"/>
  <c r="I110" i="2" s="1"/>
  <c r="K110" i="2" s="1"/>
  <c r="G110" i="2"/>
  <c r="J110" i="2" s="1"/>
  <c r="L110" i="2" s="1"/>
  <c r="E112" i="1" l="1"/>
  <c r="G111" i="2"/>
  <c r="J111" i="2" s="1"/>
  <c r="L111" i="2" s="1"/>
  <c r="H111" i="2"/>
  <c r="I111" i="2" s="1"/>
  <c r="K111" i="2" s="1"/>
  <c r="E113" i="1" l="1"/>
  <c r="G112" i="2"/>
  <c r="J112" i="2" s="1"/>
  <c r="L112" i="2" s="1"/>
  <c r="H112" i="2"/>
  <c r="I112" i="2" s="1"/>
  <c r="K112" i="2" s="1"/>
  <c r="E114" i="1" l="1"/>
  <c r="H113" i="2"/>
  <c r="I113" i="2" s="1"/>
  <c r="K113" i="2" s="1"/>
  <c r="G113" i="2"/>
  <c r="J113" i="2" s="1"/>
  <c r="L113" i="2" s="1"/>
  <c r="E115" i="1" l="1"/>
  <c r="H114" i="2"/>
  <c r="I114" i="2" s="1"/>
  <c r="K114" i="2" s="1"/>
  <c r="G114" i="2"/>
  <c r="J114" i="2" s="1"/>
  <c r="L114" i="2" s="1"/>
  <c r="E116" i="1" l="1"/>
  <c r="G115" i="2"/>
  <c r="J115" i="2" s="1"/>
  <c r="L115" i="2" s="1"/>
  <c r="H115" i="2"/>
  <c r="I115" i="2" s="1"/>
  <c r="K115" i="2" s="1"/>
  <c r="E117" i="1" l="1"/>
  <c r="H116" i="2"/>
  <c r="I116" i="2" s="1"/>
  <c r="K116" i="2" s="1"/>
  <c r="G116" i="2"/>
  <c r="J116" i="2" s="1"/>
  <c r="L116" i="2" s="1"/>
  <c r="E118" i="1" l="1"/>
  <c r="H117" i="2"/>
  <c r="I117" i="2" s="1"/>
  <c r="K117" i="2" s="1"/>
  <c r="G117" i="2"/>
  <c r="J117" i="2" s="1"/>
  <c r="L117" i="2" s="1"/>
  <c r="E119" i="1" l="1"/>
  <c r="H118" i="2"/>
  <c r="I118" i="2" s="1"/>
  <c r="K118" i="2" s="1"/>
  <c r="G118" i="2"/>
  <c r="J118" i="2" s="1"/>
  <c r="L118" i="2" s="1"/>
  <c r="E120" i="1" l="1"/>
  <c r="H119" i="2"/>
  <c r="I119" i="2" s="1"/>
  <c r="K119" i="2" s="1"/>
  <c r="G119" i="2"/>
  <c r="J119" i="2" s="1"/>
  <c r="L119" i="2" s="1"/>
  <c r="E121" i="1" l="1"/>
  <c r="H120" i="2"/>
  <c r="I120" i="2" s="1"/>
  <c r="K120" i="2" s="1"/>
  <c r="G120" i="2"/>
  <c r="J120" i="2" s="1"/>
  <c r="L120" i="2" s="1"/>
  <c r="E122" i="1" l="1"/>
  <c r="H121" i="2"/>
  <c r="I121" i="2" s="1"/>
  <c r="K121" i="2" s="1"/>
  <c r="G121" i="2"/>
  <c r="J121" i="2" s="1"/>
  <c r="L121" i="2" s="1"/>
  <c r="E123" i="1" l="1"/>
  <c r="H122" i="2"/>
  <c r="I122" i="2" s="1"/>
  <c r="K122" i="2" s="1"/>
  <c r="G122" i="2"/>
  <c r="J122" i="2" s="1"/>
  <c r="L122" i="2" s="1"/>
  <c r="E124" i="1" l="1"/>
  <c r="H123" i="2"/>
  <c r="I123" i="2" s="1"/>
  <c r="K123" i="2" s="1"/>
  <c r="G123" i="2"/>
  <c r="J123" i="2" s="1"/>
  <c r="L123" i="2" s="1"/>
  <c r="E125" i="1" l="1"/>
  <c r="H124" i="2"/>
  <c r="I124" i="2" s="1"/>
  <c r="K124" i="2" s="1"/>
  <c r="G124" i="2"/>
  <c r="J124" i="2" s="1"/>
  <c r="L124" i="2" s="1"/>
  <c r="E126" i="1" l="1"/>
  <c r="G125" i="2"/>
  <c r="J125" i="2" s="1"/>
  <c r="L125" i="2" s="1"/>
  <c r="H125" i="2"/>
  <c r="I125" i="2" s="1"/>
  <c r="K125" i="2" s="1"/>
  <c r="E127" i="1" l="1"/>
  <c r="G126" i="2"/>
  <c r="J126" i="2" s="1"/>
  <c r="L126" i="2" s="1"/>
  <c r="H126" i="2"/>
  <c r="I126" i="2" s="1"/>
  <c r="K126" i="2" s="1"/>
  <c r="E128" i="1" l="1"/>
  <c r="H127" i="2"/>
  <c r="I127" i="2" s="1"/>
  <c r="K127" i="2" s="1"/>
  <c r="G127" i="2"/>
  <c r="J127" i="2" s="1"/>
  <c r="L127" i="2" s="1"/>
  <c r="E129" i="1" l="1"/>
  <c r="H128" i="2"/>
  <c r="I128" i="2" s="1"/>
  <c r="K128" i="2" s="1"/>
  <c r="G128" i="2"/>
  <c r="J128" i="2" s="1"/>
  <c r="L128" i="2" s="1"/>
  <c r="E130" i="1" l="1"/>
  <c r="G129" i="2"/>
  <c r="J129" i="2" s="1"/>
  <c r="L129" i="2" s="1"/>
  <c r="H129" i="2"/>
  <c r="I129" i="2" s="1"/>
  <c r="K129" i="2" s="1"/>
  <c r="E131" i="1" l="1"/>
  <c r="H130" i="2"/>
  <c r="I130" i="2" s="1"/>
  <c r="K130" i="2" s="1"/>
  <c r="G130" i="2"/>
  <c r="J130" i="2" s="1"/>
  <c r="L130" i="2" s="1"/>
  <c r="E132" i="1" l="1"/>
  <c r="H131" i="2"/>
  <c r="I131" i="2" s="1"/>
  <c r="K131" i="2" s="1"/>
  <c r="G131" i="2"/>
  <c r="J131" i="2" s="1"/>
  <c r="L131" i="2" s="1"/>
  <c r="E133" i="1" l="1"/>
  <c r="G132" i="2"/>
  <c r="J132" i="2" s="1"/>
  <c r="L132" i="2" s="1"/>
  <c r="H132" i="2"/>
  <c r="I132" i="2" s="1"/>
  <c r="K132" i="2" s="1"/>
  <c r="E134" i="1" l="1"/>
  <c r="G133" i="2"/>
  <c r="J133" i="2" s="1"/>
  <c r="L133" i="2" s="1"/>
  <c r="H133" i="2"/>
  <c r="I133" i="2" s="1"/>
  <c r="K133" i="2" s="1"/>
  <c r="E135" i="1" l="1"/>
  <c r="H134" i="2"/>
  <c r="I134" i="2" s="1"/>
  <c r="K134" i="2" s="1"/>
  <c r="G134" i="2"/>
  <c r="J134" i="2" s="1"/>
  <c r="L134" i="2" s="1"/>
  <c r="E136" i="1" l="1"/>
  <c r="G135" i="2"/>
  <c r="J135" i="2" s="1"/>
  <c r="L135" i="2" s="1"/>
  <c r="H135" i="2"/>
  <c r="I135" i="2" s="1"/>
  <c r="K135" i="2" s="1"/>
  <c r="E137" i="1" l="1"/>
  <c r="H136" i="2"/>
  <c r="I136" i="2" s="1"/>
  <c r="K136" i="2" s="1"/>
  <c r="G136" i="2"/>
  <c r="J136" i="2" s="1"/>
  <c r="L136" i="2" s="1"/>
  <c r="E138" i="1" l="1"/>
  <c r="H137" i="2"/>
  <c r="I137" i="2" s="1"/>
  <c r="K137" i="2" s="1"/>
  <c r="G137" i="2"/>
  <c r="J137" i="2" s="1"/>
  <c r="L137" i="2" s="1"/>
  <c r="E139" i="1" l="1"/>
  <c r="G138" i="2"/>
  <c r="J138" i="2" s="1"/>
  <c r="L138" i="2" s="1"/>
  <c r="H138" i="2"/>
  <c r="I138" i="2" s="1"/>
  <c r="K138" i="2" s="1"/>
  <c r="E140" i="1" l="1"/>
  <c r="G139" i="2"/>
  <c r="J139" i="2" s="1"/>
  <c r="L139" i="2" s="1"/>
  <c r="H139" i="2"/>
  <c r="I139" i="2" s="1"/>
  <c r="K139" i="2" s="1"/>
  <c r="E141" i="1" l="1"/>
  <c r="H140" i="2"/>
  <c r="I140" i="2" s="1"/>
  <c r="K140" i="2" s="1"/>
  <c r="G140" i="2"/>
  <c r="J140" i="2" s="1"/>
  <c r="L140" i="2" s="1"/>
  <c r="E142" i="1" l="1"/>
  <c r="G141" i="2"/>
  <c r="J141" i="2" s="1"/>
  <c r="L141" i="2" s="1"/>
  <c r="H141" i="2"/>
  <c r="I141" i="2" s="1"/>
  <c r="K141" i="2" s="1"/>
  <c r="E143" i="1" l="1"/>
  <c r="H142" i="2"/>
  <c r="I142" i="2" s="1"/>
  <c r="K142" i="2" s="1"/>
  <c r="G142" i="2"/>
  <c r="J142" i="2" s="1"/>
  <c r="L142" i="2" s="1"/>
  <c r="E144" i="1" l="1"/>
  <c r="H143" i="2"/>
  <c r="I143" i="2" s="1"/>
  <c r="K143" i="2" s="1"/>
  <c r="G143" i="2"/>
  <c r="J143" i="2" s="1"/>
  <c r="L143" i="2" s="1"/>
  <c r="E145" i="1" l="1"/>
  <c r="H144" i="2"/>
  <c r="I144" i="2" s="1"/>
  <c r="K144" i="2" s="1"/>
  <c r="G144" i="2"/>
  <c r="J144" i="2" s="1"/>
  <c r="L144" i="2" s="1"/>
  <c r="E146" i="1" l="1"/>
  <c r="G145" i="2"/>
  <c r="J145" i="2" s="1"/>
  <c r="L145" i="2" s="1"/>
  <c r="H145" i="2"/>
  <c r="I145" i="2" s="1"/>
  <c r="K145" i="2" s="1"/>
  <c r="E147" i="1" l="1"/>
  <c r="G146" i="2"/>
  <c r="J146" i="2" s="1"/>
  <c r="L146" i="2" s="1"/>
  <c r="H146" i="2"/>
  <c r="I146" i="2" s="1"/>
  <c r="K146" i="2" s="1"/>
  <c r="E148" i="1" l="1"/>
  <c r="H147" i="2"/>
  <c r="I147" i="2" s="1"/>
  <c r="K147" i="2" s="1"/>
  <c r="G147" i="2"/>
  <c r="J147" i="2" s="1"/>
  <c r="L147" i="2" s="1"/>
  <c r="E149" i="1" l="1"/>
  <c r="H148" i="2"/>
  <c r="I148" i="2" s="1"/>
  <c r="K148" i="2" s="1"/>
  <c r="G148" i="2"/>
  <c r="J148" i="2" s="1"/>
  <c r="L148" i="2" s="1"/>
  <c r="E150" i="1" l="1"/>
  <c r="G149" i="2"/>
  <c r="J149" i="2" s="1"/>
  <c r="L149" i="2" s="1"/>
  <c r="H149" i="2"/>
  <c r="I149" i="2" s="1"/>
  <c r="K149" i="2" s="1"/>
  <c r="E151" i="1" l="1"/>
  <c r="G150" i="2"/>
  <c r="J150" i="2" s="1"/>
  <c r="L150" i="2" s="1"/>
  <c r="H150" i="2"/>
  <c r="I150" i="2" s="1"/>
  <c r="K150" i="2" s="1"/>
  <c r="E152" i="1" l="1"/>
  <c r="H151" i="2"/>
  <c r="I151" i="2" s="1"/>
  <c r="K151" i="2" s="1"/>
  <c r="G151" i="2"/>
  <c r="J151" i="2" s="1"/>
  <c r="L151" i="2" s="1"/>
  <c r="E153" i="1" l="1"/>
  <c r="H152" i="2"/>
  <c r="I152" i="2" s="1"/>
  <c r="K152" i="2" s="1"/>
  <c r="G152" i="2"/>
  <c r="J152" i="2" s="1"/>
  <c r="L152" i="2" s="1"/>
  <c r="E154" i="1" l="1"/>
  <c r="G153" i="2"/>
  <c r="J153" i="2" s="1"/>
  <c r="L153" i="2" s="1"/>
  <c r="H153" i="2"/>
  <c r="I153" i="2" s="1"/>
  <c r="K153" i="2" s="1"/>
  <c r="E155" i="1" l="1"/>
  <c r="H154" i="2"/>
  <c r="I154" i="2" s="1"/>
  <c r="K154" i="2" s="1"/>
  <c r="G154" i="2"/>
  <c r="J154" i="2" s="1"/>
  <c r="L154" i="2" s="1"/>
  <c r="E156" i="1" l="1"/>
  <c r="G155" i="2"/>
  <c r="J155" i="2" s="1"/>
  <c r="L155" i="2" s="1"/>
  <c r="H155" i="2"/>
  <c r="I155" i="2" s="1"/>
  <c r="K155" i="2" s="1"/>
  <c r="E157" i="1" l="1"/>
  <c r="H156" i="2"/>
  <c r="I156" i="2" s="1"/>
  <c r="K156" i="2" s="1"/>
  <c r="G156" i="2"/>
  <c r="J156" i="2" s="1"/>
  <c r="L156" i="2" s="1"/>
  <c r="E158" i="1" l="1"/>
  <c r="H157" i="2"/>
  <c r="I157" i="2" s="1"/>
  <c r="K157" i="2" s="1"/>
  <c r="G157" i="2"/>
  <c r="J157" i="2" s="1"/>
  <c r="L157" i="2" s="1"/>
  <c r="E159" i="1" l="1"/>
  <c r="H158" i="2"/>
  <c r="I158" i="2" s="1"/>
  <c r="K158" i="2" s="1"/>
  <c r="G158" i="2"/>
  <c r="J158" i="2" s="1"/>
  <c r="L158" i="2" s="1"/>
  <c r="E160" i="1" l="1"/>
  <c r="G159" i="2"/>
  <c r="J159" i="2" s="1"/>
  <c r="L159" i="2" s="1"/>
  <c r="H159" i="2"/>
  <c r="I159" i="2" s="1"/>
  <c r="K159" i="2" s="1"/>
  <c r="E161" i="1" l="1"/>
  <c r="H160" i="2"/>
  <c r="I160" i="2" s="1"/>
  <c r="K160" i="2" s="1"/>
  <c r="G160" i="2"/>
  <c r="J160" i="2" s="1"/>
  <c r="L160" i="2" s="1"/>
  <c r="E162" i="1" l="1"/>
  <c r="H161" i="2"/>
  <c r="I161" i="2" s="1"/>
  <c r="K161" i="2" s="1"/>
  <c r="G161" i="2"/>
  <c r="J161" i="2" s="1"/>
  <c r="L161" i="2" s="1"/>
  <c r="E163" i="1" l="1"/>
  <c r="G162" i="2"/>
  <c r="J162" i="2" s="1"/>
  <c r="L162" i="2" s="1"/>
  <c r="H162" i="2"/>
  <c r="I162" i="2" s="1"/>
  <c r="K162" i="2" s="1"/>
  <c r="E164" i="1" l="1"/>
  <c r="G163" i="2"/>
  <c r="J163" i="2" s="1"/>
  <c r="L163" i="2" s="1"/>
  <c r="H163" i="2"/>
  <c r="I163" i="2" s="1"/>
  <c r="K163" i="2" s="1"/>
  <c r="E165" i="1" l="1"/>
  <c r="H164" i="2"/>
  <c r="I164" i="2" s="1"/>
  <c r="K164" i="2" s="1"/>
  <c r="G164" i="2"/>
  <c r="J164" i="2" s="1"/>
  <c r="L164" i="2" s="1"/>
  <c r="E166" i="1" l="1"/>
  <c r="G165" i="2"/>
  <c r="J165" i="2" s="1"/>
  <c r="L165" i="2" s="1"/>
  <c r="H165" i="2"/>
  <c r="I165" i="2" s="1"/>
  <c r="K165" i="2" s="1"/>
  <c r="E167" i="1" l="1"/>
  <c r="H166" i="2"/>
  <c r="I166" i="2" s="1"/>
  <c r="K166" i="2" s="1"/>
  <c r="G166" i="2"/>
  <c r="J166" i="2" s="1"/>
  <c r="L166" i="2" s="1"/>
  <c r="E168" i="1" l="1"/>
  <c r="H167" i="2"/>
  <c r="I167" i="2" s="1"/>
  <c r="K167" i="2" s="1"/>
  <c r="G167" i="2"/>
  <c r="J167" i="2" s="1"/>
  <c r="L167" i="2" s="1"/>
  <c r="E169" i="1" l="1"/>
  <c r="G168" i="2"/>
  <c r="J168" i="2" s="1"/>
  <c r="L168" i="2" s="1"/>
  <c r="H168" i="2"/>
  <c r="I168" i="2" s="1"/>
  <c r="K168" i="2" s="1"/>
  <c r="E170" i="1" l="1"/>
  <c r="G169" i="2"/>
  <c r="J169" i="2" s="1"/>
  <c r="L169" i="2" s="1"/>
  <c r="H169" i="2"/>
  <c r="I169" i="2" s="1"/>
  <c r="K169" i="2" s="1"/>
  <c r="E171" i="1" l="1"/>
  <c r="H170" i="2"/>
  <c r="I170" i="2" s="1"/>
  <c r="K170" i="2" s="1"/>
  <c r="G170" i="2"/>
  <c r="J170" i="2" s="1"/>
  <c r="L170" i="2" s="1"/>
  <c r="E172" i="1" l="1"/>
  <c r="H171" i="2"/>
  <c r="I171" i="2" s="1"/>
  <c r="K171" i="2" s="1"/>
  <c r="G171" i="2"/>
  <c r="J171" i="2" s="1"/>
  <c r="L171" i="2" s="1"/>
  <c r="E173" i="1" l="1"/>
  <c r="H172" i="2"/>
  <c r="I172" i="2" s="1"/>
  <c r="K172" i="2" s="1"/>
  <c r="G172" i="2"/>
  <c r="J172" i="2" s="1"/>
  <c r="L172" i="2" s="1"/>
  <c r="E174" i="1" l="1"/>
  <c r="G173" i="2"/>
  <c r="J173" i="2" s="1"/>
  <c r="L173" i="2" s="1"/>
  <c r="H173" i="2"/>
  <c r="I173" i="2" s="1"/>
  <c r="K173" i="2" s="1"/>
  <c r="E175" i="1" l="1"/>
  <c r="G174" i="2"/>
  <c r="J174" i="2" s="1"/>
  <c r="L174" i="2" s="1"/>
  <c r="H174" i="2"/>
  <c r="I174" i="2" s="1"/>
  <c r="K174" i="2" s="1"/>
  <c r="E176" i="1" l="1"/>
  <c r="H175" i="2"/>
  <c r="I175" i="2" s="1"/>
  <c r="K175" i="2" s="1"/>
  <c r="G175" i="2"/>
  <c r="J175" i="2" s="1"/>
  <c r="L175" i="2" s="1"/>
  <c r="E177" i="1" l="1"/>
  <c r="H176" i="2"/>
  <c r="I176" i="2" s="1"/>
  <c r="K176" i="2" s="1"/>
  <c r="G176" i="2"/>
  <c r="J176" i="2" s="1"/>
  <c r="L176" i="2" s="1"/>
  <c r="E178" i="1" l="1"/>
  <c r="G177" i="2"/>
  <c r="J177" i="2" s="1"/>
  <c r="L177" i="2" s="1"/>
  <c r="H177" i="2"/>
  <c r="I177" i="2" s="1"/>
  <c r="K177" i="2" s="1"/>
  <c r="E179" i="1" l="1"/>
  <c r="H178" i="2"/>
  <c r="I178" i="2" s="1"/>
  <c r="K178" i="2" s="1"/>
  <c r="G178" i="2"/>
  <c r="J178" i="2" s="1"/>
  <c r="L178" i="2" s="1"/>
  <c r="E180" i="1" l="1"/>
  <c r="H179" i="2"/>
  <c r="I179" i="2" s="1"/>
  <c r="K179" i="2" s="1"/>
  <c r="G179" i="2"/>
  <c r="J179" i="2" s="1"/>
  <c r="L179" i="2" s="1"/>
  <c r="E181" i="1" l="1"/>
  <c r="H180" i="2"/>
  <c r="I180" i="2" s="1"/>
  <c r="K180" i="2" s="1"/>
  <c r="G180" i="2"/>
  <c r="J180" i="2" s="1"/>
  <c r="L180" i="2" s="1"/>
  <c r="E182" i="1" l="1"/>
  <c r="G181" i="2"/>
  <c r="J181" i="2" s="1"/>
  <c r="L181" i="2" s="1"/>
  <c r="H181" i="2"/>
  <c r="I181" i="2" s="1"/>
  <c r="K181" i="2" s="1"/>
  <c r="E183" i="1" l="1"/>
  <c r="G182" i="2"/>
  <c r="J182" i="2" s="1"/>
  <c r="L182" i="2" s="1"/>
  <c r="H182" i="2"/>
  <c r="I182" i="2" s="1"/>
  <c r="K182" i="2" s="1"/>
  <c r="E184" i="1" l="1"/>
  <c r="H183" i="2"/>
  <c r="I183" i="2" s="1"/>
  <c r="K183" i="2" s="1"/>
  <c r="G183" i="2"/>
  <c r="J183" i="2" s="1"/>
  <c r="L183" i="2" s="1"/>
  <c r="E185" i="1" l="1"/>
  <c r="G184" i="2"/>
  <c r="J184" i="2" s="1"/>
  <c r="L184" i="2" s="1"/>
  <c r="H184" i="2"/>
  <c r="I184" i="2" s="1"/>
  <c r="K184" i="2" s="1"/>
  <c r="E186" i="1" l="1"/>
  <c r="H185" i="2"/>
  <c r="I185" i="2" s="1"/>
  <c r="K185" i="2" s="1"/>
  <c r="G185" i="2"/>
  <c r="J185" i="2" s="1"/>
  <c r="L185" i="2" s="1"/>
  <c r="E187" i="1" l="1"/>
  <c r="H186" i="2"/>
  <c r="I186" i="2" s="1"/>
  <c r="K186" i="2" s="1"/>
  <c r="G186" i="2"/>
  <c r="J186" i="2" s="1"/>
  <c r="L186" i="2" s="1"/>
  <c r="E188" i="1" l="1"/>
  <c r="G187" i="2"/>
  <c r="J187" i="2" s="1"/>
  <c r="L187" i="2" s="1"/>
  <c r="H187" i="2"/>
  <c r="I187" i="2" s="1"/>
  <c r="K187" i="2" s="1"/>
  <c r="E189" i="1" l="1"/>
  <c r="G188" i="2"/>
  <c r="J188" i="2" s="1"/>
  <c r="L188" i="2" s="1"/>
  <c r="H188" i="2"/>
  <c r="I188" i="2" s="1"/>
  <c r="K188" i="2" s="1"/>
  <c r="E190" i="1" l="1"/>
  <c r="G189" i="2"/>
  <c r="J189" i="2" s="1"/>
  <c r="L189" i="2" s="1"/>
  <c r="H189" i="2"/>
  <c r="I189" i="2" s="1"/>
  <c r="K189" i="2" s="1"/>
  <c r="E191" i="1" l="1"/>
  <c r="H190" i="2"/>
  <c r="I190" i="2" s="1"/>
  <c r="K190" i="2" s="1"/>
  <c r="G190" i="2"/>
  <c r="J190" i="2" s="1"/>
  <c r="L190" i="2" s="1"/>
  <c r="E192" i="1" l="1"/>
  <c r="G191" i="2"/>
  <c r="J191" i="2" s="1"/>
  <c r="L191" i="2" s="1"/>
  <c r="H191" i="2"/>
  <c r="I191" i="2" s="1"/>
  <c r="K191" i="2" s="1"/>
  <c r="E193" i="1" l="1"/>
  <c r="H192" i="2"/>
  <c r="I192" i="2" s="1"/>
  <c r="K192" i="2" s="1"/>
  <c r="G192" i="2"/>
  <c r="J192" i="2" s="1"/>
  <c r="L192" i="2" s="1"/>
  <c r="E194" i="1" l="1"/>
  <c r="H193" i="2"/>
  <c r="I193" i="2" s="1"/>
  <c r="K193" i="2" s="1"/>
  <c r="G193" i="2"/>
  <c r="J193" i="2" s="1"/>
  <c r="L193" i="2" s="1"/>
  <c r="E195" i="1" l="1"/>
  <c r="G194" i="2"/>
  <c r="J194" i="2" s="1"/>
  <c r="L194" i="2" s="1"/>
  <c r="H194" i="2"/>
  <c r="I194" i="2" s="1"/>
  <c r="K194" i="2" s="1"/>
  <c r="E196" i="1" l="1"/>
  <c r="G195" i="2"/>
  <c r="J195" i="2" s="1"/>
  <c r="L195" i="2" s="1"/>
  <c r="H195" i="2"/>
  <c r="I195" i="2" s="1"/>
  <c r="K195" i="2" s="1"/>
  <c r="E197" i="1" l="1"/>
  <c r="H196" i="2"/>
  <c r="I196" i="2" s="1"/>
  <c r="K196" i="2" s="1"/>
  <c r="G196" i="2"/>
  <c r="J196" i="2" s="1"/>
  <c r="L196" i="2" s="1"/>
  <c r="E198" i="1" l="1"/>
  <c r="G197" i="2"/>
  <c r="J197" i="2" s="1"/>
  <c r="L197" i="2" s="1"/>
  <c r="H197" i="2"/>
  <c r="I197" i="2" s="1"/>
  <c r="K197" i="2" s="1"/>
  <c r="E199" i="1" l="1"/>
  <c r="G198" i="2"/>
  <c r="J198" i="2" s="1"/>
  <c r="L198" i="2" s="1"/>
  <c r="H198" i="2"/>
  <c r="I198" i="2" s="1"/>
  <c r="K198" i="2" s="1"/>
  <c r="E200" i="1" l="1"/>
  <c r="H199" i="2"/>
  <c r="I199" i="2" s="1"/>
  <c r="K199" i="2" s="1"/>
  <c r="G199" i="2"/>
  <c r="J199" i="2" s="1"/>
  <c r="L199" i="2" s="1"/>
  <c r="E201" i="1" l="1"/>
  <c r="E202" i="1"/>
  <c r="H200" i="2"/>
  <c r="I200" i="2" s="1"/>
  <c r="K200" i="2" s="1"/>
  <c r="G200" i="2"/>
  <c r="J200" i="2" s="1"/>
  <c r="L200" i="2" s="1"/>
  <c r="H201" i="2" l="1"/>
  <c r="I201" i="2" s="1"/>
  <c r="K201" i="2" s="1"/>
  <c r="G201" i="2"/>
  <c r="J201" i="2" s="1"/>
  <c r="L201" i="2" s="1"/>
  <c r="G202" i="2" l="1"/>
  <c r="J202" i="2" s="1"/>
  <c r="L202" i="2" s="1"/>
  <c r="H202" i="2"/>
  <c r="I202" i="2" s="1"/>
  <c r="K202" i="2" s="1"/>
  <c r="H203" i="2" l="1"/>
  <c r="I203" i="2" s="1"/>
  <c r="K203" i="2" s="1"/>
  <c r="G203" i="2"/>
  <c r="J203" i="2" s="1"/>
  <c r="L203" i="2" s="1"/>
  <c r="H204" i="2" l="1"/>
  <c r="I204" i="2" s="1"/>
  <c r="K204" i="2" s="1"/>
  <c r="G204" i="2"/>
  <c r="J204" i="2" s="1"/>
  <c r="L204" i="2" s="1"/>
  <c r="H205" i="2" l="1"/>
  <c r="I205" i="2" s="1"/>
  <c r="K205" i="2" s="1"/>
  <c r="G205" i="2"/>
  <c r="J205" i="2" s="1"/>
  <c r="L205" i="2" s="1"/>
  <c r="H206" i="2" l="1"/>
  <c r="I206" i="2" s="1"/>
  <c r="K206" i="2" s="1"/>
  <c r="G206" i="2"/>
  <c r="J206" i="2" s="1"/>
  <c r="L206" i="2" s="1"/>
  <c r="G207" i="2" l="1"/>
  <c r="J207" i="2" s="1"/>
  <c r="L207" i="2" s="1"/>
  <c r="H207" i="2"/>
  <c r="I207" i="2" s="1"/>
  <c r="K207" i="2" s="1"/>
  <c r="H208" i="2" l="1"/>
  <c r="I208" i="2" s="1"/>
  <c r="K208" i="2" s="1"/>
  <c r="G208" i="2"/>
  <c r="J208" i="2" s="1"/>
  <c r="L208" i="2" s="1"/>
  <c r="H209" i="2" l="1"/>
  <c r="I209" i="2" s="1"/>
  <c r="K209" i="2" s="1"/>
  <c r="G209" i="2"/>
  <c r="J209" i="2" s="1"/>
  <c r="L209" i="2" s="1"/>
  <c r="H210" i="2" l="1"/>
  <c r="I210" i="2" s="1"/>
  <c r="K210" i="2" s="1"/>
  <c r="G210" i="2"/>
  <c r="J210" i="2" s="1"/>
  <c r="L210" i="2" s="1"/>
  <c r="H211" i="2" l="1"/>
  <c r="I211" i="2" s="1"/>
  <c r="K211" i="2" s="1"/>
  <c r="G211" i="2"/>
  <c r="J211" i="2" s="1"/>
  <c r="L211" i="2" s="1"/>
  <c r="H212" i="2" l="1"/>
  <c r="I212" i="2" s="1"/>
  <c r="K212" i="2" s="1"/>
  <c r="G212" i="2"/>
  <c r="J212" i="2" s="1"/>
  <c r="L212" i="2" s="1"/>
  <c r="H213" i="2" l="1"/>
  <c r="I213" i="2" s="1"/>
  <c r="K213" i="2" s="1"/>
  <c r="G213" i="2"/>
  <c r="J213" i="2" s="1"/>
  <c r="L213" i="2" s="1"/>
  <c r="H214" i="2" l="1"/>
  <c r="I214" i="2" s="1"/>
  <c r="K214" i="2" s="1"/>
  <c r="G214" i="2"/>
  <c r="J214" i="2" s="1"/>
  <c r="L214" i="2" s="1"/>
  <c r="H215" i="2" l="1"/>
  <c r="I215" i="2" s="1"/>
  <c r="K215" i="2" s="1"/>
  <c r="G215" i="2"/>
  <c r="J215" i="2" s="1"/>
  <c r="L215" i="2" s="1"/>
  <c r="H216" i="2" l="1"/>
  <c r="I216" i="2" s="1"/>
  <c r="K216" i="2" s="1"/>
  <c r="G216" i="2"/>
  <c r="J216" i="2" s="1"/>
  <c r="L216" i="2" s="1"/>
  <c r="H217" i="2" l="1"/>
  <c r="I217" i="2" s="1"/>
  <c r="K217" i="2" s="1"/>
  <c r="G217" i="2"/>
  <c r="J217" i="2" s="1"/>
  <c r="L217" i="2" s="1"/>
  <c r="H218" i="2" l="1"/>
  <c r="I218" i="2" s="1"/>
  <c r="K218" i="2" s="1"/>
  <c r="G218" i="2"/>
  <c r="J218" i="2" s="1"/>
  <c r="L218" i="2" s="1"/>
  <c r="H219" i="2" l="1"/>
  <c r="I219" i="2" s="1"/>
  <c r="K219" i="2" s="1"/>
  <c r="G219" i="2"/>
  <c r="J219" i="2" s="1"/>
  <c r="L219" i="2" s="1"/>
  <c r="H220" i="2" l="1"/>
  <c r="I220" i="2" s="1"/>
  <c r="K220" i="2" s="1"/>
  <c r="G220" i="2"/>
  <c r="J220" i="2" s="1"/>
  <c r="L220" i="2" s="1"/>
  <c r="H221" i="2" l="1"/>
  <c r="I221" i="2" s="1"/>
  <c r="K221" i="2" s="1"/>
  <c r="G221" i="2"/>
  <c r="J221" i="2" s="1"/>
  <c r="L221" i="2" s="1"/>
  <c r="H222" i="2" l="1"/>
  <c r="I222" i="2" s="1"/>
  <c r="K222" i="2" s="1"/>
  <c r="G222" i="2"/>
  <c r="J222" i="2" s="1"/>
  <c r="L222" i="2" s="1"/>
  <c r="H223" i="2" l="1"/>
  <c r="I223" i="2" s="1"/>
  <c r="K223" i="2" s="1"/>
  <c r="G223" i="2"/>
  <c r="J223" i="2" s="1"/>
  <c r="L223" i="2" s="1"/>
  <c r="H224" i="2" l="1"/>
  <c r="I224" i="2" s="1"/>
  <c r="K224" i="2" s="1"/>
  <c r="G224" i="2"/>
  <c r="J224" i="2" s="1"/>
  <c r="L224" i="2" s="1"/>
  <c r="H225" i="2" l="1"/>
  <c r="I225" i="2" s="1"/>
  <c r="K225" i="2" s="1"/>
  <c r="G225" i="2"/>
  <c r="J225" i="2" s="1"/>
  <c r="L225" i="2" s="1"/>
  <c r="H226" i="2" l="1"/>
  <c r="I226" i="2" s="1"/>
  <c r="K226" i="2" s="1"/>
  <c r="G226" i="2"/>
  <c r="J226" i="2" s="1"/>
  <c r="L226" i="2" s="1"/>
  <c r="H227" i="2" l="1"/>
  <c r="I227" i="2" s="1"/>
  <c r="K227" i="2" s="1"/>
  <c r="G227" i="2"/>
  <c r="J227" i="2" s="1"/>
  <c r="L227" i="2" s="1"/>
  <c r="G228" i="2" l="1"/>
  <c r="J228" i="2" s="1"/>
  <c r="L228" i="2" s="1"/>
  <c r="H228" i="2"/>
  <c r="I228" i="2" s="1"/>
  <c r="K228" i="2" s="1"/>
  <c r="H229" i="2" l="1"/>
  <c r="I229" i="2" s="1"/>
  <c r="K229" i="2" s="1"/>
  <c r="G229" i="2"/>
  <c r="J229" i="2" s="1"/>
  <c r="L229" i="2" s="1"/>
  <c r="G230" i="2" l="1"/>
  <c r="J230" i="2" s="1"/>
  <c r="L230" i="2" s="1"/>
  <c r="H230" i="2"/>
  <c r="I230" i="2" s="1"/>
  <c r="K230" i="2" s="1"/>
  <c r="G231" i="2" l="1"/>
  <c r="J231" i="2" s="1"/>
  <c r="L231" i="2" s="1"/>
  <c r="H231" i="2"/>
  <c r="I231" i="2" s="1"/>
  <c r="K231" i="2" s="1"/>
  <c r="H232" i="2" l="1"/>
  <c r="I232" i="2" s="1"/>
  <c r="K232" i="2" s="1"/>
  <c r="G232" i="2"/>
  <c r="J232" i="2" s="1"/>
  <c r="L232" i="2" s="1"/>
  <c r="G233" i="2" l="1"/>
  <c r="J233" i="2" s="1"/>
  <c r="L233" i="2" s="1"/>
  <c r="H233" i="2"/>
  <c r="I233" i="2" s="1"/>
  <c r="K233" i="2" s="1"/>
  <c r="G234" i="2" l="1"/>
  <c r="J234" i="2" s="1"/>
  <c r="L234" i="2" s="1"/>
  <c r="H234" i="2"/>
  <c r="I234" i="2" s="1"/>
  <c r="K234" i="2" s="1"/>
  <c r="G235" i="2" l="1"/>
  <c r="J235" i="2" s="1"/>
  <c r="L235" i="2" s="1"/>
  <c r="H235" i="2"/>
  <c r="I235" i="2" s="1"/>
  <c r="K235" i="2" s="1"/>
  <c r="H236" i="2" l="1"/>
  <c r="I236" i="2" s="1"/>
  <c r="K236" i="2" s="1"/>
  <c r="G236" i="2"/>
  <c r="J236" i="2" s="1"/>
  <c r="L236" i="2" s="1"/>
  <c r="G237" i="2" l="1"/>
  <c r="J237" i="2" s="1"/>
  <c r="L237" i="2" s="1"/>
  <c r="H237" i="2"/>
  <c r="I237" i="2" s="1"/>
  <c r="K237" i="2" s="1"/>
  <c r="G238" i="2" l="1"/>
  <c r="J238" i="2" s="1"/>
  <c r="L238" i="2" s="1"/>
  <c r="H238" i="2"/>
  <c r="I238" i="2" s="1"/>
  <c r="K238" i="2" s="1"/>
  <c r="G239" i="2" l="1"/>
  <c r="J239" i="2" s="1"/>
  <c r="L239" i="2" s="1"/>
  <c r="H239" i="2"/>
  <c r="I239" i="2" s="1"/>
  <c r="K239" i="2" s="1"/>
  <c r="H240" i="2" l="1"/>
  <c r="I240" i="2" s="1"/>
  <c r="K240" i="2" s="1"/>
  <c r="G240" i="2"/>
  <c r="J240" i="2" s="1"/>
  <c r="L240" i="2" s="1"/>
  <c r="G241" i="2" l="1"/>
  <c r="J241" i="2" s="1"/>
  <c r="L241" i="2" s="1"/>
  <c r="H241" i="2"/>
  <c r="I241" i="2" s="1"/>
  <c r="K241" i="2" s="1"/>
  <c r="H242" i="2" l="1"/>
  <c r="I242" i="2" s="1"/>
  <c r="K242" i="2" s="1"/>
  <c r="G242" i="2"/>
  <c r="J242" i="2" s="1"/>
  <c r="L242" i="2" s="1"/>
  <c r="G243" i="2" l="1"/>
  <c r="J243" i="2" s="1"/>
  <c r="L243" i="2" s="1"/>
  <c r="H243" i="2"/>
  <c r="I243" i="2" s="1"/>
  <c r="K243" i="2" s="1"/>
  <c r="H244" i="2" l="1"/>
  <c r="I244" i="2" s="1"/>
  <c r="K244" i="2" s="1"/>
  <c r="G244" i="2"/>
  <c r="J244" i="2" s="1"/>
  <c r="L244" i="2" s="1"/>
  <c r="G245" i="2" l="1"/>
  <c r="J245" i="2" s="1"/>
  <c r="L245" i="2" s="1"/>
  <c r="H245" i="2"/>
  <c r="I245" i="2" s="1"/>
  <c r="K245" i="2" s="1"/>
  <c r="G246" i="2" l="1"/>
  <c r="J246" i="2" s="1"/>
  <c r="L246" i="2" s="1"/>
  <c r="H246" i="2"/>
  <c r="I246" i="2" s="1"/>
  <c r="K246" i="2" s="1"/>
  <c r="H247" i="2" l="1"/>
  <c r="I247" i="2" s="1"/>
  <c r="K247" i="2" s="1"/>
  <c r="G247" i="2"/>
  <c r="J247" i="2" s="1"/>
  <c r="L247" i="2" s="1"/>
  <c r="H248" i="2" l="1"/>
  <c r="I248" i="2" s="1"/>
  <c r="K248" i="2" s="1"/>
  <c r="G248" i="2"/>
  <c r="J248" i="2" s="1"/>
  <c r="L248" i="2" s="1"/>
  <c r="G249" i="2" l="1"/>
  <c r="J249" i="2" s="1"/>
  <c r="L249" i="2" s="1"/>
  <c r="H249" i="2"/>
  <c r="I249" i="2" s="1"/>
  <c r="K249" i="2" s="1"/>
  <c r="G250" i="2" l="1"/>
  <c r="J250" i="2" s="1"/>
  <c r="L250" i="2" s="1"/>
  <c r="H250" i="2"/>
  <c r="I250" i="2" s="1"/>
  <c r="K250" i="2" s="1"/>
  <c r="G251" i="2" l="1"/>
  <c r="J251" i="2" s="1"/>
  <c r="L251" i="2" s="1"/>
  <c r="H251" i="2"/>
  <c r="I251" i="2" s="1"/>
  <c r="K251" i="2" s="1"/>
  <c r="H252" i="2" l="1"/>
  <c r="I252" i="2" s="1"/>
  <c r="K252" i="2" s="1"/>
  <c r="G252" i="2"/>
  <c r="J252" i="2" s="1"/>
  <c r="L252" i="2" s="1"/>
  <c r="G253" i="2" l="1"/>
  <c r="J253" i="2" s="1"/>
  <c r="L253" i="2" s="1"/>
  <c r="H253" i="2"/>
  <c r="I253" i="2" s="1"/>
  <c r="K253" i="2" s="1"/>
  <c r="G254" i="2" l="1"/>
  <c r="J254" i="2" s="1"/>
  <c r="L254" i="2" s="1"/>
  <c r="H254" i="2"/>
  <c r="I254" i="2" s="1"/>
  <c r="K254" i="2" s="1"/>
  <c r="G255" i="2" l="1"/>
  <c r="J255" i="2" s="1"/>
  <c r="L255" i="2" s="1"/>
  <c r="H255" i="2"/>
  <c r="I255" i="2" s="1"/>
  <c r="K255" i="2" s="1"/>
  <c r="H256" i="2" l="1"/>
  <c r="I256" i="2" s="1"/>
  <c r="K256" i="2" s="1"/>
  <c r="G256" i="2"/>
  <c r="J256" i="2" s="1"/>
  <c r="L256" i="2" s="1"/>
  <c r="G257" i="2" l="1"/>
  <c r="J257" i="2" s="1"/>
  <c r="L257" i="2" s="1"/>
  <c r="H257" i="2"/>
  <c r="I257" i="2" s="1"/>
  <c r="K257" i="2" s="1"/>
  <c r="G258" i="2" l="1"/>
  <c r="J258" i="2" s="1"/>
  <c r="L258" i="2" s="1"/>
  <c r="H258" i="2"/>
  <c r="I258" i="2" s="1"/>
  <c r="K258" i="2" s="1"/>
  <c r="G259" i="2" l="1"/>
  <c r="J259" i="2" s="1"/>
  <c r="L259" i="2" s="1"/>
  <c r="H259" i="2"/>
  <c r="I259" i="2" s="1"/>
  <c r="K259" i="2" s="1"/>
  <c r="H260" i="2" l="1"/>
  <c r="I260" i="2" s="1"/>
  <c r="K260" i="2" s="1"/>
  <c r="G260" i="2"/>
  <c r="J260" i="2" s="1"/>
  <c r="L260" i="2" s="1"/>
  <c r="G261" i="2" l="1"/>
  <c r="J261" i="2" s="1"/>
  <c r="L261" i="2" s="1"/>
  <c r="H261" i="2"/>
  <c r="I261" i="2" s="1"/>
  <c r="K261" i="2" s="1"/>
  <c r="G262" i="2" l="1"/>
  <c r="J262" i="2" s="1"/>
  <c r="L262" i="2" s="1"/>
  <c r="H262" i="2"/>
  <c r="I262" i="2" s="1"/>
  <c r="K262" i="2" s="1"/>
  <c r="G263" i="2" l="1"/>
  <c r="J263" i="2" s="1"/>
  <c r="L263" i="2" s="1"/>
  <c r="H263" i="2"/>
  <c r="I263" i="2" s="1"/>
  <c r="K263" i="2" s="1"/>
  <c r="H264" i="2" l="1"/>
  <c r="I264" i="2" s="1"/>
  <c r="K264" i="2" s="1"/>
  <c r="G264" i="2"/>
  <c r="J264" i="2" s="1"/>
  <c r="L264" i="2" s="1"/>
  <c r="G265" i="2" l="1"/>
  <c r="J265" i="2" s="1"/>
  <c r="L265" i="2" s="1"/>
  <c r="H265" i="2"/>
  <c r="I265" i="2" s="1"/>
  <c r="K265" i="2" s="1"/>
  <c r="G266" i="2" l="1"/>
  <c r="J266" i="2" s="1"/>
  <c r="L266" i="2" s="1"/>
  <c r="H266" i="2"/>
  <c r="I266" i="2" s="1"/>
  <c r="K266" i="2" s="1"/>
  <c r="G267" i="2" l="1"/>
  <c r="J267" i="2" s="1"/>
  <c r="L267" i="2" s="1"/>
  <c r="H267" i="2"/>
  <c r="I267" i="2" s="1"/>
  <c r="K267" i="2" s="1"/>
  <c r="H268" i="2" l="1"/>
  <c r="I268" i="2" s="1"/>
  <c r="K268" i="2" s="1"/>
  <c r="G268" i="2"/>
  <c r="J268" i="2" s="1"/>
  <c r="L268" i="2" s="1"/>
  <c r="G269" i="2" l="1"/>
  <c r="J269" i="2" s="1"/>
  <c r="L269" i="2" s="1"/>
  <c r="H269" i="2"/>
  <c r="I269" i="2" s="1"/>
  <c r="K269" i="2" s="1"/>
  <c r="G270" i="2" l="1"/>
  <c r="J270" i="2" s="1"/>
  <c r="L270" i="2" s="1"/>
  <c r="H270" i="2"/>
  <c r="I270" i="2" s="1"/>
  <c r="K270" i="2" s="1"/>
  <c r="G271" i="2" l="1"/>
  <c r="J271" i="2" s="1"/>
  <c r="L271" i="2" s="1"/>
  <c r="H271" i="2"/>
  <c r="I271" i="2" s="1"/>
  <c r="K271" i="2" s="1"/>
  <c r="H272" i="2" l="1"/>
  <c r="I272" i="2" s="1"/>
  <c r="K272" i="2" s="1"/>
  <c r="G272" i="2"/>
  <c r="J272" i="2" s="1"/>
  <c r="L272" i="2" s="1"/>
  <c r="G273" i="2" l="1"/>
  <c r="J273" i="2" s="1"/>
  <c r="L273" i="2" s="1"/>
  <c r="H273" i="2"/>
  <c r="I273" i="2" s="1"/>
  <c r="K273" i="2" s="1"/>
  <c r="G274" i="2" l="1"/>
  <c r="J274" i="2" s="1"/>
  <c r="L274" i="2" s="1"/>
  <c r="H274" i="2"/>
  <c r="I274" i="2" s="1"/>
  <c r="K274" i="2" s="1"/>
  <c r="G275" i="2" l="1"/>
  <c r="J275" i="2" s="1"/>
  <c r="L275" i="2" s="1"/>
  <c r="H275" i="2"/>
  <c r="I275" i="2" s="1"/>
  <c r="K275" i="2" s="1"/>
  <c r="H276" i="2" l="1"/>
  <c r="I276" i="2" s="1"/>
  <c r="K276" i="2" s="1"/>
  <c r="G276" i="2"/>
  <c r="J276" i="2" s="1"/>
  <c r="L276" i="2" s="1"/>
  <c r="G277" i="2" l="1"/>
  <c r="J277" i="2" s="1"/>
  <c r="L277" i="2" s="1"/>
  <c r="H277" i="2"/>
  <c r="I277" i="2" s="1"/>
  <c r="K277" i="2" s="1"/>
  <c r="G278" i="2" l="1"/>
  <c r="J278" i="2" s="1"/>
  <c r="L278" i="2" s="1"/>
  <c r="H278" i="2"/>
  <c r="I278" i="2" s="1"/>
  <c r="K278" i="2" s="1"/>
  <c r="G279" i="2" l="1"/>
  <c r="J279" i="2" s="1"/>
  <c r="L279" i="2" s="1"/>
  <c r="H279" i="2"/>
  <c r="I279" i="2" s="1"/>
  <c r="K279" i="2" s="1"/>
  <c r="H280" i="2" l="1"/>
  <c r="I280" i="2" s="1"/>
  <c r="K280" i="2" s="1"/>
  <c r="G280" i="2"/>
  <c r="J280" i="2" s="1"/>
  <c r="L280" i="2" s="1"/>
  <c r="G281" i="2" l="1"/>
  <c r="J281" i="2" s="1"/>
  <c r="L281" i="2" s="1"/>
  <c r="H281" i="2"/>
  <c r="I281" i="2" s="1"/>
  <c r="K281" i="2" s="1"/>
  <c r="G282" i="2" l="1"/>
  <c r="J282" i="2" s="1"/>
  <c r="L282" i="2" s="1"/>
  <c r="H282" i="2"/>
  <c r="I282" i="2" s="1"/>
  <c r="K282" i="2" s="1"/>
  <c r="G283" i="2" l="1"/>
  <c r="J283" i="2" s="1"/>
  <c r="L283" i="2" s="1"/>
  <c r="H283" i="2"/>
  <c r="I283" i="2" s="1"/>
  <c r="K283" i="2" s="1"/>
  <c r="H284" i="2" l="1"/>
  <c r="I284" i="2" s="1"/>
  <c r="K284" i="2" s="1"/>
  <c r="G284" i="2"/>
  <c r="J284" i="2" s="1"/>
  <c r="L284" i="2" s="1"/>
  <c r="G285" i="2" l="1"/>
  <c r="J285" i="2" s="1"/>
  <c r="L285" i="2" s="1"/>
  <c r="H285" i="2"/>
  <c r="I285" i="2" s="1"/>
  <c r="K285" i="2" s="1"/>
  <c r="G286" i="2" l="1"/>
  <c r="J286" i="2" s="1"/>
  <c r="L286" i="2" s="1"/>
  <c r="H286" i="2"/>
  <c r="I286" i="2" s="1"/>
  <c r="K286" i="2" s="1"/>
  <c r="G287" i="2" l="1"/>
  <c r="J287" i="2" s="1"/>
  <c r="L287" i="2" s="1"/>
  <c r="H287" i="2"/>
  <c r="I287" i="2" s="1"/>
  <c r="K287" i="2" s="1"/>
  <c r="H288" i="2" l="1"/>
  <c r="I288" i="2" s="1"/>
  <c r="K288" i="2" s="1"/>
  <c r="G288" i="2"/>
  <c r="J288" i="2" s="1"/>
  <c r="L288" i="2" s="1"/>
  <c r="G289" i="2" l="1"/>
  <c r="J289" i="2" s="1"/>
  <c r="L289" i="2" s="1"/>
  <c r="H289" i="2"/>
  <c r="I289" i="2" s="1"/>
  <c r="K289" i="2" s="1"/>
  <c r="G290" i="2" l="1"/>
  <c r="J290" i="2" s="1"/>
  <c r="L290" i="2" s="1"/>
  <c r="H290" i="2"/>
  <c r="I290" i="2" s="1"/>
  <c r="K290" i="2" s="1"/>
  <c r="G291" i="2" l="1"/>
  <c r="J291" i="2" s="1"/>
  <c r="L291" i="2" s="1"/>
  <c r="H291" i="2"/>
  <c r="I291" i="2" s="1"/>
  <c r="K291" i="2" s="1"/>
  <c r="H292" i="2" l="1"/>
  <c r="I292" i="2" s="1"/>
  <c r="K292" i="2" s="1"/>
  <c r="G292" i="2"/>
  <c r="J292" i="2" s="1"/>
  <c r="L292" i="2" s="1"/>
  <c r="G293" i="2" l="1"/>
  <c r="J293" i="2" s="1"/>
  <c r="L293" i="2" s="1"/>
  <c r="H293" i="2"/>
  <c r="I293" i="2" s="1"/>
  <c r="K293" i="2" s="1"/>
  <c r="G294" i="2" l="1"/>
  <c r="J294" i="2" s="1"/>
  <c r="L294" i="2" s="1"/>
  <c r="H294" i="2"/>
  <c r="I294" i="2" s="1"/>
  <c r="K294" i="2" s="1"/>
  <c r="G295" i="2" l="1"/>
  <c r="J295" i="2" s="1"/>
  <c r="L295" i="2" s="1"/>
  <c r="H295" i="2"/>
  <c r="I295" i="2" s="1"/>
  <c r="K295" i="2" s="1"/>
  <c r="H296" i="2" l="1"/>
  <c r="I296" i="2" s="1"/>
  <c r="K296" i="2" s="1"/>
  <c r="G296" i="2"/>
  <c r="J296" i="2" s="1"/>
  <c r="L296" i="2" s="1"/>
  <c r="G297" i="2" l="1"/>
  <c r="J297" i="2" s="1"/>
  <c r="L297" i="2" s="1"/>
  <c r="H297" i="2"/>
  <c r="I297" i="2" s="1"/>
  <c r="K297" i="2" s="1"/>
  <c r="G298" i="2" l="1"/>
  <c r="J298" i="2" s="1"/>
  <c r="L298" i="2" s="1"/>
  <c r="H298" i="2"/>
  <c r="I298" i="2" s="1"/>
  <c r="K298" i="2" s="1"/>
  <c r="G299" i="2" l="1"/>
  <c r="J299" i="2" s="1"/>
  <c r="L299" i="2" s="1"/>
  <c r="H299" i="2"/>
  <c r="I299" i="2" s="1"/>
  <c r="K299" i="2" s="1"/>
  <c r="H300" i="2" l="1"/>
  <c r="I300" i="2" s="1"/>
  <c r="K300" i="2" s="1"/>
  <c r="G300" i="2"/>
  <c r="J300" i="2" s="1"/>
  <c r="L300" i="2" s="1"/>
  <c r="H301" i="2" l="1"/>
  <c r="I301" i="2" s="1"/>
  <c r="K301" i="2" s="1"/>
  <c r="G301" i="2"/>
  <c r="J301" i="2" s="1"/>
  <c r="L301" i="2" s="1"/>
  <c r="G302" i="2" l="1"/>
  <c r="J302" i="2" s="1"/>
  <c r="L302" i="2" s="1"/>
  <c r="H302" i="2"/>
  <c r="I302" i="2" s="1"/>
  <c r="K302" i="2" s="1"/>
  <c r="G303" i="2" l="1"/>
  <c r="J303" i="2" s="1"/>
  <c r="L303" i="2" s="1"/>
  <c r="H303" i="2"/>
  <c r="I303" i="2" s="1"/>
  <c r="K303" i="2" s="1"/>
  <c r="H304" i="2" l="1"/>
  <c r="I304" i="2" s="1"/>
  <c r="K304" i="2" s="1"/>
  <c r="G304" i="2"/>
  <c r="J304" i="2" s="1"/>
  <c r="L304" i="2" s="1"/>
  <c r="G305" i="2" l="1"/>
  <c r="J305" i="2" s="1"/>
  <c r="L305" i="2" s="1"/>
  <c r="H305" i="2"/>
  <c r="I305" i="2" s="1"/>
  <c r="K305" i="2" s="1"/>
  <c r="G306" i="2" l="1"/>
  <c r="J306" i="2" s="1"/>
  <c r="L306" i="2" s="1"/>
  <c r="H306" i="2"/>
  <c r="I306" i="2" s="1"/>
  <c r="K306" i="2" s="1"/>
  <c r="G307" i="2" l="1"/>
  <c r="J307" i="2" s="1"/>
  <c r="L307" i="2" s="1"/>
  <c r="H307" i="2"/>
  <c r="I307" i="2" s="1"/>
  <c r="K307" i="2" s="1"/>
  <c r="H308" i="2" l="1"/>
  <c r="I308" i="2" s="1"/>
  <c r="K308" i="2" s="1"/>
  <c r="G308" i="2"/>
  <c r="J308" i="2" s="1"/>
  <c r="L308" i="2" s="1"/>
  <c r="G309" i="2" l="1"/>
  <c r="J309" i="2" s="1"/>
  <c r="L309" i="2" s="1"/>
  <c r="H309" i="2"/>
  <c r="I309" i="2" s="1"/>
  <c r="K309" i="2" s="1"/>
  <c r="G310" i="2" l="1"/>
  <c r="J310" i="2" s="1"/>
  <c r="L310" i="2" s="1"/>
  <c r="H310" i="2"/>
  <c r="I310" i="2" s="1"/>
  <c r="K310" i="2" s="1"/>
  <c r="G311" i="2" l="1"/>
  <c r="J311" i="2" s="1"/>
  <c r="L311" i="2" s="1"/>
  <c r="H311" i="2"/>
  <c r="I311" i="2" s="1"/>
  <c r="K311" i="2" s="1"/>
  <c r="H312" i="2" l="1"/>
  <c r="I312" i="2" s="1"/>
  <c r="K312" i="2" s="1"/>
  <c r="G312" i="2"/>
  <c r="J312" i="2" s="1"/>
  <c r="L312" i="2" s="1"/>
  <c r="G313" i="2" l="1"/>
  <c r="J313" i="2" s="1"/>
  <c r="L313" i="2" s="1"/>
  <c r="H313" i="2"/>
  <c r="I313" i="2" s="1"/>
  <c r="K313" i="2" s="1"/>
  <c r="G314" i="2" l="1"/>
  <c r="J314" i="2" s="1"/>
  <c r="L314" i="2" s="1"/>
  <c r="H314" i="2"/>
  <c r="I314" i="2" s="1"/>
  <c r="K314" i="2" s="1"/>
  <c r="G315" i="2" l="1"/>
  <c r="J315" i="2" s="1"/>
  <c r="L315" i="2" s="1"/>
  <c r="H315" i="2"/>
  <c r="I315" i="2" s="1"/>
  <c r="K315" i="2" s="1"/>
  <c r="H316" i="2" l="1"/>
  <c r="I316" i="2" s="1"/>
  <c r="K316" i="2" s="1"/>
  <c r="G316" i="2"/>
  <c r="J316" i="2" s="1"/>
  <c r="L316" i="2" s="1"/>
  <c r="H317" i="2" l="1"/>
  <c r="I317" i="2" s="1"/>
  <c r="K317" i="2" s="1"/>
  <c r="G317" i="2"/>
  <c r="J317" i="2" s="1"/>
  <c r="L317" i="2" s="1"/>
  <c r="G318" i="2" l="1"/>
  <c r="J318" i="2" s="1"/>
  <c r="L318" i="2" s="1"/>
  <c r="H318" i="2"/>
  <c r="I318" i="2" s="1"/>
  <c r="K318" i="2" s="1"/>
  <c r="G319" i="2" l="1"/>
  <c r="J319" i="2" s="1"/>
  <c r="L319" i="2" s="1"/>
  <c r="H319" i="2"/>
  <c r="I319" i="2" s="1"/>
  <c r="K319" i="2" s="1"/>
  <c r="H320" i="2" l="1"/>
  <c r="I320" i="2" s="1"/>
  <c r="K320" i="2" s="1"/>
  <c r="G320" i="2"/>
  <c r="J320" i="2" s="1"/>
  <c r="L320" i="2" s="1"/>
  <c r="G321" i="2" l="1"/>
  <c r="J321" i="2" s="1"/>
  <c r="L321" i="2" s="1"/>
  <c r="H321" i="2"/>
  <c r="I321" i="2" s="1"/>
  <c r="K321" i="2" s="1"/>
  <c r="G322" i="2" l="1"/>
  <c r="J322" i="2" s="1"/>
  <c r="L322" i="2" s="1"/>
  <c r="H322" i="2"/>
  <c r="I322" i="2" s="1"/>
  <c r="K322" i="2" s="1"/>
  <c r="G323" i="2" l="1"/>
  <c r="J323" i="2" s="1"/>
  <c r="L323" i="2" s="1"/>
  <c r="H323" i="2"/>
  <c r="I323" i="2" s="1"/>
  <c r="K323" i="2" s="1"/>
  <c r="H324" i="2" l="1"/>
  <c r="I324" i="2" s="1"/>
  <c r="K324" i="2" s="1"/>
  <c r="G324" i="2"/>
  <c r="J324" i="2" s="1"/>
  <c r="L324" i="2" s="1"/>
  <c r="H325" i="2" l="1"/>
  <c r="I325" i="2" s="1"/>
  <c r="K325" i="2" s="1"/>
  <c r="G325" i="2"/>
  <c r="J325" i="2" s="1"/>
  <c r="L325" i="2" s="1"/>
  <c r="G326" i="2" l="1"/>
  <c r="J326" i="2" s="1"/>
  <c r="L326" i="2" s="1"/>
  <c r="H326" i="2"/>
  <c r="I326" i="2" s="1"/>
  <c r="K326" i="2" s="1"/>
  <c r="G327" i="2" l="1"/>
  <c r="J327" i="2" s="1"/>
  <c r="L327" i="2" s="1"/>
  <c r="H327" i="2"/>
  <c r="I327" i="2" s="1"/>
  <c r="K327" i="2" s="1"/>
  <c r="H328" i="2" l="1"/>
  <c r="I328" i="2" s="1"/>
  <c r="K328" i="2" s="1"/>
  <c r="G328" i="2"/>
  <c r="J328" i="2" s="1"/>
  <c r="L328" i="2" s="1"/>
  <c r="G329" i="2" l="1"/>
  <c r="J329" i="2" s="1"/>
  <c r="L329" i="2" s="1"/>
  <c r="H329" i="2"/>
  <c r="I329" i="2" s="1"/>
  <c r="K329" i="2" s="1"/>
  <c r="G330" i="2" l="1"/>
  <c r="J330" i="2" s="1"/>
  <c r="L330" i="2" s="1"/>
  <c r="H330" i="2"/>
  <c r="I330" i="2" s="1"/>
  <c r="K330" i="2" s="1"/>
  <c r="H331" i="2" l="1"/>
  <c r="I331" i="2" s="1"/>
  <c r="K331" i="2" s="1"/>
  <c r="G331" i="2"/>
  <c r="J331" i="2" s="1"/>
  <c r="L331" i="2" s="1"/>
  <c r="G332" i="2" l="1"/>
  <c r="J332" i="2" s="1"/>
  <c r="L332" i="2" s="1"/>
  <c r="H332" i="2"/>
  <c r="I332" i="2" s="1"/>
  <c r="K332" i="2" s="1"/>
  <c r="G333" i="2" l="1"/>
  <c r="J333" i="2" s="1"/>
  <c r="L333" i="2" s="1"/>
  <c r="H333" i="2"/>
  <c r="I333" i="2" s="1"/>
  <c r="K333" i="2" s="1"/>
  <c r="G334" i="2" l="1"/>
  <c r="J334" i="2" s="1"/>
  <c r="L334" i="2" s="1"/>
  <c r="H334" i="2"/>
  <c r="I334" i="2" s="1"/>
  <c r="K334" i="2" s="1"/>
  <c r="H335" i="2" l="1"/>
  <c r="I335" i="2" s="1"/>
  <c r="K335" i="2" s="1"/>
  <c r="G335" i="2"/>
  <c r="J335" i="2" s="1"/>
  <c r="L335" i="2" s="1"/>
  <c r="H336" i="2" l="1"/>
  <c r="I336" i="2" s="1"/>
  <c r="K336" i="2" s="1"/>
  <c r="G336" i="2"/>
  <c r="J336" i="2" s="1"/>
  <c r="L336" i="2" s="1"/>
  <c r="G337" i="2" l="1"/>
  <c r="J337" i="2" s="1"/>
  <c r="L337" i="2" s="1"/>
  <c r="H337" i="2"/>
  <c r="I337" i="2" s="1"/>
  <c r="K337" i="2" s="1"/>
  <c r="H338" i="2" l="1"/>
  <c r="I338" i="2" s="1"/>
  <c r="K338" i="2" s="1"/>
  <c r="G338" i="2"/>
  <c r="J338" i="2" s="1"/>
  <c r="L338" i="2" s="1"/>
  <c r="G339" i="2" l="1"/>
  <c r="J339" i="2" s="1"/>
  <c r="L339" i="2" s="1"/>
  <c r="H339" i="2"/>
  <c r="I339" i="2" s="1"/>
  <c r="K339" i="2" s="1"/>
  <c r="G340" i="2" l="1"/>
  <c r="J340" i="2" s="1"/>
  <c r="L340" i="2" s="1"/>
  <c r="H340" i="2"/>
  <c r="I340" i="2" s="1"/>
  <c r="K340" i="2" s="1"/>
  <c r="G341" i="2" l="1"/>
  <c r="J341" i="2" s="1"/>
  <c r="L341" i="2" s="1"/>
  <c r="H341" i="2"/>
  <c r="I341" i="2" s="1"/>
  <c r="K341" i="2" s="1"/>
  <c r="H342" i="2" l="1"/>
  <c r="I342" i="2" s="1"/>
  <c r="K342" i="2" s="1"/>
  <c r="G342" i="2"/>
  <c r="J342" i="2" s="1"/>
  <c r="L342" i="2" s="1"/>
  <c r="G343" i="2" l="1"/>
  <c r="J343" i="2" s="1"/>
  <c r="L343" i="2" s="1"/>
  <c r="H343" i="2"/>
  <c r="I343" i="2" s="1"/>
  <c r="K343" i="2" s="1"/>
  <c r="G344" i="2" l="1"/>
  <c r="J344" i="2" s="1"/>
  <c r="L344" i="2" s="1"/>
  <c r="H344" i="2"/>
  <c r="I344" i="2" s="1"/>
  <c r="K344" i="2" s="1"/>
  <c r="H345" i="2" l="1"/>
  <c r="I345" i="2" s="1"/>
  <c r="K345" i="2" s="1"/>
  <c r="G345" i="2"/>
  <c r="J345" i="2" s="1"/>
  <c r="L345" i="2" s="1"/>
  <c r="H346" i="2" l="1"/>
  <c r="I346" i="2" s="1"/>
  <c r="K346" i="2" s="1"/>
  <c r="G346" i="2"/>
  <c r="J346" i="2" s="1"/>
  <c r="L346" i="2" s="1"/>
  <c r="G347" i="2" l="1"/>
  <c r="J347" i="2" s="1"/>
  <c r="L347" i="2" s="1"/>
  <c r="H347" i="2"/>
  <c r="I347" i="2" s="1"/>
  <c r="K347" i="2" s="1"/>
  <c r="H348" i="2" l="1"/>
  <c r="I348" i="2" s="1"/>
  <c r="K348" i="2" s="1"/>
  <c r="G348" i="2"/>
  <c r="J348" i="2" s="1"/>
  <c r="L348" i="2" s="1"/>
  <c r="H349" i="2" l="1"/>
  <c r="I349" i="2" s="1"/>
  <c r="K349" i="2" s="1"/>
  <c r="G349" i="2"/>
  <c r="J349" i="2" s="1"/>
  <c r="L349" i="2" s="1"/>
  <c r="H350" i="2" l="1"/>
  <c r="I350" i="2" s="1"/>
  <c r="K350" i="2" s="1"/>
  <c r="G350" i="2"/>
  <c r="J350" i="2" s="1"/>
  <c r="L350" i="2" s="1"/>
  <c r="H351" i="2" l="1"/>
  <c r="I351" i="2" s="1"/>
  <c r="K351" i="2" s="1"/>
  <c r="G351" i="2"/>
  <c r="J351" i="2" s="1"/>
  <c r="L351" i="2" s="1"/>
  <c r="H352" i="2" l="1"/>
  <c r="I352" i="2" s="1"/>
  <c r="K352" i="2" s="1"/>
  <c r="G352" i="2"/>
  <c r="J352" i="2" s="1"/>
  <c r="L352" i="2" s="1"/>
  <c r="H353" i="2" l="1"/>
  <c r="I353" i="2" s="1"/>
  <c r="K353" i="2" s="1"/>
  <c r="G353" i="2"/>
  <c r="J353" i="2" s="1"/>
  <c r="L353" i="2" s="1"/>
  <c r="H354" i="2" l="1"/>
  <c r="I354" i="2" s="1"/>
  <c r="K354" i="2" s="1"/>
  <c r="G354" i="2"/>
  <c r="J354" i="2" s="1"/>
  <c r="L354" i="2" s="1"/>
  <c r="H355" i="2" l="1"/>
  <c r="I355" i="2" s="1"/>
  <c r="K355" i="2" s="1"/>
  <c r="G355" i="2"/>
  <c r="J355" i="2" s="1"/>
  <c r="L355" i="2" s="1"/>
  <c r="H356" i="2" l="1"/>
  <c r="I356" i="2" s="1"/>
  <c r="K356" i="2" s="1"/>
  <c r="G356" i="2"/>
  <c r="J356" i="2" s="1"/>
  <c r="L356" i="2" s="1"/>
  <c r="G357" i="2" l="1"/>
  <c r="J357" i="2" s="1"/>
  <c r="L357" i="2" s="1"/>
  <c r="H357" i="2"/>
  <c r="I357" i="2" s="1"/>
  <c r="K357" i="2" s="1"/>
  <c r="G358" i="2" l="1"/>
  <c r="J358" i="2" s="1"/>
  <c r="L358" i="2" s="1"/>
  <c r="H358" i="2"/>
  <c r="I358" i="2" s="1"/>
  <c r="K358" i="2" s="1"/>
  <c r="G359" i="2" l="1"/>
  <c r="J359" i="2" s="1"/>
  <c r="L359" i="2" s="1"/>
  <c r="H359" i="2"/>
  <c r="I359" i="2" s="1"/>
  <c r="K359" i="2" s="1"/>
  <c r="G360" i="2" l="1"/>
  <c r="J360" i="2" s="1"/>
  <c r="L360" i="2" s="1"/>
  <c r="H360" i="2"/>
  <c r="I360" i="2" s="1"/>
  <c r="K360" i="2" s="1"/>
  <c r="G361" i="2" l="1"/>
  <c r="J361" i="2" s="1"/>
  <c r="L361" i="2" s="1"/>
  <c r="H361" i="2"/>
  <c r="I361" i="2" s="1"/>
  <c r="K361" i="2" s="1"/>
  <c r="G362" i="2" l="1"/>
  <c r="J362" i="2" s="1"/>
  <c r="L362" i="2" s="1"/>
  <c r="H362" i="2"/>
  <c r="I362" i="2" s="1"/>
  <c r="K362" i="2" s="1"/>
  <c r="G363" i="2" l="1"/>
  <c r="J363" i="2" s="1"/>
  <c r="L363" i="2" s="1"/>
  <c r="H363" i="2"/>
  <c r="I363" i="2" s="1"/>
  <c r="K363" i="2" s="1"/>
  <c r="G364" i="2" l="1"/>
  <c r="J364" i="2" s="1"/>
  <c r="L364" i="2" s="1"/>
  <c r="H364" i="2"/>
  <c r="I364" i="2" s="1"/>
  <c r="K364" i="2" s="1"/>
  <c r="G365" i="2" l="1"/>
  <c r="J365" i="2" s="1"/>
  <c r="L365" i="2" s="1"/>
  <c r="H365" i="2"/>
  <c r="I365" i="2" s="1"/>
  <c r="K365" i="2" s="1"/>
  <c r="G366" i="2" l="1"/>
  <c r="J366" i="2" s="1"/>
  <c r="L366" i="2" s="1"/>
  <c r="H366" i="2"/>
  <c r="I366" i="2" s="1"/>
  <c r="K366" i="2" s="1"/>
  <c r="G367" i="2" l="1"/>
  <c r="J367" i="2" s="1"/>
  <c r="L367" i="2" s="1"/>
  <c r="H367" i="2"/>
  <c r="I367" i="2" s="1"/>
  <c r="K367" i="2" s="1"/>
  <c r="G368" i="2" l="1"/>
  <c r="J368" i="2" s="1"/>
  <c r="L368" i="2" s="1"/>
  <c r="H368" i="2"/>
  <c r="I368" i="2" s="1"/>
  <c r="K368" i="2" s="1"/>
  <c r="G369" i="2" l="1"/>
  <c r="J369" i="2" s="1"/>
  <c r="L369" i="2" s="1"/>
  <c r="H369" i="2"/>
  <c r="I369" i="2" s="1"/>
  <c r="K369" i="2" s="1"/>
  <c r="G370" i="2" l="1"/>
  <c r="J370" i="2" s="1"/>
  <c r="L370" i="2" s="1"/>
  <c r="H370" i="2"/>
  <c r="I370" i="2" s="1"/>
  <c r="K370" i="2" s="1"/>
  <c r="G371" i="2" l="1"/>
  <c r="J371" i="2" s="1"/>
  <c r="L371" i="2" s="1"/>
  <c r="H371" i="2"/>
  <c r="I371" i="2" s="1"/>
  <c r="K371" i="2" s="1"/>
  <c r="G372" i="2" l="1"/>
  <c r="J372" i="2" s="1"/>
  <c r="L372" i="2" s="1"/>
  <c r="H372" i="2"/>
  <c r="I372" i="2" s="1"/>
  <c r="K372" i="2" s="1"/>
  <c r="G373" i="2" l="1"/>
  <c r="J373" i="2" s="1"/>
  <c r="L373" i="2" s="1"/>
  <c r="H373" i="2"/>
  <c r="I373" i="2" s="1"/>
  <c r="K373" i="2" s="1"/>
  <c r="G374" i="2" l="1"/>
  <c r="J374" i="2" s="1"/>
  <c r="L374" i="2" s="1"/>
  <c r="H374" i="2"/>
  <c r="I374" i="2" s="1"/>
  <c r="K374" i="2" s="1"/>
  <c r="G375" i="2" l="1"/>
  <c r="J375" i="2" s="1"/>
  <c r="L375" i="2" s="1"/>
  <c r="H375" i="2"/>
  <c r="I375" i="2" s="1"/>
  <c r="K375" i="2" s="1"/>
  <c r="G376" i="2" l="1"/>
  <c r="J376" i="2" s="1"/>
  <c r="L376" i="2" s="1"/>
  <c r="H376" i="2"/>
  <c r="I376" i="2" s="1"/>
  <c r="K376" i="2" s="1"/>
  <c r="G377" i="2" l="1"/>
  <c r="J377" i="2" s="1"/>
  <c r="L377" i="2" s="1"/>
  <c r="H377" i="2"/>
  <c r="I377" i="2" s="1"/>
  <c r="K377" i="2" s="1"/>
  <c r="G378" i="2" l="1"/>
  <c r="J378" i="2" s="1"/>
  <c r="L378" i="2" s="1"/>
  <c r="H378" i="2"/>
  <c r="I378" i="2" s="1"/>
  <c r="K378" i="2" s="1"/>
  <c r="G379" i="2" l="1"/>
  <c r="J379" i="2" s="1"/>
  <c r="L379" i="2" s="1"/>
  <c r="H379" i="2"/>
  <c r="I379" i="2" s="1"/>
  <c r="K379" i="2" s="1"/>
  <c r="H380" i="2" l="1"/>
  <c r="I380" i="2" s="1"/>
  <c r="K380" i="2" s="1"/>
  <c r="G380" i="2"/>
  <c r="J380" i="2" s="1"/>
  <c r="L380" i="2" s="1"/>
  <c r="G381" i="2" l="1"/>
  <c r="J381" i="2" s="1"/>
  <c r="L381" i="2" s="1"/>
  <c r="H381" i="2"/>
  <c r="I381" i="2" s="1"/>
  <c r="K381" i="2" s="1"/>
  <c r="H382" i="2" l="1"/>
  <c r="I382" i="2" s="1"/>
  <c r="K382" i="2" s="1"/>
  <c r="G382" i="2"/>
  <c r="J382" i="2" s="1"/>
  <c r="L382" i="2" s="1"/>
  <c r="H383" i="2" l="1"/>
  <c r="I383" i="2" s="1"/>
  <c r="K383" i="2" s="1"/>
  <c r="G383" i="2"/>
  <c r="J383" i="2" s="1"/>
  <c r="L383" i="2" s="1"/>
  <c r="G384" i="2" l="1"/>
  <c r="J384" i="2" s="1"/>
  <c r="L384" i="2" s="1"/>
  <c r="H384" i="2"/>
  <c r="I384" i="2" s="1"/>
  <c r="K384" i="2" s="1"/>
  <c r="G385" i="2" l="1"/>
  <c r="J385" i="2" s="1"/>
  <c r="L385" i="2" s="1"/>
  <c r="H385" i="2"/>
  <c r="I385" i="2" s="1"/>
  <c r="K385" i="2" s="1"/>
  <c r="H386" i="2" l="1"/>
  <c r="I386" i="2" s="1"/>
  <c r="K386" i="2" s="1"/>
  <c r="G386" i="2"/>
  <c r="J386" i="2" s="1"/>
  <c r="L386" i="2" s="1"/>
  <c r="G387" i="2" l="1"/>
  <c r="J387" i="2" s="1"/>
  <c r="L387" i="2" s="1"/>
  <c r="H387" i="2"/>
  <c r="I387" i="2" s="1"/>
  <c r="K387" i="2" s="1"/>
  <c r="G388" i="2" l="1"/>
  <c r="J388" i="2" s="1"/>
  <c r="L388" i="2" s="1"/>
  <c r="H388" i="2"/>
  <c r="I388" i="2" s="1"/>
  <c r="K388" i="2" s="1"/>
  <c r="G389" i="2" l="1"/>
  <c r="J389" i="2" s="1"/>
  <c r="L389" i="2" s="1"/>
  <c r="H389" i="2"/>
  <c r="I389" i="2" s="1"/>
  <c r="K389" i="2" s="1"/>
  <c r="H390" i="2" l="1"/>
  <c r="I390" i="2" s="1"/>
  <c r="K390" i="2" s="1"/>
  <c r="G390" i="2"/>
  <c r="J390" i="2" s="1"/>
  <c r="L390" i="2" s="1"/>
  <c r="G391" i="2" l="1"/>
  <c r="J391" i="2" s="1"/>
  <c r="L391" i="2" s="1"/>
  <c r="H391" i="2"/>
  <c r="I391" i="2" s="1"/>
  <c r="K391" i="2" s="1"/>
  <c r="G392" i="2" l="1"/>
  <c r="J392" i="2" s="1"/>
  <c r="L392" i="2" s="1"/>
  <c r="H392" i="2"/>
  <c r="I392" i="2" s="1"/>
  <c r="K392" i="2" s="1"/>
  <c r="H393" i="2" l="1"/>
  <c r="I393" i="2" s="1"/>
  <c r="K393" i="2" s="1"/>
  <c r="G393" i="2"/>
  <c r="J393" i="2" s="1"/>
  <c r="L393" i="2" s="1"/>
  <c r="H394" i="2" l="1"/>
  <c r="I394" i="2" s="1"/>
  <c r="K394" i="2" s="1"/>
  <c r="G394" i="2"/>
  <c r="J394" i="2" s="1"/>
  <c r="L394" i="2" s="1"/>
  <c r="G395" i="2" l="1"/>
  <c r="J395" i="2" s="1"/>
  <c r="L395" i="2" s="1"/>
  <c r="H395" i="2"/>
  <c r="I395" i="2" s="1"/>
  <c r="K395" i="2" s="1"/>
  <c r="H396" i="2" l="1"/>
  <c r="I396" i="2" s="1"/>
  <c r="K396" i="2" s="1"/>
  <c r="G396" i="2"/>
  <c r="J396" i="2" s="1"/>
  <c r="L396" i="2" s="1"/>
  <c r="H397" i="2" l="1"/>
  <c r="I397" i="2" s="1"/>
  <c r="K397" i="2" s="1"/>
  <c r="G397" i="2"/>
  <c r="J397" i="2" s="1"/>
  <c r="L397" i="2" s="1"/>
  <c r="H398" i="2" l="1"/>
  <c r="I398" i="2" s="1"/>
  <c r="K398" i="2" s="1"/>
  <c r="G398" i="2"/>
  <c r="J398" i="2" s="1"/>
  <c r="L398" i="2" s="1"/>
  <c r="G399" i="2" l="1"/>
  <c r="J399" i="2" s="1"/>
  <c r="L399" i="2" s="1"/>
  <c r="H399" i="2"/>
  <c r="I399" i="2" s="1"/>
  <c r="K399" i="2" s="1"/>
  <c r="H400" i="2" l="1"/>
  <c r="I400" i="2" s="1"/>
  <c r="K400" i="2" s="1"/>
  <c r="G400" i="2"/>
  <c r="J400" i="2" s="1"/>
  <c r="L400" i="2" s="1"/>
  <c r="G401" i="2" l="1"/>
  <c r="J401" i="2" s="1"/>
  <c r="L401" i="2" s="1"/>
  <c r="H401" i="2"/>
  <c r="I401" i="2" s="1"/>
  <c r="K401" i="2" s="1"/>
  <c r="H402" i="2" l="1"/>
  <c r="I402" i="2" s="1"/>
  <c r="K402" i="2" s="1"/>
  <c r="G402" i="2"/>
  <c r="J402" i="2" s="1"/>
  <c r="L402" i="2" s="1"/>
</calcChain>
</file>

<file path=xl/sharedStrings.xml><?xml version="1.0" encoding="utf-8"?>
<sst xmlns="http://schemas.openxmlformats.org/spreadsheetml/2006/main" count="83" uniqueCount="55">
  <si>
    <t>N</t>
    <phoneticPr fontId="1"/>
  </si>
  <si>
    <t>phase</t>
    <phoneticPr fontId="1"/>
  </si>
  <si>
    <t>amp.</t>
    <phoneticPr fontId="1"/>
  </si>
  <si>
    <t>index</t>
    <phoneticPr fontId="1"/>
  </si>
  <si>
    <t>diff</t>
    <phoneticPr fontId="1"/>
  </si>
  <si>
    <t>input</t>
    <phoneticPr fontId="1"/>
  </si>
  <si>
    <t>offset</t>
    <phoneticPr fontId="1"/>
  </si>
  <si>
    <t>Signal</t>
    <phoneticPr fontId="1"/>
  </si>
  <si>
    <t>Noise</t>
    <phoneticPr fontId="1"/>
  </si>
  <si>
    <t>Freq.</t>
    <phoneticPr fontId="1"/>
  </si>
  <si>
    <t>re</t>
    <phoneticPr fontId="1"/>
  </si>
  <si>
    <t>im</t>
    <phoneticPr fontId="1"/>
  </si>
  <si>
    <t>*rad^2</t>
    <phoneticPr fontId="1"/>
  </si>
  <si>
    <t>-1/6!</t>
    <phoneticPr fontId="1"/>
  </si>
  <si>
    <t>+1/4!</t>
    <phoneticPr fontId="1"/>
  </si>
  <si>
    <t>-1/2!</t>
    <phoneticPr fontId="1"/>
  </si>
  <si>
    <t>+1/1!</t>
    <phoneticPr fontId="1"/>
  </si>
  <si>
    <t>-1/7!</t>
    <phoneticPr fontId="1"/>
  </si>
  <si>
    <t>+1/5!</t>
    <phoneticPr fontId="1"/>
  </si>
  <si>
    <t>-1/3!</t>
    <phoneticPr fontId="1"/>
  </si>
  <si>
    <t>*rad</t>
    <phoneticPr fontId="1"/>
  </si>
  <si>
    <t>RMS</t>
    <phoneticPr fontId="1"/>
  </si>
  <si>
    <t>cos</t>
    <phoneticPr fontId="1"/>
  </si>
  <si>
    <t>sin</t>
    <phoneticPr fontId="1"/>
  </si>
  <si>
    <t>deg</t>
    <phoneticPr fontId="1"/>
  </si>
  <si>
    <t>rad</t>
    <phoneticPr fontId="1"/>
  </si>
  <si>
    <t>SampleRate</t>
    <phoneticPr fontId="1"/>
  </si>
  <si>
    <t>Amp.</t>
    <phoneticPr fontId="1"/>
  </si>
  <si>
    <t>Phase count</t>
    <phoneticPr fontId="1"/>
  </si>
  <si>
    <t>Delta Re</t>
    <phoneticPr fontId="1"/>
  </si>
  <si>
    <t>Delta Im</t>
    <phoneticPr fontId="1"/>
  </si>
  <si>
    <t>phase_re</t>
    <phoneticPr fontId="1"/>
  </si>
  <si>
    <t>phase_im</t>
    <phoneticPr fontId="1"/>
  </si>
  <si>
    <t>SamplesPerCycle</t>
    <phoneticPr fontId="1"/>
  </si>
  <si>
    <t>Phase offset</t>
    <phoneticPr fontId="1"/>
  </si>
  <si>
    <t>Amp. Inc</t>
    <phoneticPr fontId="1"/>
  </si>
  <si>
    <t>inc</t>
    <phoneticPr fontId="1"/>
  </si>
  <si>
    <t>Offset</t>
    <phoneticPr fontId="1"/>
  </si>
  <si>
    <t>Offset Inc</t>
    <phoneticPr fontId="1"/>
  </si>
  <si>
    <t>R</t>
    <phoneticPr fontId="1"/>
  </si>
  <si>
    <t>G</t>
    <phoneticPr fontId="1"/>
  </si>
  <si>
    <t>B</t>
    <phoneticPr fontId="1"/>
  </si>
  <si>
    <t>Y</t>
    <phoneticPr fontId="1"/>
  </si>
  <si>
    <t>S</t>
    <phoneticPr fontId="1"/>
  </si>
  <si>
    <t>V</t>
    <phoneticPr fontId="1"/>
  </si>
  <si>
    <t>Re</t>
    <phoneticPr fontId="1"/>
  </si>
  <si>
    <t>Im</t>
    <phoneticPr fontId="1"/>
  </si>
  <si>
    <t>R'</t>
    <phoneticPr fontId="1"/>
  </si>
  <si>
    <t>G'</t>
    <phoneticPr fontId="1"/>
  </si>
  <si>
    <t>B'</t>
    <phoneticPr fontId="1"/>
  </si>
  <si>
    <t>Rq</t>
    <phoneticPr fontId="1"/>
  </si>
  <si>
    <t>Gq</t>
    <phoneticPr fontId="1"/>
  </si>
  <si>
    <t>Bq</t>
    <phoneticPr fontId="1"/>
  </si>
  <si>
    <t>Div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</si>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</sst>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_);[Red]\(0.000\)"/>
    <numFmt numFmtId="178" formatCode="0.0000_ "/>
    <numFmt numFmtId="179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9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0336832895889"/>
          <c:y val="2.5428331875182269E-2"/>
          <c:w val="0.87410236220472437"/>
          <c:h val="0.9491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信号!$E$1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信号!$E$2:$E$402</c:f>
              <c:numCache>
                <c:formatCode>0.000_ </c:formatCode>
                <c:ptCount val="401"/>
                <c:pt idx="0">
                  <c:v>7.1339745962155616</c:v>
                </c:pt>
                <c:pt idx="1">
                  <c:v>7.5</c:v>
                </c:pt>
                <c:pt idx="2">
                  <c:v>8.8660254037844393</c:v>
                </c:pt>
                <c:pt idx="3">
                  <c:v>8.5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7.1339745962155607</c:v>
                </c:pt>
                <c:pt idx="9">
                  <c:v>8.5</c:v>
                </c:pt>
                <c:pt idx="10">
                  <c:v>8.8660254037844393</c:v>
                </c:pt>
                <c:pt idx="11">
                  <c:v>7.5000000000000027</c:v>
                </c:pt>
                <c:pt idx="12">
                  <c:v>7.4999999999999982</c:v>
                </c:pt>
                <c:pt idx="13">
                  <c:v>8.8660254037844393</c:v>
                </c:pt>
                <c:pt idx="14">
                  <c:v>8.5000000000000018</c:v>
                </c:pt>
                <c:pt idx="15">
                  <c:v>7.1339745962155634</c:v>
                </c:pt>
                <c:pt idx="16">
                  <c:v>7.9999999999999973</c:v>
                </c:pt>
                <c:pt idx="17">
                  <c:v>9</c:v>
                </c:pt>
                <c:pt idx="18">
                  <c:v>7.9999999999999991</c:v>
                </c:pt>
                <c:pt idx="19">
                  <c:v>7</c:v>
                </c:pt>
                <c:pt idx="20">
                  <c:v>8.5</c:v>
                </c:pt>
                <c:pt idx="21">
                  <c:v>8.8660254037844375</c:v>
                </c:pt>
                <c:pt idx="22">
                  <c:v>7.5000000000000036</c:v>
                </c:pt>
                <c:pt idx="23">
                  <c:v>7.1339745962155607</c:v>
                </c:pt>
                <c:pt idx="24">
                  <c:v>8.8660254037844357</c:v>
                </c:pt>
                <c:pt idx="25">
                  <c:v>8.5000000000000018</c:v>
                </c:pt>
                <c:pt idx="26">
                  <c:v>7.1339745962155616</c:v>
                </c:pt>
                <c:pt idx="27">
                  <c:v>7.4999999999999947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7.9999999999999964</c:v>
                </c:pt>
                <c:pt idx="32">
                  <c:v>8.8660254037844375</c:v>
                </c:pt>
                <c:pt idx="33">
                  <c:v>7.4999999999999973</c:v>
                </c:pt>
                <c:pt idx="34">
                  <c:v>7.1339745962155634</c:v>
                </c:pt>
                <c:pt idx="35">
                  <c:v>8.5</c:v>
                </c:pt>
                <c:pt idx="36">
                  <c:v>8.5000000000000036</c:v>
                </c:pt>
                <c:pt idx="37">
                  <c:v>7.1339745962155625</c:v>
                </c:pt>
                <c:pt idx="38">
                  <c:v>7.4999999999999938</c:v>
                </c:pt>
                <c:pt idx="39">
                  <c:v>8.8660254037844357</c:v>
                </c:pt>
                <c:pt idx="40">
                  <c:v>8.0000000000000071</c:v>
                </c:pt>
                <c:pt idx="41">
                  <c:v>7</c:v>
                </c:pt>
                <c:pt idx="42">
                  <c:v>7.9999999999999956</c:v>
                </c:pt>
                <c:pt idx="43">
                  <c:v>9</c:v>
                </c:pt>
                <c:pt idx="44">
                  <c:v>7.5000000000000107</c:v>
                </c:pt>
                <c:pt idx="45">
                  <c:v>7.1339745962155598</c:v>
                </c:pt>
                <c:pt idx="46">
                  <c:v>8.4999999999999929</c:v>
                </c:pt>
                <c:pt idx="47">
                  <c:v>8.8660254037844393</c:v>
                </c:pt>
                <c:pt idx="48">
                  <c:v>5.1339745962155625</c:v>
                </c:pt>
                <c:pt idx="49">
                  <c:v>5.4999999999999929</c:v>
                </c:pt>
                <c:pt idx="50">
                  <c:v>6.8660254037844393</c:v>
                </c:pt>
                <c:pt idx="51">
                  <c:v>6.5000000000000036</c:v>
                </c:pt>
                <c:pt idx="52">
                  <c:v>5</c:v>
                </c:pt>
                <c:pt idx="53">
                  <c:v>6.0000000000000018</c:v>
                </c:pt>
                <c:pt idx="54">
                  <c:v>7</c:v>
                </c:pt>
                <c:pt idx="55">
                  <c:v>5.9999999999999947</c:v>
                </c:pt>
                <c:pt idx="56">
                  <c:v>5.1339745962155625</c:v>
                </c:pt>
                <c:pt idx="57">
                  <c:v>6.4999999999999982</c:v>
                </c:pt>
                <c:pt idx="58">
                  <c:v>6.8660254037844357</c:v>
                </c:pt>
                <c:pt idx="59">
                  <c:v>5.4999999999999991</c:v>
                </c:pt>
                <c:pt idx="60">
                  <c:v>5.4999999999999867</c:v>
                </c:pt>
                <c:pt idx="61">
                  <c:v>6.8660254037844357</c:v>
                </c:pt>
                <c:pt idx="62">
                  <c:v>6.5000000000000107</c:v>
                </c:pt>
                <c:pt idx="63">
                  <c:v>5.1339745962155625</c:v>
                </c:pt>
                <c:pt idx="64">
                  <c:v>5.9999999999999947</c:v>
                </c:pt>
                <c:pt idx="65">
                  <c:v>7</c:v>
                </c:pt>
                <c:pt idx="66">
                  <c:v>6.0000000000000027</c:v>
                </c:pt>
                <c:pt idx="67">
                  <c:v>5</c:v>
                </c:pt>
                <c:pt idx="68">
                  <c:v>6.5000000000000036</c:v>
                </c:pt>
                <c:pt idx="69">
                  <c:v>6.8660254037844393</c:v>
                </c:pt>
                <c:pt idx="70">
                  <c:v>5.5000000000000053</c:v>
                </c:pt>
                <c:pt idx="71">
                  <c:v>5.1339745962155625</c:v>
                </c:pt>
                <c:pt idx="72">
                  <c:v>6.8660254037844384</c:v>
                </c:pt>
                <c:pt idx="73">
                  <c:v>6.5000000000000053</c:v>
                </c:pt>
                <c:pt idx="74">
                  <c:v>5.1339745962155598</c:v>
                </c:pt>
                <c:pt idx="75">
                  <c:v>5.4999999999999982</c:v>
                </c:pt>
                <c:pt idx="76">
                  <c:v>7</c:v>
                </c:pt>
                <c:pt idx="77">
                  <c:v>6.0000000000000027</c:v>
                </c:pt>
                <c:pt idx="78">
                  <c:v>5</c:v>
                </c:pt>
                <c:pt idx="79">
                  <c:v>6</c:v>
                </c:pt>
                <c:pt idx="80">
                  <c:v>6.8660254037844393</c:v>
                </c:pt>
                <c:pt idx="81">
                  <c:v>5.5000000000000062</c:v>
                </c:pt>
                <c:pt idx="82">
                  <c:v>5.1339745962155483</c:v>
                </c:pt>
                <c:pt idx="83">
                  <c:v>6.4999999999999964</c:v>
                </c:pt>
                <c:pt idx="84">
                  <c:v>6.4999999999999929</c:v>
                </c:pt>
                <c:pt idx="85">
                  <c:v>5.1339745962155607</c:v>
                </c:pt>
                <c:pt idx="86">
                  <c:v>5.4999999999999973</c:v>
                </c:pt>
                <c:pt idx="87">
                  <c:v>6.8660254037844339</c:v>
                </c:pt>
                <c:pt idx="88">
                  <c:v>6.0000000000000249</c:v>
                </c:pt>
                <c:pt idx="89">
                  <c:v>5</c:v>
                </c:pt>
                <c:pt idx="90">
                  <c:v>5.9999999999999929</c:v>
                </c:pt>
                <c:pt idx="91">
                  <c:v>7</c:v>
                </c:pt>
                <c:pt idx="92">
                  <c:v>5.5000000000000009</c:v>
                </c:pt>
                <c:pt idx="93">
                  <c:v>5.1339745962155581</c:v>
                </c:pt>
                <c:pt idx="94">
                  <c:v>6.5000000000000142</c:v>
                </c:pt>
                <c:pt idx="95">
                  <c:v>6.866025403784433</c:v>
                </c:pt>
                <c:pt idx="96">
                  <c:v>3.1339745962155643</c:v>
                </c:pt>
                <c:pt idx="97">
                  <c:v>3.4999999999999911</c:v>
                </c:pt>
                <c:pt idx="98">
                  <c:v>4.8660254037844304</c:v>
                </c:pt>
                <c:pt idx="99">
                  <c:v>4.4999999999999947</c:v>
                </c:pt>
                <c:pt idx="100">
                  <c:v>3</c:v>
                </c:pt>
                <c:pt idx="101">
                  <c:v>3.9999999999999849</c:v>
                </c:pt>
                <c:pt idx="102">
                  <c:v>5</c:v>
                </c:pt>
                <c:pt idx="103">
                  <c:v>4.0000000000000258</c:v>
                </c:pt>
                <c:pt idx="104">
                  <c:v>3.1339745962155687</c:v>
                </c:pt>
                <c:pt idx="105">
                  <c:v>4.5000000000000071</c:v>
                </c:pt>
                <c:pt idx="106">
                  <c:v>4.8660254037844375</c:v>
                </c:pt>
                <c:pt idx="107">
                  <c:v>3.5000000000000018</c:v>
                </c:pt>
                <c:pt idx="108">
                  <c:v>3.499999999999984</c:v>
                </c:pt>
                <c:pt idx="109">
                  <c:v>4.8660254037844268</c:v>
                </c:pt>
                <c:pt idx="110">
                  <c:v>4.5000000000000009</c:v>
                </c:pt>
                <c:pt idx="111">
                  <c:v>3.1339745962155643</c:v>
                </c:pt>
                <c:pt idx="112">
                  <c:v>4.0000000000000053</c:v>
                </c:pt>
                <c:pt idx="113">
                  <c:v>5</c:v>
                </c:pt>
                <c:pt idx="114">
                  <c:v>4.0000000000000053</c:v>
                </c:pt>
                <c:pt idx="115">
                  <c:v>3</c:v>
                </c:pt>
                <c:pt idx="116">
                  <c:v>4.5000000000000009</c:v>
                </c:pt>
                <c:pt idx="117">
                  <c:v>4.866025403784441</c:v>
                </c:pt>
                <c:pt idx="118">
                  <c:v>3.5000000000000089</c:v>
                </c:pt>
                <c:pt idx="119">
                  <c:v>3.1339745962155536</c:v>
                </c:pt>
                <c:pt idx="120">
                  <c:v>4.8660254037844233</c:v>
                </c:pt>
                <c:pt idx="121">
                  <c:v>4.5000000000000071</c:v>
                </c:pt>
                <c:pt idx="122">
                  <c:v>3.1339745962155687</c:v>
                </c:pt>
                <c:pt idx="123">
                  <c:v>3.4999999999999831</c:v>
                </c:pt>
                <c:pt idx="124">
                  <c:v>5</c:v>
                </c:pt>
                <c:pt idx="125">
                  <c:v>4.0000000000000195</c:v>
                </c:pt>
                <c:pt idx="126">
                  <c:v>3</c:v>
                </c:pt>
                <c:pt idx="127">
                  <c:v>3.9999999999999973</c:v>
                </c:pt>
                <c:pt idx="128">
                  <c:v>4.8660254037844481</c:v>
                </c:pt>
                <c:pt idx="129">
                  <c:v>3.5000000000000213</c:v>
                </c:pt>
                <c:pt idx="130">
                  <c:v>3.1339745962155465</c:v>
                </c:pt>
                <c:pt idx="131">
                  <c:v>4.4999999999999947</c:v>
                </c:pt>
                <c:pt idx="132">
                  <c:v>4.4999999999999956</c:v>
                </c:pt>
                <c:pt idx="133">
                  <c:v>3.1339745962155616</c:v>
                </c:pt>
                <c:pt idx="134">
                  <c:v>3.4999999999999947</c:v>
                </c:pt>
                <c:pt idx="135">
                  <c:v>4.866025403784433</c:v>
                </c:pt>
                <c:pt idx="136">
                  <c:v>3.9999999999999991</c:v>
                </c:pt>
                <c:pt idx="137">
                  <c:v>3</c:v>
                </c:pt>
                <c:pt idx="138">
                  <c:v>3.9999999999999893</c:v>
                </c:pt>
                <c:pt idx="139">
                  <c:v>5</c:v>
                </c:pt>
                <c:pt idx="140">
                  <c:v>3.5000000000000036</c:v>
                </c:pt>
                <c:pt idx="141">
                  <c:v>3.1339745962155572</c:v>
                </c:pt>
                <c:pt idx="142">
                  <c:v>4.5000000000000124</c:v>
                </c:pt>
                <c:pt idx="143">
                  <c:v>4.8660254037844339</c:v>
                </c:pt>
                <c:pt idx="144">
                  <c:v>1.1339745962155652</c:v>
                </c:pt>
                <c:pt idx="145">
                  <c:v>1.4999999999999885</c:v>
                </c:pt>
                <c:pt idx="146">
                  <c:v>2.8660254037844286</c:v>
                </c:pt>
                <c:pt idx="147">
                  <c:v>2.4999999999999964</c:v>
                </c:pt>
                <c:pt idx="148">
                  <c:v>1</c:v>
                </c:pt>
                <c:pt idx="149">
                  <c:v>1.9999999999999822</c:v>
                </c:pt>
                <c:pt idx="150">
                  <c:v>3</c:v>
                </c:pt>
                <c:pt idx="151">
                  <c:v>2.0000000000000293</c:v>
                </c:pt>
                <c:pt idx="152">
                  <c:v>1.1339745962155527</c:v>
                </c:pt>
                <c:pt idx="153">
                  <c:v>2.5000000000000053</c:v>
                </c:pt>
                <c:pt idx="154">
                  <c:v>2.8660254037844384</c:v>
                </c:pt>
                <c:pt idx="155">
                  <c:v>1.5000000000000044</c:v>
                </c:pt>
                <c:pt idx="156">
                  <c:v>1.4999999999999813</c:v>
                </c:pt>
                <c:pt idx="157">
                  <c:v>2.8660254037844251</c:v>
                </c:pt>
                <c:pt idx="158">
                  <c:v>2.5000000000000036</c:v>
                </c:pt>
                <c:pt idx="159">
                  <c:v>1.1339745962155661</c:v>
                </c:pt>
                <c:pt idx="160">
                  <c:v>1.9999999999999742</c:v>
                </c:pt>
                <c:pt idx="161">
                  <c:v>3</c:v>
                </c:pt>
                <c:pt idx="162">
                  <c:v>2.0000000000000364</c:v>
                </c:pt>
                <c:pt idx="163">
                  <c:v>1</c:v>
                </c:pt>
                <c:pt idx="164">
                  <c:v>2.4999999999999734</c:v>
                </c:pt>
                <c:pt idx="165">
                  <c:v>2.866025403784457</c:v>
                </c:pt>
                <c:pt idx="166">
                  <c:v>1.4999999999999867</c:v>
                </c:pt>
                <c:pt idx="167">
                  <c:v>1.1339745962155661</c:v>
                </c:pt>
                <c:pt idx="168">
                  <c:v>2.8660254037844499</c:v>
                </c:pt>
                <c:pt idx="169">
                  <c:v>2.4999999999999858</c:v>
                </c:pt>
                <c:pt idx="170">
                  <c:v>1.1339745962155554</c:v>
                </c:pt>
                <c:pt idx="171">
                  <c:v>1.5000000000000053</c:v>
                </c:pt>
                <c:pt idx="172">
                  <c:v>3</c:v>
                </c:pt>
                <c:pt idx="173">
                  <c:v>2.0000000000000231</c:v>
                </c:pt>
                <c:pt idx="174">
                  <c:v>1</c:v>
                </c:pt>
                <c:pt idx="175">
                  <c:v>1.9999999999999662</c:v>
                </c:pt>
                <c:pt idx="176">
                  <c:v>2.8660254037844499</c:v>
                </c:pt>
                <c:pt idx="177">
                  <c:v>1.4999999999999742</c:v>
                </c:pt>
                <c:pt idx="178">
                  <c:v>1.1339745962155732</c:v>
                </c:pt>
                <c:pt idx="179">
                  <c:v>2.500000000000016</c:v>
                </c:pt>
                <c:pt idx="180">
                  <c:v>2.5000000000000231</c:v>
                </c:pt>
                <c:pt idx="181">
                  <c:v>1.1339745962155776</c:v>
                </c:pt>
                <c:pt idx="182">
                  <c:v>1.499999999999968</c:v>
                </c:pt>
                <c:pt idx="183">
                  <c:v>2.8660254037844171</c:v>
                </c:pt>
                <c:pt idx="184">
                  <c:v>2.0000000000000311</c:v>
                </c:pt>
                <c:pt idx="185">
                  <c:v>1</c:v>
                </c:pt>
                <c:pt idx="186">
                  <c:v>1.9999999999999583</c:v>
                </c:pt>
                <c:pt idx="187">
                  <c:v>3</c:v>
                </c:pt>
                <c:pt idx="188">
                  <c:v>1.4999999999999813</c:v>
                </c:pt>
                <c:pt idx="189">
                  <c:v>1.1339745962155696</c:v>
                </c:pt>
                <c:pt idx="190">
                  <c:v>2.5000000000000089</c:v>
                </c:pt>
                <c:pt idx="191">
                  <c:v>2.8660254037844357</c:v>
                </c:pt>
                <c:pt idx="192">
                  <c:v>-0.86602540378441972</c:v>
                </c:pt>
                <c:pt idx="193">
                  <c:v>-0.50000000000003908</c:v>
                </c:pt>
                <c:pt idx="194">
                  <c:v>0.86602540378441351</c:v>
                </c:pt>
                <c:pt idx="195">
                  <c:v>0.50000000000004796</c:v>
                </c:pt>
                <c:pt idx="196">
                  <c:v>-1</c:v>
                </c:pt>
                <c:pt idx="197">
                  <c:v>-4.9737991503207013E-14</c:v>
                </c:pt>
                <c:pt idx="198">
                  <c:v>1</c:v>
                </c:pt>
                <c:pt idx="199">
                  <c:v>0</c:v>
                </c:pt>
                <c:pt idx="200">
                  <c:v>-0.86602540378443393</c:v>
                </c:pt>
                <c:pt idx="201">
                  <c:v>0.50000000000000266</c:v>
                </c:pt>
                <c:pt idx="202">
                  <c:v>0.86602540378444015</c:v>
                </c:pt>
                <c:pt idx="203">
                  <c:v>-0.49999999999999289</c:v>
                </c:pt>
                <c:pt idx="204">
                  <c:v>-0.49999999999999645</c:v>
                </c:pt>
                <c:pt idx="205">
                  <c:v>0.86602540378443749</c:v>
                </c:pt>
                <c:pt idx="206">
                  <c:v>0.50000000000000622</c:v>
                </c:pt>
                <c:pt idx="207">
                  <c:v>-0.86602540378443216</c:v>
                </c:pt>
                <c:pt idx="208">
                  <c:v>0</c:v>
                </c:pt>
                <c:pt idx="209">
                  <c:v>1</c:v>
                </c:pt>
                <c:pt idx="210">
                  <c:v>1.1546319456101628E-14</c:v>
                </c:pt>
                <c:pt idx="211">
                  <c:v>-1</c:v>
                </c:pt>
                <c:pt idx="212">
                  <c:v>0.49999999999999556</c:v>
                </c:pt>
                <c:pt idx="213">
                  <c:v>0.8660254037844437</c:v>
                </c:pt>
                <c:pt idx="214">
                  <c:v>-0.49999999999998579</c:v>
                </c:pt>
                <c:pt idx="215">
                  <c:v>-0.86602540378444992</c:v>
                </c:pt>
                <c:pt idx="216">
                  <c:v>0.86602540378443393</c:v>
                </c:pt>
                <c:pt idx="217">
                  <c:v>0.50000000000001243</c:v>
                </c:pt>
                <c:pt idx="218">
                  <c:v>-0.8660254037844286</c:v>
                </c:pt>
                <c:pt idx="219">
                  <c:v>-0.49999999999997335</c:v>
                </c:pt>
                <c:pt idx="220">
                  <c:v>1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0.8660254037844366</c:v>
                </c:pt>
                <c:pt idx="225">
                  <c:v>-0.49999999999999822</c:v>
                </c:pt>
                <c:pt idx="226">
                  <c:v>-0.86602540378444282</c:v>
                </c:pt>
                <c:pt idx="227">
                  <c:v>0.49999999999998934</c:v>
                </c:pt>
                <c:pt idx="228">
                  <c:v>0.50000000000004974</c:v>
                </c:pt>
                <c:pt idx="229">
                  <c:v>-0.86602540378440729</c:v>
                </c:pt>
                <c:pt idx="230">
                  <c:v>-0.50000000000001066</c:v>
                </c:pt>
                <c:pt idx="231">
                  <c:v>0.86602540378443038</c:v>
                </c:pt>
                <c:pt idx="232">
                  <c:v>0</c:v>
                </c:pt>
                <c:pt idx="233">
                  <c:v>-1</c:v>
                </c:pt>
                <c:pt idx="234">
                  <c:v>-1.5987211554602254E-14</c:v>
                </c:pt>
                <c:pt idx="235">
                  <c:v>1</c:v>
                </c:pt>
                <c:pt idx="236">
                  <c:v>-0.49999999999999112</c:v>
                </c:pt>
                <c:pt idx="237">
                  <c:v>-0.86602540378444637</c:v>
                </c:pt>
                <c:pt idx="238">
                  <c:v>0.49999999999998224</c:v>
                </c:pt>
                <c:pt idx="239">
                  <c:v>0.8660254037844517</c:v>
                </c:pt>
                <c:pt idx="240">
                  <c:v>-2.8660254037844037</c:v>
                </c:pt>
                <c:pt idx="241">
                  <c:v>-2.5000000000000178</c:v>
                </c:pt>
                <c:pt idx="242">
                  <c:v>-1.1339745962155732</c:v>
                </c:pt>
                <c:pt idx="243">
                  <c:v>-1.4999999999999734</c:v>
                </c:pt>
                <c:pt idx="244">
                  <c:v>-3</c:v>
                </c:pt>
                <c:pt idx="245">
                  <c:v>-2.0000000000000249</c:v>
                </c:pt>
                <c:pt idx="246">
                  <c:v>-1</c:v>
                </c:pt>
                <c:pt idx="247">
                  <c:v>-1.9999999999999645</c:v>
                </c:pt>
                <c:pt idx="248">
                  <c:v>-2.8660254037844499</c:v>
                </c:pt>
                <c:pt idx="249">
                  <c:v>-1.5000000000000249</c:v>
                </c:pt>
                <c:pt idx="250">
                  <c:v>-1.1339745962155448</c:v>
                </c:pt>
                <c:pt idx="251">
                  <c:v>-2.500000000000016</c:v>
                </c:pt>
                <c:pt idx="252">
                  <c:v>-2.4999999999999751</c:v>
                </c:pt>
                <c:pt idx="253">
                  <c:v>-1.1339745962155501</c:v>
                </c:pt>
                <c:pt idx="254">
                  <c:v>-1.500000000000016</c:v>
                </c:pt>
                <c:pt idx="255">
                  <c:v>-2.8660254037844446</c:v>
                </c:pt>
                <c:pt idx="256">
                  <c:v>-2.000000000000032</c:v>
                </c:pt>
                <c:pt idx="257">
                  <c:v>-1</c:v>
                </c:pt>
                <c:pt idx="258">
                  <c:v>-1.9999999999999574</c:v>
                </c:pt>
                <c:pt idx="259">
                  <c:v>-3</c:v>
                </c:pt>
                <c:pt idx="260">
                  <c:v>-1.500000000000032</c:v>
                </c:pt>
                <c:pt idx="261">
                  <c:v>-1.1339745962155412</c:v>
                </c:pt>
                <c:pt idx="262">
                  <c:v>-2.5000000000000089</c:v>
                </c:pt>
                <c:pt idx="263">
                  <c:v>-2.8660254037844357</c:v>
                </c:pt>
                <c:pt idx="264">
                  <c:v>-1.1339745962155536</c:v>
                </c:pt>
                <c:pt idx="265">
                  <c:v>-1.5000000000000089</c:v>
                </c:pt>
                <c:pt idx="266">
                  <c:v>-2.866025403784441</c:v>
                </c:pt>
                <c:pt idx="267">
                  <c:v>-2.5</c:v>
                </c:pt>
                <c:pt idx="268">
                  <c:v>-1</c:v>
                </c:pt>
                <c:pt idx="269">
                  <c:v>-1.9999999999999716</c:v>
                </c:pt>
                <c:pt idx="270">
                  <c:v>-3</c:v>
                </c:pt>
                <c:pt idx="271">
                  <c:v>-2.0000000000000391</c:v>
                </c:pt>
                <c:pt idx="272">
                  <c:v>-1.1339745962155767</c:v>
                </c:pt>
                <c:pt idx="273">
                  <c:v>-2.5000000000000195</c:v>
                </c:pt>
                <c:pt idx="274">
                  <c:v>-2.8660254037844304</c:v>
                </c:pt>
                <c:pt idx="275">
                  <c:v>-1.4999999999999893</c:v>
                </c:pt>
                <c:pt idx="276">
                  <c:v>-1.4999999999999716</c:v>
                </c:pt>
                <c:pt idx="277">
                  <c:v>-2.8660254037844197</c:v>
                </c:pt>
                <c:pt idx="278">
                  <c:v>-2.5000000000000373</c:v>
                </c:pt>
                <c:pt idx="279">
                  <c:v>-1.1339745962155856</c:v>
                </c:pt>
                <c:pt idx="280">
                  <c:v>-1.9999999999999627</c:v>
                </c:pt>
                <c:pt idx="281">
                  <c:v>-3</c:v>
                </c:pt>
                <c:pt idx="282">
                  <c:v>-2.000000000000048</c:v>
                </c:pt>
                <c:pt idx="283">
                  <c:v>-1</c:v>
                </c:pt>
                <c:pt idx="284">
                  <c:v>-2.5000000000000142</c:v>
                </c:pt>
                <c:pt idx="285">
                  <c:v>-2.8660254037844339</c:v>
                </c:pt>
                <c:pt idx="286">
                  <c:v>-1.4999999999999964</c:v>
                </c:pt>
                <c:pt idx="287">
                  <c:v>-1.1339745962155607</c:v>
                </c:pt>
                <c:pt idx="288">
                  <c:v>-4.8660254037844162</c:v>
                </c:pt>
                <c:pt idx="289">
                  <c:v>-4.5000000000000444</c:v>
                </c:pt>
                <c:pt idx="290">
                  <c:v>-3.1339745962155892</c:v>
                </c:pt>
                <c:pt idx="291">
                  <c:v>-3.4999999999999467</c:v>
                </c:pt>
                <c:pt idx="292">
                  <c:v>-5</c:v>
                </c:pt>
                <c:pt idx="293">
                  <c:v>-4.0000000000000551</c:v>
                </c:pt>
                <c:pt idx="294">
                  <c:v>-3</c:v>
                </c:pt>
                <c:pt idx="295">
                  <c:v>-3.9999999999999911</c:v>
                </c:pt>
                <c:pt idx="296">
                  <c:v>-4.8660254037844375</c:v>
                </c:pt>
                <c:pt idx="297">
                  <c:v>-3.5000000000000018</c:v>
                </c:pt>
                <c:pt idx="298">
                  <c:v>-3.1339745962155572</c:v>
                </c:pt>
                <c:pt idx="299">
                  <c:v>-4.4999999999999876</c:v>
                </c:pt>
                <c:pt idx="300">
                  <c:v>-4.5000000000000018</c:v>
                </c:pt>
                <c:pt idx="301">
                  <c:v>-3.1339745962155643</c:v>
                </c:pt>
                <c:pt idx="302">
                  <c:v>-3.4999999999999893</c:v>
                </c:pt>
                <c:pt idx="303">
                  <c:v>-4.8660254037844304</c:v>
                </c:pt>
                <c:pt idx="304">
                  <c:v>-4.0000000000000639</c:v>
                </c:pt>
                <c:pt idx="305">
                  <c:v>-3</c:v>
                </c:pt>
                <c:pt idx="306">
                  <c:v>-3.9999999999999822</c:v>
                </c:pt>
                <c:pt idx="307">
                  <c:v>-5</c:v>
                </c:pt>
                <c:pt idx="308">
                  <c:v>-3.5000000000000089</c:v>
                </c:pt>
                <c:pt idx="309">
                  <c:v>-3.1339745962155536</c:v>
                </c:pt>
                <c:pt idx="310">
                  <c:v>-4.4999999999999822</c:v>
                </c:pt>
                <c:pt idx="311">
                  <c:v>-4.8660254037844517</c:v>
                </c:pt>
                <c:pt idx="312">
                  <c:v>-3.1339745962155696</c:v>
                </c:pt>
                <c:pt idx="313">
                  <c:v>-3.4999999999999822</c:v>
                </c:pt>
                <c:pt idx="314">
                  <c:v>-4.8660254037844251</c:v>
                </c:pt>
                <c:pt idx="315">
                  <c:v>-4.4999999999999787</c:v>
                </c:pt>
                <c:pt idx="316">
                  <c:v>-3</c:v>
                </c:pt>
                <c:pt idx="317">
                  <c:v>-3.9999999999999964</c:v>
                </c:pt>
                <c:pt idx="318">
                  <c:v>-5</c:v>
                </c:pt>
                <c:pt idx="319">
                  <c:v>-4.0000000000000142</c:v>
                </c:pt>
                <c:pt idx="320">
                  <c:v>-3.1339745962155607</c:v>
                </c:pt>
                <c:pt idx="321">
                  <c:v>-4.4999999999999929</c:v>
                </c:pt>
                <c:pt idx="322">
                  <c:v>-4.8660254037844446</c:v>
                </c:pt>
                <c:pt idx="323">
                  <c:v>-3.500000000000016</c:v>
                </c:pt>
                <c:pt idx="324">
                  <c:v>-3.4999999999999449</c:v>
                </c:pt>
                <c:pt idx="325">
                  <c:v>-4.8660254037844037</c:v>
                </c:pt>
                <c:pt idx="326">
                  <c:v>-4.500000000000016</c:v>
                </c:pt>
                <c:pt idx="327">
                  <c:v>-3.1339745962155448</c:v>
                </c:pt>
                <c:pt idx="328">
                  <c:v>-3.9999999999999893</c:v>
                </c:pt>
                <c:pt idx="329">
                  <c:v>-5</c:v>
                </c:pt>
                <c:pt idx="330">
                  <c:v>-4.0000000000000213</c:v>
                </c:pt>
                <c:pt idx="331">
                  <c:v>-3</c:v>
                </c:pt>
                <c:pt idx="332">
                  <c:v>-4.4999999999999858</c:v>
                </c:pt>
                <c:pt idx="333">
                  <c:v>-4.8660254037844783</c:v>
                </c:pt>
                <c:pt idx="334">
                  <c:v>-3.5000000000000231</c:v>
                </c:pt>
                <c:pt idx="335">
                  <c:v>-3.1339745962155163</c:v>
                </c:pt>
                <c:pt idx="336">
                  <c:v>-6.8660254037844286</c:v>
                </c:pt>
                <c:pt idx="337">
                  <c:v>-6.5000000000000711</c:v>
                </c:pt>
                <c:pt idx="338">
                  <c:v>-5.1339745962155767</c:v>
                </c:pt>
                <c:pt idx="339">
                  <c:v>-5.4999999999999201</c:v>
                </c:pt>
                <c:pt idx="340">
                  <c:v>-7</c:v>
                </c:pt>
                <c:pt idx="341">
                  <c:v>-6.000000000000087</c:v>
                </c:pt>
                <c:pt idx="342">
                  <c:v>-5</c:v>
                </c:pt>
                <c:pt idx="343">
                  <c:v>-6.000000000000016</c:v>
                </c:pt>
                <c:pt idx="344">
                  <c:v>-6.8660254037844535</c:v>
                </c:pt>
                <c:pt idx="345">
                  <c:v>-5.4999999999999805</c:v>
                </c:pt>
                <c:pt idx="346">
                  <c:v>-5.1339745962155412</c:v>
                </c:pt>
                <c:pt idx="347">
                  <c:v>-6.5000000000000107</c:v>
                </c:pt>
                <c:pt idx="348">
                  <c:v>-6.5000000000000284</c:v>
                </c:pt>
                <c:pt idx="349">
                  <c:v>-5.1339745962155519</c:v>
                </c:pt>
                <c:pt idx="350">
                  <c:v>-5.4999999999999609</c:v>
                </c:pt>
                <c:pt idx="351">
                  <c:v>-6.8660254037844428</c:v>
                </c:pt>
                <c:pt idx="352">
                  <c:v>-6.0000000000000373</c:v>
                </c:pt>
                <c:pt idx="353">
                  <c:v>-5</c:v>
                </c:pt>
                <c:pt idx="354">
                  <c:v>-6.0000000000000657</c:v>
                </c:pt>
                <c:pt idx="355">
                  <c:v>-7</c:v>
                </c:pt>
                <c:pt idx="356">
                  <c:v>-5.5000000000000373</c:v>
                </c:pt>
                <c:pt idx="357">
                  <c:v>-5.1339745962155092</c:v>
                </c:pt>
                <c:pt idx="358">
                  <c:v>-6.4999999999999538</c:v>
                </c:pt>
                <c:pt idx="359">
                  <c:v>-6.8660254037844961</c:v>
                </c:pt>
                <c:pt idx="360">
                  <c:v>-5.1339745962155838</c:v>
                </c:pt>
                <c:pt idx="361">
                  <c:v>-5.4999999999999059</c:v>
                </c:pt>
                <c:pt idx="362">
                  <c:v>-6.8660254037844091</c:v>
                </c:pt>
                <c:pt idx="363">
                  <c:v>-6.5000000000000053</c:v>
                </c:pt>
                <c:pt idx="364">
                  <c:v>-5</c:v>
                </c:pt>
                <c:pt idx="365">
                  <c:v>-6.0000000000000213</c:v>
                </c:pt>
                <c:pt idx="366">
                  <c:v>-7</c:v>
                </c:pt>
                <c:pt idx="367">
                  <c:v>-5.9999999999999893</c:v>
                </c:pt>
                <c:pt idx="368">
                  <c:v>-5.1339745962155448</c:v>
                </c:pt>
                <c:pt idx="369">
                  <c:v>-6.500000000000016</c:v>
                </c:pt>
                <c:pt idx="370">
                  <c:v>-6.8660254037844606</c:v>
                </c:pt>
                <c:pt idx="371">
                  <c:v>-5.4999999999999947</c:v>
                </c:pt>
                <c:pt idx="372">
                  <c:v>-5.4999999999999662</c:v>
                </c:pt>
                <c:pt idx="373">
                  <c:v>-6.8660254037844446</c:v>
                </c:pt>
                <c:pt idx="374">
                  <c:v>-6.4999999999999432</c:v>
                </c:pt>
                <c:pt idx="375">
                  <c:v>-5.1339745962155607</c:v>
                </c:pt>
                <c:pt idx="376">
                  <c:v>-6.0000000000000711</c:v>
                </c:pt>
                <c:pt idx="377">
                  <c:v>-7</c:v>
                </c:pt>
                <c:pt idx="378">
                  <c:v>-5.9999999999999396</c:v>
                </c:pt>
                <c:pt idx="379">
                  <c:v>-5</c:v>
                </c:pt>
                <c:pt idx="380">
                  <c:v>-6.4999999999999591</c:v>
                </c:pt>
                <c:pt idx="381">
                  <c:v>-6.8660254037844926</c:v>
                </c:pt>
                <c:pt idx="382">
                  <c:v>-5.5000000000000497</c:v>
                </c:pt>
                <c:pt idx="383">
                  <c:v>-5.1339745962155021</c:v>
                </c:pt>
                <c:pt idx="384">
                  <c:v>-8.8660254037844126</c:v>
                </c:pt>
                <c:pt idx="385">
                  <c:v>-8.5</c:v>
                </c:pt>
                <c:pt idx="386">
                  <c:v>-7.1339745962155927</c:v>
                </c:pt>
                <c:pt idx="387">
                  <c:v>-7.4999999999999911</c:v>
                </c:pt>
                <c:pt idx="388">
                  <c:v>-9</c:v>
                </c:pt>
                <c:pt idx="389">
                  <c:v>-8.0000000000000036</c:v>
                </c:pt>
                <c:pt idx="390">
                  <c:v>-7</c:v>
                </c:pt>
                <c:pt idx="391">
                  <c:v>-7.999999999999984</c:v>
                </c:pt>
                <c:pt idx="392">
                  <c:v>-8.8660254037844695</c:v>
                </c:pt>
                <c:pt idx="393">
                  <c:v>-7.5000000000000071</c:v>
                </c:pt>
                <c:pt idx="394">
                  <c:v>-7.1339745962155252</c:v>
                </c:pt>
                <c:pt idx="395">
                  <c:v>-8.4999999999999822</c:v>
                </c:pt>
                <c:pt idx="396">
                  <c:v>-8.4999999999999574</c:v>
                </c:pt>
                <c:pt idx="397">
                  <c:v>-7.1339745962155678</c:v>
                </c:pt>
                <c:pt idx="398">
                  <c:v>-7.5000000000000338</c:v>
                </c:pt>
                <c:pt idx="399">
                  <c:v>-8.8660254037844268</c:v>
                </c:pt>
                <c:pt idx="400">
                  <c:v>-7.9999999999999556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3-46FE-8B31-DC631F4DAA0A}"/>
            </c:ext>
          </c:extLst>
        </c:ser>
        <c:ser>
          <c:idx val="1"/>
          <c:order val="1"/>
          <c:tx>
            <c:strRef>
              <c:f>信号!$K$1</c:f>
              <c:strCache>
                <c:ptCount val="1"/>
                <c:pt idx="0">
                  <c:v>phase_re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信号!$K$2:$K$402</c:f>
              <c:numCache>
                <c:formatCode>0.000_ </c:formatCode>
                <c:ptCount val="401"/>
                <c:pt idx="0">
                  <c:v>0</c:v>
                </c:pt>
                <c:pt idx="1">
                  <c:v>-0.12938998023779896</c:v>
                </c:pt>
                <c:pt idx="2">
                  <c:v>-0.49444662714226473</c:v>
                </c:pt>
                <c:pt idx="3">
                  <c:v>-0.67697495059449786</c:v>
                </c:pt>
                <c:pt idx="4">
                  <c:v>-1.0067949407133976</c:v>
                </c:pt>
                <c:pt idx="5">
                  <c:v>-1.383974950594498</c:v>
                </c:pt>
                <c:pt idx="6">
                  <c:v>-1.4313349703566989</c:v>
                </c:pt>
                <c:pt idx="7">
                  <c:v>-1.4786949901188995</c:v>
                </c:pt>
                <c:pt idx="8">
                  <c:v>-1.4786949901188995</c:v>
                </c:pt>
                <c:pt idx="9">
                  <c:v>-1.4313349703566989</c:v>
                </c:pt>
                <c:pt idx="10">
                  <c:v>-1.383974950594498</c:v>
                </c:pt>
                <c:pt idx="11">
                  <c:v>-1.336614930832297</c:v>
                </c:pt>
                <c:pt idx="12">
                  <c:v>-1.2482399308322965</c:v>
                </c:pt>
                <c:pt idx="13">
                  <c:v>-1.0951699407133972</c:v>
                </c:pt>
                <c:pt idx="14">
                  <c:v>-0.96577996047559855</c:v>
                </c:pt>
                <c:pt idx="15">
                  <c:v>-0.83638998023779987</c:v>
                </c:pt>
                <c:pt idx="16">
                  <c:v>-0.68331999011890154</c:v>
                </c:pt>
                <c:pt idx="17">
                  <c:v>-0.46555500988110332</c:v>
                </c:pt>
                <c:pt idx="18">
                  <c:v>-0.28880500988110303</c:v>
                </c:pt>
                <c:pt idx="19">
                  <c:v>-0.11205500988110254</c:v>
                </c:pt>
                <c:pt idx="20">
                  <c:v>6.4694990118898427E-2</c:v>
                </c:pt>
                <c:pt idx="21">
                  <c:v>0.2888050098811008</c:v>
                </c:pt>
                <c:pt idx="22">
                  <c:v>0.46555500988110055</c:v>
                </c:pt>
                <c:pt idx="23">
                  <c:v>0.64230500988109862</c:v>
                </c:pt>
                <c:pt idx="24">
                  <c:v>0.79537499999999683</c:v>
                </c:pt>
                <c:pt idx="25">
                  <c:v>0.96577996047559345</c:v>
                </c:pt>
                <c:pt idx="26">
                  <c:v>1.0951699407133926</c:v>
                </c:pt>
                <c:pt idx="27">
                  <c:v>1.2245599209511926</c:v>
                </c:pt>
                <c:pt idx="28">
                  <c:v>1.3129349209511936</c:v>
                </c:pt>
                <c:pt idx="29">
                  <c:v>1.3839749505944972</c:v>
                </c:pt>
                <c:pt idx="30">
                  <c:v>1.4313349703566987</c:v>
                </c:pt>
                <c:pt idx="31">
                  <c:v>1.4786949901188997</c:v>
                </c:pt>
                <c:pt idx="32">
                  <c:v>1.4786949901188995</c:v>
                </c:pt>
                <c:pt idx="33">
                  <c:v>1.4313349703566982</c:v>
                </c:pt>
                <c:pt idx="34">
                  <c:v>1.3839749505944972</c:v>
                </c:pt>
                <c:pt idx="35">
                  <c:v>1.3366149308322957</c:v>
                </c:pt>
                <c:pt idx="36">
                  <c:v>1.2482399308322951</c:v>
                </c:pt>
                <c:pt idx="37">
                  <c:v>1.0951699407133955</c:v>
                </c:pt>
                <c:pt idx="38">
                  <c:v>0.96577996047559878</c:v>
                </c:pt>
                <c:pt idx="39">
                  <c:v>0.83638998023780275</c:v>
                </c:pt>
                <c:pt idx="40">
                  <c:v>0.68331999011890598</c:v>
                </c:pt>
                <c:pt idx="41">
                  <c:v>0.46555500988110954</c:v>
                </c:pt>
                <c:pt idx="42">
                  <c:v>0.2888050098811098</c:v>
                </c:pt>
                <c:pt idx="43">
                  <c:v>0.11205500988110945</c:v>
                </c:pt>
                <c:pt idx="44">
                  <c:v>-6.4694990118890267E-2</c:v>
                </c:pt>
                <c:pt idx="45">
                  <c:v>-0.28880500988109026</c:v>
                </c:pt>
                <c:pt idx="46">
                  <c:v>-0.46555500988108911</c:v>
                </c:pt>
                <c:pt idx="47">
                  <c:v>-0.64230500988108818</c:v>
                </c:pt>
                <c:pt idx="48">
                  <c:v>-1.148874999999989</c:v>
                </c:pt>
                <c:pt idx="49">
                  <c:v>-1.6727799604755893</c:v>
                </c:pt>
                <c:pt idx="50">
                  <c:v>-1.8021699407133913</c:v>
                </c:pt>
                <c:pt idx="51">
                  <c:v>-1.931559920951194</c:v>
                </c:pt>
                <c:pt idx="52">
                  <c:v>-1.6664349209511955</c:v>
                </c:pt>
                <c:pt idx="53">
                  <c:v>-1.3839749505944994</c:v>
                </c:pt>
                <c:pt idx="54">
                  <c:v>-1.4313349703567004</c:v>
                </c:pt>
                <c:pt idx="55">
                  <c:v>-1.478694990118901</c:v>
                </c:pt>
                <c:pt idx="56">
                  <c:v>-1.4786949901189008</c:v>
                </c:pt>
                <c:pt idx="57">
                  <c:v>-1.4313349703566973</c:v>
                </c:pt>
                <c:pt idx="58">
                  <c:v>-1.3839749505944956</c:v>
                </c:pt>
                <c:pt idx="59">
                  <c:v>-1.3366149308322934</c:v>
                </c:pt>
                <c:pt idx="60">
                  <c:v>-1.2482399308322956</c:v>
                </c:pt>
                <c:pt idx="61">
                  <c:v>-1.0951699407134017</c:v>
                </c:pt>
                <c:pt idx="62">
                  <c:v>-0.96577996047560766</c:v>
                </c:pt>
                <c:pt idx="63">
                  <c:v>-0.83638998023781319</c:v>
                </c:pt>
                <c:pt idx="64">
                  <c:v>-0.68331999011891464</c:v>
                </c:pt>
                <c:pt idx="65">
                  <c:v>-0.4655550098811137</c:v>
                </c:pt>
                <c:pt idx="66">
                  <c:v>-0.28880500988111085</c:v>
                </c:pt>
                <c:pt idx="67">
                  <c:v>-0.11205500988110773</c:v>
                </c:pt>
                <c:pt idx="68">
                  <c:v>6.4694990118895235E-2</c:v>
                </c:pt>
                <c:pt idx="69">
                  <c:v>0.28880500988109936</c:v>
                </c:pt>
                <c:pt idx="70">
                  <c:v>0.46555500988110049</c:v>
                </c:pt>
                <c:pt idx="71">
                  <c:v>0.64230500988109984</c:v>
                </c:pt>
                <c:pt idx="72">
                  <c:v>0.79537499999999828</c:v>
                </c:pt>
                <c:pt idx="73">
                  <c:v>0.96577996047559389</c:v>
                </c:pt>
                <c:pt idx="74">
                  <c:v>1.0951699407133937</c:v>
                </c:pt>
                <c:pt idx="75">
                  <c:v>1.2245599209511955</c:v>
                </c:pt>
                <c:pt idx="76">
                  <c:v>1.3129349209511965</c:v>
                </c:pt>
                <c:pt idx="77">
                  <c:v>1.3839749505944989</c:v>
                </c:pt>
                <c:pt idx="78">
                  <c:v>1.4313349703566995</c:v>
                </c:pt>
                <c:pt idx="79">
                  <c:v>1.4786949901189002</c:v>
                </c:pt>
                <c:pt idx="80">
                  <c:v>1.4786949901188999</c:v>
                </c:pt>
                <c:pt idx="81">
                  <c:v>1.4313349703566982</c:v>
                </c:pt>
                <c:pt idx="82">
                  <c:v>1.3839749505944998</c:v>
                </c:pt>
                <c:pt idx="83">
                  <c:v>1.3366149308323034</c:v>
                </c:pt>
                <c:pt idx="84">
                  <c:v>1.2482399308323049</c:v>
                </c:pt>
                <c:pt idx="85">
                  <c:v>1.0951699407134052</c:v>
                </c:pt>
                <c:pt idx="86">
                  <c:v>0.96577996047560299</c:v>
                </c:pt>
                <c:pt idx="87">
                  <c:v>0.83638998023779876</c:v>
                </c:pt>
                <c:pt idx="88">
                  <c:v>0.68331999011890243</c:v>
                </c:pt>
                <c:pt idx="89">
                  <c:v>0.46555500988111415</c:v>
                </c:pt>
                <c:pt idx="90">
                  <c:v>0.28880500988112057</c:v>
                </c:pt>
                <c:pt idx="91">
                  <c:v>0.11205500988112307</c:v>
                </c:pt>
                <c:pt idx="92">
                  <c:v>-6.4694990118880386E-2</c:v>
                </c:pt>
                <c:pt idx="93">
                  <c:v>-0.28880500988109004</c:v>
                </c:pt>
                <c:pt idx="94">
                  <c:v>-0.46555500988109799</c:v>
                </c:pt>
                <c:pt idx="95">
                  <c:v>-0.64230500988110717</c:v>
                </c:pt>
                <c:pt idx="96">
                  <c:v>-1.1488750000000101</c:v>
                </c:pt>
                <c:pt idx="97">
                  <c:v>-1.6727799604756053</c:v>
                </c:pt>
                <c:pt idx="98">
                  <c:v>-1.8021699407134</c:v>
                </c:pt>
                <c:pt idx="99">
                  <c:v>-1.9315599209511922</c:v>
                </c:pt>
                <c:pt idx="100">
                  <c:v>-1.6664349209511888</c:v>
                </c:pt>
                <c:pt idx="101">
                  <c:v>-1.38397495059449</c:v>
                </c:pt>
                <c:pt idx="102">
                  <c:v>-1.4313349703566931</c:v>
                </c:pt>
                <c:pt idx="103">
                  <c:v>-1.4786949901188926</c:v>
                </c:pt>
                <c:pt idx="104">
                  <c:v>-1.4786949901188926</c:v>
                </c:pt>
                <c:pt idx="105">
                  <c:v>-1.4313349703566984</c:v>
                </c:pt>
                <c:pt idx="106">
                  <c:v>-1.3839749505944963</c:v>
                </c:pt>
                <c:pt idx="107">
                  <c:v>-1.3366149308322952</c:v>
                </c:pt>
                <c:pt idx="108">
                  <c:v>-1.2482399308322991</c:v>
                </c:pt>
                <c:pt idx="109">
                  <c:v>-1.0951699407134001</c:v>
                </c:pt>
                <c:pt idx="110">
                  <c:v>-0.96577996047560566</c:v>
                </c:pt>
                <c:pt idx="111">
                  <c:v>-0.8363899802378103</c:v>
                </c:pt>
                <c:pt idx="112">
                  <c:v>-0.68331999011890754</c:v>
                </c:pt>
                <c:pt idx="113">
                  <c:v>-0.46555500988110321</c:v>
                </c:pt>
                <c:pt idx="114">
                  <c:v>-0.28880500988110025</c:v>
                </c:pt>
                <c:pt idx="115">
                  <c:v>-0.11205500988110023</c:v>
                </c:pt>
                <c:pt idx="116">
                  <c:v>6.4694990118898232E-2</c:v>
                </c:pt>
                <c:pt idx="117">
                  <c:v>0.2888050098810977</c:v>
                </c:pt>
                <c:pt idx="118">
                  <c:v>0.46555500988109633</c:v>
                </c:pt>
                <c:pt idx="119">
                  <c:v>0.64230500988109407</c:v>
                </c:pt>
                <c:pt idx="120">
                  <c:v>0.79537499999999006</c:v>
                </c:pt>
                <c:pt idx="121">
                  <c:v>0.96577996047558301</c:v>
                </c:pt>
                <c:pt idx="122">
                  <c:v>1.0951699407133795</c:v>
                </c:pt>
                <c:pt idx="123">
                  <c:v>1.2245599209511784</c:v>
                </c:pt>
                <c:pt idx="124">
                  <c:v>1.3129349209511814</c:v>
                </c:pt>
                <c:pt idx="125">
                  <c:v>1.3839749505944874</c:v>
                </c:pt>
                <c:pt idx="126">
                  <c:v>1.4313349703566922</c:v>
                </c:pt>
                <c:pt idx="127">
                  <c:v>1.4786949901189006</c:v>
                </c:pt>
                <c:pt idx="128">
                  <c:v>1.4786949901189037</c:v>
                </c:pt>
                <c:pt idx="129">
                  <c:v>1.4313349703567031</c:v>
                </c:pt>
                <c:pt idx="130">
                  <c:v>1.3839749505945065</c:v>
                </c:pt>
                <c:pt idx="131">
                  <c:v>1.3366149308323108</c:v>
                </c:pt>
                <c:pt idx="132">
                  <c:v>1.2482399308323107</c:v>
                </c:pt>
                <c:pt idx="133">
                  <c:v>1.0951699407134103</c:v>
                </c:pt>
                <c:pt idx="134">
                  <c:v>0.9657799604756071</c:v>
                </c:pt>
                <c:pt idx="135">
                  <c:v>0.83638998023780098</c:v>
                </c:pt>
                <c:pt idx="136">
                  <c:v>0.68331999011890066</c:v>
                </c:pt>
                <c:pt idx="137">
                  <c:v>0.46555500988110299</c:v>
                </c:pt>
                <c:pt idx="138">
                  <c:v>0.28880500988110458</c:v>
                </c:pt>
                <c:pt idx="139">
                  <c:v>0.11205500988110742</c:v>
                </c:pt>
                <c:pt idx="140">
                  <c:v>-6.4694990118890822E-2</c:v>
                </c:pt>
                <c:pt idx="141">
                  <c:v>-0.28880500988109042</c:v>
                </c:pt>
                <c:pt idx="142">
                  <c:v>-0.46555500988109366</c:v>
                </c:pt>
                <c:pt idx="143">
                  <c:v>-0.64230500988110339</c:v>
                </c:pt>
                <c:pt idx="144">
                  <c:v>-1.148875000000007</c:v>
                </c:pt>
                <c:pt idx="145">
                  <c:v>-1.6727799604756028</c:v>
                </c:pt>
                <c:pt idx="146">
                  <c:v>-1.8021699407133978</c:v>
                </c:pt>
                <c:pt idx="147">
                  <c:v>-1.93155992095119</c:v>
                </c:pt>
                <c:pt idx="148">
                  <c:v>-1.6664349209511866</c:v>
                </c:pt>
                <c:pt idx="149">
                  <c:v>-1.3839749505944887</c:v>
                </c:pt>
                <c:pt idx="150">
                  <c:v>-1.4313349703566922</c:v>
                </c:pt>
                <c:pt idx="151">
                  <c:v>-1.4786949901188917</c:v>
                </c:pt>
                <c:pt idx="152">
                  <c:v>-1.4786949901188953</c:v>
                </c:pt>
                <c:pt idx="153">
                  <c:v>-1.4313349703567071</c:v>
                </c:pt>
                <c:pt idx="154">
                  <c:v>-1.3839749505945076</c:v>
                </c:pt>
                <c:pt idx="155">
                  <c:v>-1.3366149308323072</c:v>
                </c:pt>
                <c:pt idx="156">
                  <c:v>-1.2482399308323087</c:v>
                </c:pt>
                <c:pt idx="157">
                  <c:v>-1.095169940713405</c:v>
                </c:pt>
                <c:pt idx="158">
                  <c:v>-0.96577996047560832</c:v>
                </c:pt>
                <c:pt idx="159">
                  <c:v>-0.83638998023781397</c:v>
                </c:pt>
                <c:pt idx="160">
                  <c:v>-0.68331999011891631</c:v>
                </c:pt>
                <c:pt idx="161">
                  <c:v>-0.46555500988112225</c:v>
                </c:pt>
                <c:pt idx="162">
                  <c:v>-0.28880500988112934</c:v>
                </c:pt>
                <c:pt idx="163">
                  <c:v>-0.11205500988113945</c:v>
                </c:pt>
                <c:pt idx="164">
                  <c:v>6.4694990118854573E-2</c:v>
                </c:pt>
                <c:pt idx="165">
                  <c:v>0.28880500988105273</c:v>
                </c:pt>
                <c:pt idx="166">
                  <c:v>0.46555500988106135</c:v>
                </c:pt>
                <c:pt idx="167">
                  <c:v>0.64230500988108308</c:v>
                </c:pt>
                <c:pt idx="168">
                  <c:v>0.79537499999999817</c:v>
                </c:pt>
                <c:pt idx="169">
                  <c:v>0.96577996047561443</c:v>
                </c:pt>
                <c:pt idx="170">
                  <c:v>1.095169940713419</c:v>
                </c:pt>
                <c:pt idx="171">
                  <c:v>1.2245599209512097</c:v>
                </c:pt>
                <c:pt idx="172">
                  <c:v>1.3129349209512065</c:v>
                </c:pt>
                <c:pt idx="173">
                  <c:v>1.3839749505944972</c:v>
                </c:pt>
                <c:pt idx="174">
                  <c:v>1.4313349703566951</c:v>
                </c:pt>
                <c:pt idx="175">
                  <c:v>1.4786949901188935</c:v>
                </c:pt>
                <c:pt idx="176">
                  <c:v>1.4786949901188944</c:v>
                </c:pt>
                <c:pt idx="177">
                  <c:v>1.4313349703567131</c:v>
                </c:pt>
                <c:pt idx="178">
                  <c:v>1.3839749505945123</c:v>
                </c:pt>
                <c:pt idx="179">
                  <c:v>1.3366149308323072</c:v>
                </c:pt>
                <c:pt idx="180">
                  <c:v>1.2482399308323071</c:v>
                </c:pt>
                <c:pt idx="181">
                  <c:v>1.0951699407133955</c:v>
                </c:pt>
                <c:pt idx="182">
                  <c:v>0.96577996047560632</c:v>
                </c:pt>
                <c:pt idx="183">
                  <c:v>0.83638998023782363</c:v>
                </c:pt>
                <c:pt idx="184">
                  <c:v>0.68331999011893318</c:v>
                </c:pt>
                <c:pt idx="185">
                  <c:v>0.46555500988114651</c:v>
                </c:pt>
                <c:pt idx="186">
                  <c:v>0.28880500988114965</c:v>
                </c:pt>
                <c:pt idx="187">
                  <c:v>0.11205500988115405</c:v>
                </c:pt>
                <c:pt idx="188">
                  <c:v>-6.4694990118852991E-2</c:v>
                </c:pt>
                <c:pt idx="189">
                  <c:v>-0.28880500988107677</c:v>
                </c:pt>
                <c:pt idx="190">
                  <c:v>-0.46555500988109455</c:v>
                </c:pt>
                <c:pt idx="191">
                  <c:v>-0.64230500988111139</c:v>
                </c:pt>
                <c:pt idx="192">
                  <c:v>-1.1488750000000132</c:v>
                </c:pt>
                <c:pt idx="193">
                  <c:v>-1.6727799604755891</c:v>
                </c:pt>
                <c:pt idx="194">
                  <c:v>-1.8021699407133756</c:v>
                </c:pt>
                <c:pt idx="195">
                  <c:v>-1.9315599209511618</c:v>
                </c:pt>
                <c:pt idx="196">
                  <c:v>-1.6664349209511593</c:v>
                </c:pt>
                <c:pt idx="197">
                  <c:v>-1.3839749505944745</c:v>
                </c:pt>
                <c:pt idx="198">
                  <c:v>-1.4313349703566831</c:v>
                </c:pt>
                <c:pt idx="199">
                  <c:v>-1.4786949901189033</c:v>
                </c:pt>
                <c:pt idx="200">
                  <c:v>-1.478694990118907</c:v>
                </c:pt>
                <c:pt idx="201">
                  <c:v>-1.4313349703567053</c:v>
                </c:pt>
                <c:pt idx="202">
                  <c:v>-1.3839749505945038</c:v>
                </c:pt>
                <c:pt idx="203">
                  <c:v>-1.336614930832293</c:v>
                </c:pt>
                <c:pt idx="204">
                  <c:v>-1.2482399308322933</c:v>
                </c:pt>
                <c:pt idx="205">
                  <c:v>-1.0951699407133948</c:v>
                </c:pt>
                <c:pt idx="206">
                  <c:v>-0.96577996047559689</c:v>
                </c:pt>
                <c:pt idx="207">
                  <c:v>-0.8363899802378002</c:v>
                </c:pt>
                <c:pt idx="208">
                  <c:v>-0.6833199901189021</c:v>
                </c:pt>
                <c:pt idx="209">
                  <c:v>-0.46555500988110438</c:v>
                </c:pt>
                <c:pt idx="210">
                  <c:v>-0.28880500988110602</c:v>
                </c:pt>
                <c:pt idx="211">
                  <c:v>-0.11205500988110886</c:v>
                </c:pt>
                <c:pt idx="212">
                  <c:v>6.4694990118889406E-2</c:v>
                </c:pt>
                <c:pt idx="213">
                  <c:v>0.28880500988108904</c:v>
                </c:pt>
                <c:pt idx="214">
                  <c:v>0.46555500988108778</c:v>
                </c:pt>
                <c:pt idx="215">
                  <c:v>0.64230500988108574</c:v>
                </c:pt>
                <c:pt idx="216">
                  <c:v>0.79537499999998484</c:v>
                </c:pt>
                <c:pt idx="217">
                  <c:v>0.96577996047558345</c:v>
                </c:pt>
                <c:pt idx="218">
                  <c:v>1.095169940713383</c:v>
                </c:pt>
                <c:pt idx="219">
                  <c:v>1.2245599209511917</c:v>
                </c:pt>
                <c:pt idx="220">
                  <c:v>1.3129349209511934</c:v>
                </c:pt>
                <c:pt idx="221">
                  <c:v>1.3839749505944918</c:v>
                </c:pt>
                <c:pt idx="222">
                  <c:v>1.4313349703566955</c:v>
                </c:pt>
                <c:pt idx="223">
                  <c:v>1.478694990118893</c:v>
                </c:pt>
                <c:pt idx="224">
                  <c:v>1.4786949901188944</c:v>
                </c:pt>
                <c:pt idx="225">
                  <c:v>1.4313349703566971</c:v>
                </c:pt>
                <c:pt idx="226">
                  <c:v>1.3839749505944965</c:v>
                </c:pt>
                <c:pt idx="227">
                  <c:v>1.3366149308322954</c:v>
                </c:pt>
                <c:pt idx="228">
                  <c:v>1.2482399308323053</c:v>
                </c:pt>
                <c:pt idx="229">
                  <c:v>1.0951699407134208</c:v>
                </c:pt>
                <c:pt idx="230">
                  <c:v>0.96577996047563208</c:v>
                </c:pt>
                <c:pt idx="231">
                  <c:v>0.83638998023784106</c:v>
                </c:pt>
                <c:pt idx="232">
                  <c:v>0.68331999011893385</c:v>
                </c:pt>
                <c:pt idx="233">
                  <c:v>0.46555500988112231</c:v>
                </c:pt>
                <c:pt idx="234">
                  <c:v>0.28880500988111446</c:v>
                </c:pt>
                <c:pt idx="235">
                  <c:v>0.11205500988111228</c:v>
                </c:pt>
                <c:pt idx="236">
                  <c:v>-6.4694990118885159E-2</c:v>
                </c:pt>
                <c:pt idx="237">
                  <c:v>-0.28880500988108299</c:v>
                </c:pt>
                <c:pt idx="238">
                  <c:v>-0.46555500988108112</c:v>
                </c:pt>
                <c:pt idx="239">
                  <c:v>-0.64230500988107952</c:v>
                </c:pt>
                <c:pt idx="240">
                  <c:v>-1.1488749999999741</c:v>
                </c:pt>
                <c:pt idx="241">
                  <c:v>-1.6727799604755635</c:v>
                </c:pt>
                <c:pt idx="242">
                  <c:v>-1.8021699407133591</c:v>
                </c:pt>
                <c:pt idx="243">
                  <c:v>-1.9315599209511596</c:v>
                </c:pt>
                <c:pt idx="244">
                  <c:v>-1.6664349209511669</c:v>
                </c:pt>
                <c:pt idx="245">
                  <c:v>-1.3839749505944821</c:v>
                </c:pt>
                <c:pt idx="246">
                  <c:v>-1.4313349703566911</c:v>
                </c:pt>
                <c:pt idx="247">
                  <c:v>-1.4786949901188959</c:v>
                </c:pt>
                <c:pt idx="248">
                  <c:v>-1.4786949901188997</c:v>
                </c:pt>
                <c:pt idx="249">
                  <c:v>-1.4313349703567044</c:v>
                </c:pt>
                <c:pt idx="250">
                  <c:v>-1.3839749505945087</c:v>
                </c:pt>
                <c:pt idx="251">
                  <c:v>-1.3366149308323227</c:v>
                </c:pt>
                <c:pt idx="252">
                  <c:v>-1.2482399308323191</c:v>
                </c:pt>
                <c:pt idx="253">
                  <c:v>-1.0951699407134041</c:v>
                </c:pt>
                <c:pt idx="254">
                  <c:v>-0.96577996047559278</c:v>
                </c:pt>
                <c:pt idx="255">
                  <c:v>-0.83638998023777411</c:v>
                </c:pt>
                <c:pt idx="256">
                  <c:v>-0.68331999011887889</c:v>
                </c:pt>
                <c:pt idx="257">
                  <c:v>-0.46555500988109977</c:v>
                </c:pt>
                <c:pt idx="258">
                  <c:v>-0.28880500988112018</c:v>
                </c:pt>
                <c:pt idx="259">
                  <c:v>-0.11205500988114181</c:v>
                </c:pt>
                <c:pt idx="260">
                  <c:v>6.4694990118847856E-2</c:v>
                </c:pt>
                <c:pt idx="261">
                  <c:v>0.28880500988104418</c:v>
                </c:pt>
                <c:pt idx="262">
                  <c:v>0.46555500988105331</c:v>
                </c:pt>
                <c:pt idx="263">
                  <c:v>0.64230500988107564</c:v>
                </c:pt>
                <c:pt idx="264">
                  <c:v>0.79537499999999117</c:v>
                </c:pt>
                <c:pt idx="265">
                  <c:v>0.96577996047560788</c:v>
                </c:pt>
                <c:pt idx="266">
                  <c:v>1.0951699407134128</c:v>
                </c:pt>
                <c:pt idx="267">
                  <c:v>1.2245599209512039</c:v>
                </c:pt>
                <c:pt idx="268">
                  <c:v>1.3129349209512013</c:v>
                </c:pt>
                <c:pt idx="269">
                  <c:v>1.3839749505944943</c:v>
                </c:pt>
                <c:pt idx="270">
                  <c:v>1.4313349703566933</c:v>
                </c:pt>
                <c:pt idx="271">
                  <c:v>1.478694990118893</c:v>
                </c:pt>
                <c:pt idx="272">
                  <c:v>1.4786949901188897</c:v>
                </c:pt>
                <c:pt idx="273">
                  <c:v>1.4313349703566989</c:v>
                </c:pt>
                <c:pt idx="274">
                  <c:v>1.3839749505944938</c:v>
                </c:pt>
                <c:pt idx="275">
                  <c:v>1.3366149308322901</c:v>
                </c:pt>
                <c:pt idx="276">
                  <c:v>1.2482399308322965</c:v>
                </c:pt>
                <c:pt idx="277">
                  <c:v>1.0951699407133968</c:v>
                </c:pt>
                <c:pt idx="278">
                  <c:v>0.96577996047561354</c:v>
                </c:pt>
                <c:pt idx="279">
                  <c:v>0.83638998023783129</c:v>
                </c:pt>
                <c:pt idx="280">
                  <c:v>0.6833199901189414</c:v>
                </c:pt>
                <c:pt idx="281">
                  <c:v>0.465555009881155</c:v>
                </c:pt>
                <c:pt idx="282">
                  <c:v>0.28880500988115843</c:v>
                </c:pt>
                <c:pt idx="283">
                  <c:v>0.11205500988116315</c:v>
                </c:pt>
                <c:pt idx="284">
                  <c:v>-6.4694990118844081E-2</c:v>
                </c:pt>
                <c:pt idx="285">
                  <c:v>-0.28880500988106839</c:v>
                </c:pt>
                <c:pt idx="286">
                  <c:v>-0.46555500988108656</c:v>
                </c:pt>
                <c:pt idx="287">
                  <c:v>-0.64230500988110384</c:v>
                </c:pt>
                <c:pt idx="288">
                  <c:v>-1.1488750000000059</c:v>
                </c:pt>
                <c:pt idx="289">
                  <c:v>-1.6727799604755822</c:v>
                </c:pt>
                <c:pt idx="290">
                  <c:v>-1.8021699407133696</c:v>
                </c:pt>
                <c:pt idx="291">
                  <c:v>-1.9315599209511567</c:v>
                </c:pt>
                <c:pt idx="292">
                  <c:v>-1.6664349209511553</c:v>
                </c:pt>
                <c:pt idx="293">
                  <c:v>-1.3839749505944721</c:v>
                </c:pt>
                <c:pt idx="294">
                  <c:v>-1.4313349703566818</c:v>
                </c:pt>
                <c:pt idx="295">
                  <c:v>-1.4786949901189022</c:v>
                </c:pt>
                <c:pt idx="296">
                  <c:v>-1.478694990118907</c:v>
                </c:pt>
                <c:pt idx="297">
                  <c:v>-1.4313349703567071</c:v>
                </c:pt>
                <c:pt idx="298">
                  <c:v>-1.3839749505945067</c:v>
                </c:pt>
                <c:pt idx="299">
                  <c:v>-1.3366149308322974</c:v>
                </c:pt>
                <c:pt idx="300">
                  <c:v>-1.2482399308322987</c:v>
                </c:pt>
                <c:pt idx="301">
                  <c:v>-1.0951699407134006</c:v>
                </c:pt>
                <c:pt idx="302">
                  <c:v>-0.96577996047560322</c:v>
                </c:pt>
                <c:pt idx="303">
                  <c:v>-0.83638998023780731</c:v>
                </c:pt>
                <c:pt idx="304">
                  <c:v>-0.68331999011891997</c:v>
                </c:pt>
                <c:pt idx="305">
                  <c:v>-0.46555500988114273</c:v>
                </c:pt>
                <c:pt idx="306">
                  <c:v>-0.28880500988115498</c:v>
                </c:pt>
                <c:pt idx="307">
                  <c:v>-0.11205500988115843</c:v>
                </c:pt>
                <c:pt idx="308">
                  <c:v>6.4694990118850021E-2</c:v>
                </c:pt>
                <c:pt idx="309">
                  <c:v>0.2888050098810705</c:v>
                </c:pt>
                <c:pt idx="310">
                  <c:v>0.46555500988108023</c:v>
                </c:pt>
                <c:pt idx="311">
                  <c:v>0.64230500988107919</c:v>
                </c:pt>
                <c:pt idx="312">
                  <c:v>0.79537499999997896</c:v>
                </c:pt>
                <c:pt idx="313">
                  <c:v>0.96577996047557768</c:v>
                </c:pt>
                <c:pt idx="314">
                  <c:v>1.0951699407133777</c:v>
                </c:pt>
                <c:pt idx="315">
                  <c:v>1.2245599209511862</c:v>
                </c:pt>
                <c:pt idx="316">
                  <c:v>1.3129349209511882</c:v>
                </c:pt>
                <c:pt idx="317">
                  <c:v>1.3839749505944892</c:v>
                </c:pt>
                <c:pt idx="318">
                  <c:v>1.4313349703566938</c:v>
                </c:pt>
                <c:pt idx="319">
                  <c:v>1.4786949901188908</c:v>
                </c:pt>
                <c:pt idx="320">
                  <c:v>1.4786949901188933</c:v>
                </c:pt>
                <c:pt idx="321">
                  <c:v>1.4313349703566982</c:v>
                </c:pt>
                <c:pt idx="322">
                  <c:v>1.3839749505944985</c:v>
                </c:pt>
                <c:pt idx="323">
                  <c:v>1.3366149308322999</c:v>
                </c:pt>
                <c:pt idx="324">
                  <c:v>1.2482399308323107</c:v>
                </c:pt>
                <c:pt idx="325">
                  <c:v>1.0951699407134257</c:v>
                </c:pt>
                <c:pt idx="326">
                  <c:v>0.96577996047563808</c:v>
                </c:pt>
                <c:pt idx="327">
                  <c:v>0.83638998023785327</c:v>
                </c:pt>
                <c:pt idx="328">
                  <c:v>0.68331999011894762</c:v>
                </c:pt>
                <c:pt idx="329">
                  <c:v>0.4655550098811333</c:v>
                </c:pt>
                <c:pt idx="330">
                  <c:v>0.2888050098811264</c:v>
                </c:pt>
                <c:pt idx="331">
                  <c:v>0.11205500988111922</c:v>
                </c:pt>
                <c:pt idx="332">
                  <c:v>-6.469499011887922E-2</c:v>
                </c:pt>
                <c:pt idx="333">
                  <c:v>-0.28880500988106894</c:v>
                </c:pt>
                <c:pt idx="334">
                  <c:v>-0.46555500988106802</c:v>
                </c:pt>
                <c:pt idx="335">
                  <c:v>-0.64230500988106642</c:v>
                </c:pt>
                <c:pt idx="336">
                  <c:v>-1.1488749999999663</c:v>
                </c:pt>
                <c:pt idx="337">
                  <c:v>-1.6727799604755682</c:v>
                </c:pt>
                <c:pt idx="338">
                  <c:v>-1.8021699407133693</c:v>
                </c:pt>
                <c:pt idx="339">
                  <c:v>-1.9315599209511707</c:v>
                </c:pt>
                <c:pt idx="340">
                  <c:v>-1.6664349209511737</c:v>
                </c:pt>
                <c:pt idx="341">
                  <c:v>-1.3839749505944821</c:v>
                </c:pt>
                <c:pt idx="342">
                  <c:v>-1.4313349703566873</c:v>
                </c:pt>
                <c:pt idx="343">
                  <c:v>-1.4786949901189135</c:v>
                </c:pt>
                <c:pt idx="344">
                  <c:v>-1.478694990118919</c:v>
                </c:pt>
                <c:pt idx="345">
                  <c:v>-1.4313349703567253</c:v>
                </c:pt>
                <c:pt idx="346">
                  <c:v>-1.3839749505945305</c:v>
                </c:pt>
                <c:pt idx="347">
                  <c:v>-1.336614930832317</c:v>
                </c:pt>
                <c:pt idx="348">
                  <c:v>-1.2482399308323229</c:v>
                </c:pt>
                <c:pt idx="349">
                  <c:v>-1.0951699407134274</c:v>
                </c:pt>
                <c:pt idx="350">
                  <c:v>-0.96577996047563386</c:v>
                </c:pt>
                <c:pt idx="351">
                  <c:v>-0.83638998023784217</c:v>
                </c:pt>
                <c:pt idx="352">
                  <c:v>-0.68331999011894762</c:v>
                </c:pt>
                <c:pt idx="353">
                  <c:v>-0.46555500988115117</c:v>
                </c:pt>
                <c:pt idx="354">
                  <c:v>-0.28880500988113422</c:v>
                </c:pt>
                <c:pt idx="355">
                  <c:v>-0.11205500988109815</c:v>
                </c:pt>
                <c:pt idx="356">
                  <c:v>6.4694990118920381E-2</c:v>
                </c:pt>
                <c:pt idx="357">
                  <c:v>0.28880500988111135</c:v>
                </c:pt>
                <c:pt idx="358">
                  <c:v>0.46555500988109161</c:v>
                </c:pt>
                <c:pt idx="359">
                  <c:v>0.64230500988105099</c:v>
                </c:pt>
                <c:pt idx="360">
                  <c:v>0.79537499999993355</c:v>
                </c:pt>
                <c:pt idx="361">
                  <c:v>0.96577996047553949</c:v>
                </c:pt>
                <c:pt idx="362">
                  <c:v>1.0951699407133442</c:v>
                </c:pt>
                <c:pt idx="363">
                  <c:v>1.2245599209511657</c:v>
                </c:pt>
                <c:pt idx="364">
                  <c:v>1.3129349209511727</c:v>
                </c:pt>
                <c:pt idx="365">
                  <c:v>1.3839749505944932</c:v>
                </c:pt>
                <c:pt idx="366">
                  <c:v>1.4313349703567031</c:v>
                </c:pt>
                <c:pt idx="367">
                  <c:v>1.478694990118897</c:v>
                </c:pt>
                <c:pt idx="368">
                  <c:v>1.4786949901189053</c:v>
                </c:pt>
                <c:pt idx="369">
                  <c:v>1.4313349703567064</c:v>
                </c:pt>
                <c:pt idx="370">
                  <c:v>1.3839749505945123</c:v>
                </c:pt>
                <c:pt idx="371">
                  <c:v>1.3366149308323192</c:v>
                </c:pt>
                <c:pt idx="372">
                  <c:v>1.248239930832326</c:v>
                </c:pt>
                <c:pt idx="373">
                  <c:v>1.0951699407134319</c:v>
                </c:pt>
                <c:pt idx="374">
                  <c:v>0.96577996047562165</c:v>
                </c:pt>
                <c:pt idx="375">
                  <c:v>0.83638998023779587</c:v>
                </c:pt>
                <c:pt idx="376">
                  <c:v>0.6833199901188638</c:v>
                </c:pt>
                <c:pt idx="377">
                  <c:v>0.46555500988102755</c:v>
                </c:pt>
                <c:pt idx="378">
                  <c:v>0.28880500988100838</c:v>
                </c:pt>
                <c:pt idx="379">
                  <c:v>0.11205500988100803</c:v>
                </c:pt>
                <c:pt idx="380">
                  <c:v>-6.4694990118972839E-2</c:v>
                </c:pt>
                <c:pt idx="381">
                  <c:v>-0.28880500988112456</c:v>
                </c:pt>
                <c:pt idx="382">
                  <c:v>-0.46555500988108534</c:v>
                </c:pt>
                <c:pt idx="383">
                  <c:v>-0.64230500988104544</c:v>
                </c:pt>
                <c:pt idx="384">
                  <c:v>-1.1488749999999281</c:v>
                </c:pt>
                <c:pt idx="385">
                  <c:v>-1.6727799604755516</c:v>
                </c:pt>
                <c:pt idx="386">
                  <c:v>-1.8021699407133565</c:v>
                </c:pt>
                <c:pt idx="387">
                  <c:v>-1.9315599209511614</c:v>
                </c:pt>
                <c:pt idx="388">
                  <c:v>-1.6664349209511689</c:v>
                </c:pt>
                <c:pt idx="389">
                  <c:v>-1.3839749505944701</c:v>
                </c:pt>
                <c:pt idx="390">
                  <c:v>-1.4313349703566813</c:v>
                </c:pt>
                <c:pt idx="391">
                  <c:v>-1.4786949901188926</c:v>
                </c:pt>
                <c:pt idx="392">
                  <c:v>-1.4786949901189037</c:v>
                </c:pt>
                <c:pt idx="393">
                  <c:v>-1.4313349703567142</c:v>
                </c:pt>
                <c:pt idx="394">
                  <c:v>-1.3839749505945251</c:v>
                </c:pt>
                <c:pt idx="395">
                  <c:v>-1.3366149308323372</c:v>
                </c:pt>
                <c:pt idx="396">
                  <c:v>-1.2482399308323306</c:v>
                </c:pt>
                <c:pt idx="397">
                  <c:v>-1.0951699407134057</c:v>
                </c:pt>
                <c:pt idx="398">
                  <c:v>-0.96577996047558134</c:v>
                </c:pt>
                <c:pt idx="399">
                  <c:v>-0.83638998023775846</c:v>
                </c:pt>
                <c:pt idx="400">
                  <c:v>-0.68331999011884614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3-46FE-8B31-DC631F4DAA0A}"/>
            </c:ext>
          </c:extLst>
        </c:ser>
        <c:ser>
          <c:idx val="2"/>
          <c:order val="2"/>
          <c:tx>
            <c:strRef>
              <c:f>信号!$L$1</c:f>
              <c:strCache>
                <c:ptCount val="1"/>
                <c:pt idx="0">
                  <c:v>phase_im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信号!$L$2:$L$402</c:f>
              <c:numCache>
                <c:formatCode>0.000_ </c:formatCode>
                <c:ptCount val="401"/>
                <c:pt idx="0">
                  <c:v>0</c:v>
                </c:pt>
                <c:pt idx="1">
                  <c:v>-0.12938998023779896</c:v>
                </c:pt>
                <c:pt idx="2">
                  <c:v>0.14940667984146758</c:v>
                </c:pt>
                <c:pt idx="3">
                  <c:v>0.28880500988110069</c:v>
                </c:pt>
                <c:pt idx="4">
                  <c:v>0.48923501976220107</c:v>
                </c:pt>
                <c:pt idx="5">
                  <c:v>0.64230500988110051</c:v>
                </c:pt>
                <c:pt idx="6">
                  <c:v>0.46555500988110038</c:v>
                </c:pt>
                <c:pt idx="7">
                  <c:v>0.28880500988110036</c:v>
                </c:pt>
                <c:pt idx="8">
                  <c:v>6.4694990118899648E-2</c:v>
                </c:pt>
                <c:pt idx="9">
                  <c:v>-0.11205500988110037</c:v>
                </c:pt>
                <c:pt idx="10">
                  <c:v>-0.28880500988110042</c:v>
                </c:pt>
                <c:pt idx="11">
                  <c:v>-0.46555500988109993</c:v>
                </c:pt>
                <c:pt idx="12">
                  <c:v>-0.68331999011889877</c:v>
                </c:pt>
                <c:pt idx="13">
                  <c:v>-0.83638998023779854</c:v>
                </c:pt>
                <c:pt idx="14">
                  <c:v>-0.96577996047559789</c:v>
                </c:pt>
                <c:pt idx="15">
                  <c:v>-1.0951699407133972</c:v>
                </c:pt>
                <c:pt idx="16">
                  <c:v>-1.2482399308322962</c:v>
                </c:pt>
                <c:pt idx="17">
                  <c:v>-1.3366149308322954</c:v>
                </c:pt>
                <c:pt idx="18">
                  <c:v>-1.3839749505944967</c:v>
                </c:pt>
                <c:pt idx="19">
                  <c:v>-1.4313349703566978</c:v>
                </c:pt>
                <c:pt idx="20">
                  <c:v>-1.4786949901188995</c:v>
                </c:pt>
                <c:pt idx="21">
                  <c:v>-1.4786949901188997</c:v>
                </c:pt>
                <c:pt idx="22">
                  <c:v>-1.4313349703566971</c:v>
                </c:pt>
                <c:pt idx="23">
                  <c:v>-1.3839749505944963</c:v>
                </c:pt>
                <c:pt idx="24">
                  <c:v>-1.3129349209511954</c:v>
                </c:pt>
                <c:pt idx="25">
                  <c:v>-1.2245599209511959</c:v>
                </c:pt>
                <c:pt idx="26">
                  <c:v>-1.095169940713399</c:v>
                </c:pt>
                <c:pt idx="27">
                  <c:v>-0.96577996047560122</c:v>
                </c:pt>
                <c:pt idx="28">
                  <c:v>-0.79537500000000472</c:v>
                </c:pt>
                <c:pt idx="29">
                  <c:v>-0.64230500988110562</c:v>
                </c:pt>
                <c:pt idx="30">
                  <c:v>-0.4655550098811046</c:v>
                </c:pt>
                <c:pt idx="31">
                  <c:v>-0.28880500988110402</c:v>
                </c:pt>
                <c:pt idx="32">
                  <c:v>-6.4694990118902174E-2</c:v>
                </c:pt>
                <c:pt idx="33">
                  <c:v>0.11205500988109862</c:v>
                </c:pt>
                <c:pt idx="34">
                  <c:v>0.28880500988109969</c:v>
                </c:pt>
                <c:pt idx="35">
                  <c:v>0.46555500988110077</c:v>
                </c:pt>
                <c:pt idx="36">
                  <c:v>0.68331999011890054</c:v>
                </c:pt>
                <c:pt idx="37">
                  <c:v>0.83638998023780065</c:v>
                </c:pt>
                <c:pt idx="38">
                  <c:v>0.96577996047559767</c:v>
                </c:pt>
                <c:pt idx="39">
                  <c:v>1.0951699407133955</c:v>
                </c:pt>
                <c:pt idx="40">
                  <c:v>1.2482399308322942</c:v>
                </c:pt>
                <c:pt idx="41">
                  <c:v>1.3366149308322932</c:v>
                </c:pt>
                <c:pt idx="42">
                  <c:v>1.3839749505944958</c:v>
                </c:pt>
                <c:pt idx="43">
                  <c:v>1.4313349703566973</c:v>
                </c:pt>
                <c:pt idx="44">
                  <c:v>1.4786949901188984</c:v>
                </c:pt>
                <c:pt idx="45">
                  <c:v>1.4786949901188993</c:v>
                </c:pt>
                <c:pt idx="46">
                  <c:v>1.4313349703566989</c:v>
                </c:pt>
                <c:pt idx="47">
                  <c:v>1.3839749505944983</c:v>
                </c:pt>
                <c:pt idx="48">
                  <c:v>1.6664349209511993</c:v>
                </c:pt>
                <c:pt idx="49">
                  <c:v>1.9315599209512002</c:v>
                </c:pt>
                <c:pt idx="50">
                  <c:v>1.8021699407134029</c:v>
                </c:pt>
                <c:pt idx="51">
                  <c:v>1.6727799604756053</c:v>
                </c:pt>
                <c:pt idx="52">
                  <c:v>1.148875000000007</c:v>
                </c:pt>
                <c:pt idx="53">
                  <c:v>0.64230500988110661</c:v>
                </c:pt>
                <c:pt idx="54">
                  <c:v>0.46555500988110321</c:v>
                </c:pt>
                <c:pt idx="55">
                  <c:v>0.28880500988110003</c:v>
                </c:pt>
                <c:pt idx="56">
                  <c:v>6.4694990118895901E-2</c:v>
                </c:pt>
                <c:pt idx="57">
                  <c:v>-0.11205500988110503</c:v>
                </c:pt>
                <c:pt idx="58">
                  <c:v>-0.28880500988110402</c:v>
                </c:pt>
                <c:pt idx="59">
                  <c:v>-0.46555500988110265</c:v>
                </c:pt>
                <c:pt idx="60">
                  <c:v>-0.68331999011889721</c:v>
                </c:pt>
                <c:pt idx="61">
                  <c:v>-0.83638998023779565</c:v>
                </c:pt>
                <c:pt idx="62">
                  <c:v>-0.96577996047559445</c:v>
                </c:pt>
                <c:pt idx="63">
                  <c:v>-1.095169940713393</c:v>
                </c:pt>
                <c:pt idx="64">
                  <c:v>-1.2482399308322953</c:v>
                </c:pt>
                <c:pt idx="65">
                  <c:v>-1.3366149308322957</c:v>
                </c:pt>
                <c:pt idx="66">
                  <c:v>-1.3839749505944976</c:v>
                </c:pt>
                <c:pt idx="67">
                  <c:v>-1.4313349703566993</c:v>
                </c:pt>
                <c:pt idx="68">
                  <c:v>-1.478694990118901</c:v>
                </c:pt>
                <c:pt idx="69">
                  <c:v>-1.478694990118901</c:v>
                </c:pt>
                <c:pt idx="70">
                  <c:v>-1.4313349703566984</c:v>
                </c:pt>
                <c:pt idx="71">
                  <c:v>-1.3839749505944974</c:v>
                </c:pt>
                <c:pt idx="72">
                  <c:v>-1.3129349209511954</c:v>
                </c:pt>
                <c:pt idx="73">
                  <c:v>-1.2245599209511961</c:v>
                </c:pt>
                <c:pt idx="74">
                  <c:v>-1.0951699407134006</c:v>
                </c:pt>
                <c:pt idx="75">
                  <c:v>-0.96577996047560277</c:v>
                </c:pt>
                <c:pt idx="76">
                  <c:v>-0.7953750000000045</c:v>
                </c:pt>
                <c:pt idx="77">
                  <c:v>-0.64230500988110495</c:v>
                </c:pt>
                <c:pt idx="78">
                  <c:v>-0.46555500988110371</c:v>
                </c:pt>
                <c:pt idx="79">
                  <c:v>-0.28880500988110297</c:v>
                </c:pt>
                <c:pt idx="80">
                  <c:v>-6.4694990118901813E-2</c:v>
                </c:pt>
                <c:pt idx="81">
                  <c:v>0.11205500988109784</c:v>
                </c:pt>
                <c:pt idx="82">
                  <c:v>0.28880500988109437</c:v>
                </c:pt>
                <c:pt idx="83">
                  <c:v>0.46555500988109305</c:v>
                </c:pt>
                <c:pt idx="84">
                  <c:v>0.68331999011889388</c:v>
                </c:pt>
                <c:pt idx="85">
                  <c:v>0.83638998023779343</c:v>
                </c:pt>
                <c:pt idx="86">
                  <c:v>0.96577996047559544</c:v>
                </c:pt>
                <c:pt idx="87">
                  <c:v>1.0951699407133955</c:v>
                </c:pt>
                <c:pt idx="88">
                  <c:v>1.2482399308322878</c:v>
                </c:pt>
                <c:pt idx="89">
                  <c:v>1.3366149308322881</c:v>
                </c:pt>
                <c:pt idx="90">
                  <c:v>1.3839749505944936</c:v>
                </c:pt>
                <c:pt idx="91">
                  <c:v>1.4313349703566953</c:v>
                </c:pt>
                <c:pt idx="92">
                  <c:v>1.478694990118903</c:v>
                </c:pt>
                <c:pt idx="93">
                  <c:v>1.4786949901189042</c:v>
                </c:pt>
                <c:pt idx="94">
                  <c:v>1.431334970356704</c:v>
                </c:pt>
                <c:pt idx="95">
                  <c:v>1.3839749505945027</c:v>
                </c:pt>
                <c:pt idx="96">
                  <c:v>1.6664349209511951</c:v>
                </c:pt>
                <c:pt idx="97">
                  <c:v>1.9315599209511951</c:v>
                </c:pt>
                <c:pt idx="98">
                  <c:v>1.8021699407133942</c:v>
                </c:pt>
                <c:pt idx="99">
                  <c:v>1.6727799604755962</c:v>
                </c:pt>
                <c:pt idx="100">
                  <c:v>1.148875000000003</c:v>
                </c:pt>
                <c:pt idx="101">
                  <c:v>0.64230500988110462</c:v>
                </c:pt>
                <c:pt idx="102">
                  <c:v>0.46555500988110776</c:v>
                </c:pt>
                <c:pt idx="103">
                  <c:v>0.28880500988111435</c:v>
                </c:pt>
                <c:pt idx="104">
                  <c:v>6.4694990118921603E-2</c:v>
                </c:pt>
                <c:pt idx="105">
                  <c:v>-0.11205500988107683</c:v>
                </c:pt>
                <c:pt idx="106">
                  <c:v>-0.2888050098810836</c:v>
                </c:pt>
                <c:pt idx="107">
                  <c:v>-0.46555500988109177</c:v>
                </c:pt>
                <c:pt idx="108">
                  <c:v>-0.68331999011889488</c:v>
                </c:pt>
                <c:pt idx="109">
                  <c:v>-0.83638998023779532</c:v>
                </c:pt>
                <c:pt idx="110">
                  <c:v>-0.96577996047559145</c:v>
                </c:pt>
                <c:pt idx="111">
                  <c:v>-1.095169940713387</c:v>
                </c:pt>
                <c:pt idx="112">
                  <c:v>-1.2482399308322902</c:v>
                </c:pt>
                <c:pt idx="113">
                  <c:v>-1.3366149308322921</c:v>
                </c:pt>
                <c:pt idx="114">
                  <c:v>-1.3839749505944925</c:v>
                </c:pt>
                <c:pt idx="115">
                  <c:v>-1.431334970356696</c:v>
                </c:pt>
                <c:pt idx="116">
                  <c:v>-1.4786949901188982</c:v>
                </c:pt>
                <c:pt idx="117">
                  <c:v>-1.4786949901188993</c:v>
                </c:pt>
                <c:pt idx="118">
                  <c:v>-1.4313349703566991</c:v>
                </c:pt>
                <c:pt idx="119">
                  <c:v>-1.3839749505945</c:v>
                </c:pt>
                <c:pt idx="120">
                  <c:v>-1.3129349209511991</c:v>
                </c:pt>
                <c:pt idx="121">
                  <c:v>-1.2245599209512013</c:v>
                </c:pt>
                <c:pt idx="122">
                  <c:v>-1.095169940713407</c:v>
                </c:pt>
                <c:pt idx="123">
                  <c:v>-0.96577996047561054</c:v>
                </c:pt>
                <c:pt idx="124">
                  <c:v>-0.79537500000001793</c:v>
                </c:pt>
                <c:pt idx="125">
                  <c:v>-0.64230500988112227</c:v>
                </c:pt>
                <c:pt idx="126">
                  <c:v>-0.46555500988112525</c:v>
                </c:pt>
                <c:pt idx="127">
                  <c:v>-0.2888050098811249</c:v>
                </c:pt>
                <c:pt idx="128">
                  <c:v>-6.4694990118919354E-2</c:v>
                </c:pt>
                <c:pt idx="129">
                  <c:v>0.11205500988108277</c:v>
                </c:pt>
                <c:pt idx="130">
                  <c:v>0.28880500988108115</c:v>
                </c:pt>
                <c:pt idx="131">
                  <c:v>0.46555500988108034</c:v>
                </c:pt>
                <c:pt idx="132">
                  <c:v>0.68331999011888378</c:v>
                </c:pt>
                <c:pt idx="133">
                  <c:v>0.83638998023778666</c:v>
                </c:pt>
                <c:pt idx="134">
                  <c:v>0.96577996047559245</c:v>
                </c:pt>
                <c:pt idx="135">
                  <c:v>1.095169940713395</c:v>
                </c:pt>
                <c:pt idx="136">
                  <c:v>1.248239930832292</c:v>
                </c:pt>
                <c:pt idx="137">
                  <c:v>1.3366149308322917</c:v>
                </c:pt>
                <c:pt idx="138">
                  <c:v>1.3839749505944927</c:v>
                </c:pt>
                <c:pt idx="139">
                  <c:v>1.4313349703566947</c:v>
                </c:pt>
                <c:pt idx="140">
                  <c:v>1.4786949901188977</c:v>
                </c:pt>
                <c:pt idx="141">
                  <c:v>1.4786949901188993</c:v>
                </c:pt>
                <c:pt idx="142">
                  <c:v>1.4313349703567049</c:v>
                </c:pt>
                <c:pt idx="143">
                  <c:v>1.3839749505945038</c:v>
                </c:pt>
                <c:pt idx="144">
                  <c:v>1.6664349209511964</c:v>
                </c:pt>
                <c:pt idx="145">
                  <c:v>1.9315599209511967</c:v>
                </c:pt>
                <c:pt idx="146">
                  <c:v>1.8021699407133964</c:v>
                </c:pt>
                <c:pt idx="147">
                  <c:v>1.6727799604755988</c:v>
                </c:pt>
                <c:pt idx="148">
                  <c:v>1.1488750000000061</c:v>
                </c:pt>
                <c:pt idx="149">
                  <c:v>0.64230500988110784</c:v>
                </c:pt>
                <c:pt idx="150">
                  <c:v>0.46555500988111109</c:v>
                </c:pt>
                <c:pt idx="151">
                  <c:v>0.28880500988111801</c:v>
                </c:pt>
                <c:pt idx="152">
                  <c:v>6.4694990118928514E-2</c:v>
                </c:pt>
                <c:pt idx="153">
                  <c:v>-0.1120550098810697</c:v>
                </c:pt>
                <c:pt idx="154">
                  <c:v>-0.28880500988107938</c:v>
                </c:pt>
                <c:pt idx="155">
                  <c:v>-0.46555500988108789</c:v>
                </c:pt>
                <c:pt idx="156">
                  <c:v>-0.68331999011889399</c:v>
                </c:pt>
                <c:pt idx="157">
                  <c:v>-0.83638998023779454</c:v>
                </c:pt>
                <c:pt idx="158">
                  <c:v>-0.96577996047558812</c:v>
                </c:pt>
                <c:pt idx="159">
                  <c:v>-1.0951699407133837</c:v>
                </c:pt>
                <c:pt idx="160">
                  <c:v>-1.2482399308322825</c:v>
                </c:pt>
                <c:pt idx="161">
                  <c:v>-1.3366149308322848</c:v>
                </c:pt>
                <c:pt idx="162">
                  <c:v>-1.3839749505944861</c:v>
                </c:pt>
                <c:pt idx="163">
                  <c:v>-1.4313349703566902</c:v>
                </c:pt>
                <c:pt idx="164">
                  <c:v>-1.4786949901188986</c:v>
                </c:pt>
                <c:pt idx="165">
                  <c:v>-1.4786949901189026</c:v>
                </c:pt>
                <c:pt idx="166">
                  <c:v>-1.4313349703567169</c:v>
                </c:pt>
                <c:pt idx="167">
                  <c:v>-1.3839749505945185</c:v>
                </c:pt>
                <c:pt idx="168">
                  <c:v>-1.3129349209512133</c:v>
                </c:pt>
                <c:pt idx="169">
                  <c:v>-1.2245599209512068</c:v>
                </c:pt>
                <c:pt idx="170">
                  <c:v>-1.0951699407133881</c:v>
                </c:pt>
                <c:pt idx="171">
                  <c:v>-0.96577996047558323</c:v>
                </c:pt>
                <c:pt idx="172">
                  <c:v>-0.79537499999998429</c:v>
                </c:pt>
                <c:pt idx="173">
                  <c:v>-0.64230500988109118</c:v>
                </c:pt>
                <c:pt idx="174">
                  <c:v>-0.46555500988110537</c:v>
                </c:pt>
                <c:pt idx="175">
                  <c:v>-0.2888050098811189</c:v>
                </c:pt>
                <c:pt idx="176">
                  <c:v>-6.4694990118934814E-2</c:v>
                </c:pt>
                <c:pt idx="177">
                  <c:v>0.1120550098810669</c:v>
                </c:pt>
                <c:pt idx="178">
                  <c:v>0.2888050098810882</c:v>
                </c:pt>
                <c:pt idx="179">
                  <c:v>0.46555500988110565</c:v>
                </c:pt>
                <c:pt idx="180">
                  <c:v>0.68331999011891809</c:v>
                </c:pt>
                <c:pt idx="181">
                  <c:v>0.83638998023781908</c:v>
                </c:pt>
                <c:pt idx="182">
                  <c:v>0.96577996047559744</c:v>
                </c:pt>
                <c:pt idx="183">
                  <c:v>1.0951699407133826</c:v>
                </c:pt>
                <c:pt idx="184">
                  <c:v>1.2482399308322751</c:v>
                </c:pt>
                <c:pt idx="185">
                  <c:v>1.3366149308322715</c:v>
                </c:pt>
                <c:pt idx="186">
                  <c:v>1.3839749505944778</c:v>
                </c:pt>
                <c:pt idx="187">
                  <c:v>1.4313349703566856</c:v>
                </c:pt>
                <c:pt idx="188">
                  <c:v>1.4786949901189046</c:v>
                </c:pt>
                <c:pt idx="189">
                  <c:v>1.4786949901189068</c:v>
                </c:pt>
                <c:pt idx="190">
                  <c:v>1.4313349703567031</c:v>
                </c:pt>
                <c:pt idx="191">
                  <c:v>1.3839749505945003</c:v>
                </c:pt>
                <c:pt idx="192">
                  <c:v>1.6664349209511822</c:v>
                </c:pt>
                <c:pt idx="193">
                  <c:v>1.93155992095119</c:v>
                </c:pt>
                <c:pt idx="194">
                  <c:v>1.8021699407134082</c:v>
                </c:pt>
                <c:pt idx="195">
                  <c:v>1.6727799604756264</c:v>
                </c:pt>
                <c:pt idx="196">
                  <c:v>1.1488750000000558</c:v>
                </c:pt>
                <c:pt idx="197">
                  <c:v>0.64230500988116712</c:v>
                </c:pt>
                <c:pt idx="198">
                  <c:v>0.46555500988117204</c:v>
                </c:pt>
                <c:pt idx="199">
                  <c:v>0.28880500988116548</c:v>
                </c:pt>
                <c:pt idx="200">
                  <c:v>6.4694990118942336E-2</c:v>
                </c:pt>
                <c:pt idx="201">
                  <c:v>-0.11205500988107539</c:v>
                </c:pt>
                <c:pt idx="202">
                  <c:v>-0.28880500988109281</c:v>
                </c:pt>
                <c:pt idx="203">
                  <c:v>-0.46555500988110082</c:v>
                </c:pt>
                <c:pt idx="204">
                  <c:v>-0.68331999011889732</c:v>
                </c:pt>
                <c:pt idx="205">
                  <c:v>-0.83638998023779498</c:v>
                </c:pt>
                <c:pt idx="206">
                  <c:v>-0.965779960475592</c:v>
                </c:pt>
                <c:pt idx="207">
                  <c:v>-1.0951699407133906</c:v>
                </c:pt>
                <c:pt idx="208">
                  <c:v>-1.2482399308322905</c:v>
                </c:pt>
                <c:pt idx="209">
                  <c:v>-1.3366149308322908</c:v>
                </c:pt>
                <c:pt idx="210">
                  <c:v>-1.383974950594492</c:v>
                </c:pt>
                <c:pt idx="211">
                  <c:v>-1.431334970356694</c:v>
                </c:pt>
                <c:pt idx="212">
                  <c:v>-1.4786949901188975</c:v>
                </c:pt>
                <c:pt idx="213">
                  <c:v>-1.4786949901188995</c:v>
                </c:pt>
                <c:pt idx="214">
                  <c:v>-1.4313349703567007</c:v>
                </c:pt>
                <c:pt idx="215">
                  <c:v>-1.3839749505945027</c:v>
                </c:pt>
                <c:pt idx="216">
                  <c:v>-1.3129349209512058</c:v>
                </c:pt>
                <c:pt idx="217">
                  <c:v>-1.224559920951209</c:v>
                </c:pt>
                <c:pt idx="218">
                  <c:v>-1.0951699407134132</c:v>
                </c:pt>
                <c:pt idx="219">
                  <c:v>-0.96577996047560877</c:v>
                </c:pt>
                <c:pt idx="220">
                  <c:v>-0.7953749999999975</c:v>
                </c:pt>
                <c:pt idx="221">
                  <c:v>-0.64230500988108907</c:v>
                </c:pt>
                <c:pt idx="222">
                  <c:v>-0.46555500988108561</c:v>
                </c:pt>
                <c:pt idx="223">
                  <c:v>-0.28880500988108815</c:v>
                </c:pt>
                <c:pt idx="224">
                  <c:v>-6.4694990118894458E-2</c:v>
                </c:pt>
                <c:pt idx="225">
                  <c:v>0.11205500988110051</c:v>
                </c:pt>
                <c:pt idx="226">
                  <c:v>0.28880500988109881</c:v>
                </c:pt>
                <c:pt idx="227">
                  <c:v>0.46555500988109655</c:v>
                </c:pt>
                <c:pt idx="228">
                  <c:v>0.68331999011888334</c:v>
                </c:pt>
                <c:pt idx="229">
                  <c:v>0.83638998023777567</c:v>
                </c:pt>
                <c:pt idx="230">
                  <c:v>0.96577996047557235</c:v>
                </c:pt>
                <c:pt idx="231">
                  <c:v>1.0951699407133666</c:v>
                </c:pt>
                <c:pt idx="232">
                  <c:v>1.2482399308322769</c:v>
                </c:pt>
                <c:pt idx="233">
                  <c:v>1.336614930832283</c:v>
                </c:pt>
                <c:pt idx="234">
                  <c:v>1.3839749505944852</c:v>
                </c:pt>
                <c:pt idx="235">
                  <c:v>1.4313349703566933</c:v>
                </c:pt>
                <c:pt idx="236">
                  <c:v>1.4786949901188966</c:v>
                </c:pt>
                <c:pt idx="237">
                  <c:v>1.4786949901188993</c:v>
                </c:pt>
                <c:pt idx="238">
                  <c:v>1.4313349703567022</c:v>
                </c:pt>
                <c:pt idx="239">
                  <c:v>1.3839749505945051</c:v>
                </c:pt>
                <c:pt idx="240">
                  <c:v>1.6664349209512039</c:v>
                </c:pt>
                <c:pt idx="241">
                  <c:v>1.9315599209512082</c:v>
                </c:pt>
                <c:pt idx="242">
                  <c:v>1.8021699407134184</c:v>
                </c:pt>
                <c:pt idx="243">
                  <c:v>1.6727799604756233</c:v>
                </c:pt>
                <c:pt idx="244">
                  <c:v>1.148875000000035</c:v>
                </c:pt>
                <c:pt idx="245">
                  <c:v>0.64230500988113937</c:v>
                </c:pt>
                <c:pt idx="246">
                  <c:v>0.46555500988113774</c:v>
                </c:pt>
                <c:pt idx="247">
                  <c:v>0.28880500988114055</c:v>
                </c:pt>
                <c:pt idx="248">
                  <c:v>6.4694990118942614E-2</c:v>
                </c:pt>
                <c:pt idx="249">
                  <c:v>-0.11205500988105582</c:v>
                </c:pt>
                <c:pt idx="250">
                  <c:v>-0.28880500988105484</c:v>
                </c:pt>
                <c:pt idx="251">
                  <c:v>-0.46555500988106391</c:v>
                </c:pt>
                <c:pt idx="252">
                  <c:v>-0.68331999011889055</c:v>
                </c:pt>
                <c:pt idx="253">
                  <c:v>-0.83638998023780542</c:v>
                </c:pt>
                <c:pt idx="254">
                  <c:v>-0.96577996047561676</c:v>
                </c:pt>
                <c:pt idx="255">
                  <c:v>-1.0951699407134203</c:v>
                </c:pt>
                <c:pt idx="256">
                  <c:v>-1.2482399308323007</c:v>
                </c:pt>
                <c:pt idx="257">
                  <c:v>-1.336614930832297</c:v>
                </c:pt>
                <c:pt idx="258">
                  <c:v>-1.3839749505944932</c:v>
                </c:pt>
                <c:pt idx="259">
                  <c:v>-1.4313349703566911</c:v>
                </c:pt>
                <c:pt idx="260">
                  <c:v>-1.4786949901189004</c:v>
                </c:pt>
                <c:pt idx="261">
                  <c:v>-1.478694990118903</c:v>
                </c:pt>
                <c:pt idx="262">
                  <c:v>-1.4313349703567182</c:v>
                </c:pt>
                <c:pt idx="263">
                  <c:v>-1.3839749505945205</c:v>
                </c:pt>
                <c:pt idx="264">
                  <c:v>-1.312934920951216</c:v>
                </c:pt>
                <c:pt idx="265">
                  <c:v>-1.2245599209512101</c:v>
                </c:pt>
                <c:pt idx="266">
                  <c:v>-1.0951699407133928</c:v>
                </c:pt>
                <c:pt idx="267">
                  <c:v>-0.96577996047558901</c:v>
                </c:pt>
                <c:pt idx="268">
                  <c:v>-0.79537499999999184</c:v>
                </c:pt>
                <c:pt idx="269">
                  <c:v>-0.6423050098810994</c:v>
                </c:pt>
                <c:pt idx="270">
                  <c:v>-0.46555500988111354</c:v>
                </c:pt>
                <c:pt idx="271">
                  <c:v>-0.28880500988112706</c:v>
                </c:pt>
                <c:pt idx="272">
                  <c:v>-6.4694990118937645E-2</c:v>
                </c:pt>
                <c:pt idx="273">
                  <c:v>0.11205500988106393</c:v>
                </c:pt>
                <c:pt idx="274">
                  <c:v>0.2888050098810796</c:v>
                </c:pt>
                <c:pt idx="275">
                  <c:v>0.46555500988109688</c:v>
                </c:pt>
                <c:pt idx="276">
                  <c:v>0.68331999011890432</c:v>
                </c:pt>
                <c:pt idx="277">
                  <c:v>0.83638998023780575</c:v>
                </c:pt>
                <c:pt idx="278">
                  <c:v>0.965779960475591</c:v>
                </c:pt>
                <c:pt idx="279">
                  <c:v>1.095169940713377</c:v>
                </c:pt>
                <c:pt idx="280">
                  <c:v>1.2482399308322707</c:v>
                </c:pt>
                <c:pt idx="281">
                  <c:v>1.3366149308322681</c:v>
                </c:pt>
                <c:pt idx="282">
                  <c:v>1.3839749505944754</c:v>
                </c:pt>
                <c:pt idx="283">
                  <c:v>1.4313349703566838</c:v>
                </c:pt>
                <c:pt idx="284">
                  <c:v>1.4786949901189044</c:v>
                </c:pt>
                <c:pt idx="285">
                  <c:v>1.4786949901189077</c:v>
                </c:pt>
                <c:pt idx="286">
                  <c:v>1.4313349703567051</c:v>
                </c:pt>
                <c:pt idx="287">
                  <c:v>1.3839749505945034</c:v>
                </c:pt>
                <c:pt idx="288">
                  <c:v>1.6664349209511866</c:v>
                </c:pt>
                <c:pt idx="289">
                  <c:v>1.9315599209511956</c:v>
                </c:pt>
                <c:pt idx="290">
                  <c:v>1.8021699407134149</c:v>
                </c:pt>
                <c:pt idx="291">
                  <c:v>1.6727799604756335</c:v>
                </c:pt>
                <c:pt idx="292">
                  <c:v>1.1488750000000636</c:v>
                </c:pt>
                <c:pt idx="293">
                  <c:v>0.64230500988117534</c:v>
                </c:pt>
                <c:pt idx="294">
                  <c:v>0.46555500988118004</c:v>
                </c:pt>
                <c:pt idx="295">
                  <c:v>0.28880500988117414</c:v>
                </c:pt>
                <c:pt idx="296">
                  <c:v>6.4694990118952411E-2</c:v>
                </c:pt>
                <c:pt idx="297">
                  <c:v>-0.11205500988106484</c:v>
                </c:pt>
                <c:pt idx="298">
                  <c:v>-0.28880500988108271</c:v>
                </c:pt>
                <c:pt idx="299">
                  <c:v>-0.46555500988109155</c:v>
                </c:pt>
                <c:pt idx="300">
                  <c:v>-0.68331999011888955</c:v>
                </c:pt>
                <c:pt idx="301">
                  <c:v>-0.83638998023778832</c:v>
                </c:pt>
                <c:pt idx="302">
                  <c:v>-0.96577996047558634</c:v>
                </c:pt>
                <c:pt idx="303">
                  <c:v>-1.0951699407133859</c:v>
                </c:pt>
                <c:pt idx="304">
                  <c:v>-1.2482399308322771</c:v>
                </c:pt>
                <c:pt idx="305">
                  <c:v>-1.3366149308322783</c:v>
                </c:pt>
                <c:pt idx="306">
                  <c:v>-1.38397495059449</c:v>
                </c:pt>
                <c:pt idx="307">
                  <c:v>-1.4313349703566929</c:v>
                </c:pt>
                <c:pt idx="308">
                  <c:v>-1.4786949901189077</c:v>
                </c:pt>
                <c:pt idx="309">
                  <c:v>-1.4786949901189104</c:v>
                </c:pt>
                <c:pt idx="310">
                  <c:v>-1.4313349703567024</c:v>
                </c:pt>
                <c:pt idx="311">
                  <c:v>-1.3839749505945054</c:v>
                </c:pt>
                <c:pt idx="312">
                  <c:v>-1.3129349209512087</c:v>
                </c:pt>
                <c:pt idx="313">
                  <c:v>-1.2245599209512128</c:v>
                </c:pt>
                <c:pt idx="314">
                  <c:v>-1.0951699407134179</c:v>
                </c:pt>
                <c:pt idx="315">
                  <c:v>-0.96577996047561454</c:v>
                </c:pt>
                <c:pt idx="316">
                  <c:v>-0.79537500000000494</c:v>
                </c:pt>
                <c:pt idx="317">
                  <c:v>-0.64230500988109684</c:v>
                </c:pt>
                <c:pt idx="318">
                  <c:v>-0.46555500988109283</c:v>
                </c:pt>
                <c:pt idx="319">
                  <c:v>-0.28880500988109659</c:v>
                </c:pt>
                <c:pt idx="320">
                  <c:v>-6.4694990118905948E-2</c:v>
                </c:pt>
                <c:pt idx="321">
                  <c:v>0.11205500988108713</c:v>
                </c:pt>
                <c:pt idx="322">
                  <c:v>0.28880500988108493</c:v>
                </c:pt>
                <c:pt idx="323">
                  <c:v>0.465555009881084</c:v>
                </c:pt>
                <c:pt idx="324">
                  <c:v>0.6833199901188739</c:v>
                </c:pt>
                <c:pt idx="325">
                  <c:v>0.83638998023776823</c:v>
                </c:pt>
                <c:pt idx="326">
                  <c:v>0.96577996047556525</c:v>
                </c:pt>
                <c:pt idx="327">
                  <c:v>1.0951699407133653</c:v>
                </c:pt>
                <c:pt idx="328">
                  <c:v>1.2482399308322858</c:v>
                </c:pt>
                <c:pt idx="329">
                  <c:v>1.3366149308322977</c:v>
                </c:pt>
                <c:pt idx="330">
                  <c:v>1.383974950594502</c:v>
                </c:pt>
                <c:pt idx="331">
                  <c:v>1.4313349703567064</c:v>
                </c:pt>
                <c:pt idx="332">
                  <c:v>1.4786949901189019</c:v>
                </c:pt>
                <c:pt idx="333">
                  <c:v>1.4786949901189059</c:v>
                </c:pt>
                <c:pt idx="334">
                  <c:v>1.4313349703567191</c:v>
                </c:pt>
                <c:pt idx="335">
                  <c:v>1.3839749505945331</c:v>
                </c:pt>
                <c:pt idx="336">
                  <c:v>1.6664349209512488</c:v>
                </c:pt>
                <c:pt idx="337">
                  <c:v>1.9315599209512624</c:v>
                </c:pt>
                <c:pt idx="338">
                  <c:v>1.802169940713475</c:v>
                </c:pt>
                <c:pt idx="339">
                  <c:v>1.6727799604756877</c:v>
                </c:pt>
                <c:pt idx="340">
                  <c:v>1.1488750000001025</c:v>
                </c:pt>
                <c:pt idx="341">
                  <c:v>0.64230500988121175</c:v>
                </c:pt>
                <c:pt idx="342">
                  <c:v>0.46555500988121828</c:v>
                </c:pt>
                <c:pt idx="343">
                  <c:v>0.28880500988120417</c:v>
                </c:pt>
                <c:pt idx="344">
                  <c:v>6.4694990118969287E-2</c:v>
                </c:pt>
                <c:pt idx="345">
                  <c:v>-0.11205500988106648</c:v>
                </c:pt>
                <c:pt idx="346">
                  <c:v>-0.28880500988110325</c:v>
                </c:pt>
                <c:pt idx="347">
                  <c:v>-0.46555500988112108</c:v>
                </c:pt>
                <c:pt idx="348">
                  <c:v>-0.68331999011891942</c:v>
                </c:pt>
                <c:pt idx="349">
                  <c:v>-0.8363899802378163</c:v>
                </c:pt>
                <c:pt idx="350">
                  <c:v>-0.96577996047561077</c:v>
                </c:pt>
                <c:pt idx="351">
                  <c:v>-1.0951699407134068</c:v>
                </c:pt>
                <c:pt idx="352">
                  <c:v>-1.248239930832306</c:v>
                </c:pt>
                <c:pt idx="353">
                  <c:v>-1.3366149308323032</c:v>
                </c:pt>
                <c:pt idx="354">
                  <c:v>-1.3839749505945209</c:v>
                </c:pt>
                <c:pt idx="355">
                  <c:v>-1.4313349703567195</c:v>
                </c:pt>
                <c:pt idx="356">
                  <c:v>-1.4786949901189002</c:v>
                </c:pt>
                <c:pt idx="357">
                  <c:v>-1.4786949901189086</c:v>
                </c:pt>
                <c:pt idx="358">
                  <c:v>-1.4313349703567064</c:v>
                </c:pt>
                <c:pt idx="359">
                  <c:v>-1.3839749505945249</c:v>
                </c:pt>
                <c:pt idx="360">
                  <c:v>-1.3129349209512662</c:v>
                </c:pt>
                <c:pt idx="361">
                  <c:v>-1.2245599209512839</c:v>
                </c:pt>
                <c:pt idx="362">
                  <c:v>-1.0951699407134998</c:v>
                </c:pt>
                <c:pt idx="363">
                  <c:v>-0.96577996047569892</c:v>
                </c:pt>
                <c:pt idx="364">
                  <c:v>-0.79537500000008343</c:v>
                </c:pt>
                <c:pt idx="365">
                  <c:v>-0.64230500988115435</c:v>
                </c:pt>
                <c:pt idx="366">
                  <c:v>-0.46555500988111481</c:v>
                </c:pt>
                <c:pt idx="367">
                  <c:v>-0.28880500988109159</c:v>
                </c:pt>
                <c:pt idx="368">
                  <c:v>-6.4694990118882661E-2</c:v>
                </c:pt>
                <c:pt idx="369">
                  <c:v>0.11205500988111922</c:v>
                </c:pt>
                <c:pt idx="370">
                  <c:v>0.28880500988111635</c:v>
                </c:pt>
                <c:pt idx="371">
                  <c:v>0.46555500988111442</c:v>
                </c:pt>
                <c:pt idx="372">
                  <c:v>0.68331999011891242</c:v>
                </c:pt>
                <c:pt idx="373">
                  <c:v>0.83638998023780919</c:v>
                </c:pt>
                <c:pt idx="374">
                  <c:v>0.96577996047562165</c:v>
                </c:pt>
                <c:pt idx="375">
                  <c:v>1.0951699407134181</c:v>
                </c:pt>
                <c:pt idx="376">
                  <c:v>1.2482399308323207</c:v>
                </c:pt>
                <c:pt idx="377">
                  <c:v>1.3366149308323187</c:v>
                </c:pt>
                <c:pt idx="378">
                  <c:v>1.3839749505944998</c:v>
                </c:pt>
                <c:pt idx="379">
                  <c:v>1.4313349703566995</c:v>
                </c:pt>
                <c:pt idx="380">
                  <c:v>1.4786949901188799</c:v>
                </c:pt>
                <c:pt idx="381">
                  <c:v>1.4786949901188893</c:v>
                </c:pt>
                <c:pt idx="382">
                  <c:v>1.4313349703567075</c:v>
                </c:pt>
                <c:pt idx="383">
                  <c:v>1.3839749505945267</c:v>
                </c:pt>
                <c:pt idx="384">
                  <c:v>1.6664349209512683</c:v>
                </c:pt>
                <c:pt idx="385">
                  <c:v>1.931559920951269</c:v>
                </c:pt>
                <c:pt idx="386">
                  <c:v>1.8021699407134519</c:v>
                </c:pt>
                <c:pt idx="387">
                  <c:v>1.6727799604756344</c:v>
                </c:pt>
                <c:pt idx="388">
                  <c:v>1.1488750000000199</c:v>
                </c:pt>
                <c:pt idx="389">
                  <c:v>0.64230500988111194</c:v>
                </c:pt>
                <c:pt idx="390">
                  <c:v>0.4655550098811142</c:v>
                </c:pt>
                <c:pt idx="391">
                  <c:v>0.28880500988111613</c:v>
                </c:pt>
                <c:pt idx="392">
                  <c:v>6.4694990118917578E-2</c:v>
                </c:pt>
                <c:pt idx="393">
                  <c:v>-0.11205500988108055</c:v>
                </c:pt>
                <c:pt idx="394">
                  <c:v>-0.28880500988107838</c:v>
                </c:pt>
                <c:pt idx="395">
                  <c:v>-0.46555500988107745</c:v>
                </c:pt>
                <c:pt idx="396">
                  <c:v>-0.68331999011889533</c:v>
                </c:pt>
                <c:pt idx="397">
                  <c:v>-0.83638998023779454</c:v>
                </c:pt>
                <c:pt idx="398">
                  <c:v>-0.96577996047559322</c:v>
                </c:pt>
                <c:pt idx="399">
                  <c:v>-1.0951699407133935</c:v>
                </c:pt>
                <c:pt idx="400">
                  <c:v>-1.2482399308322831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3-46FE-8B31-DC631F4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080767"/>
        <c:axId val="1569081727"/>
      </c:lineChart>
      <c:catAx>
        <c:axId val="15690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081727"/>
        <c:crosses val="autoZero"/>
        <c:auto val="1"/>
        <c:lblAlgn val="ctr"/>
        <c:lblOffset val="100"/>
        <c:noMultiLvlLbl val="0"/>
      </c:catAx>
      <c:valAx>
        <c:axId val="15690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RMS!$B$2:$B$41</c:f>
              <c:numCache>
                <c:formatCode>0.000_ </c:formatCode>
                <c:ptCount val="4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1.22514845490862E-16</c:v>
                </c:pt>
                <c:pt idx="4">
                  <c:v>-1</c:v>
                </c:pt>
                <c:pt idx="5">
                  <c:v>-2.45029690981724E-16</c:v>
                </c:pt>
                <c:pt idx="6">
                  <c:v>1</c:v>
                </c:pt>
                <c:pt idx="7">
                  <c:v>3.67544536472586E-16</c:v>
                </c:pt>
                <c:pt idx="8">
                  <c:v>-1</c:v>
                </c:pt>
                <c:pt idx="9">
                  <c:v>-4.90059381963448E-16</c:v>
                </c:pt>
                <c:pt idx="10">
                  <c:v>1</c:v>
                </c:pt>
                <c:pt idx="11">
                  <c:v>-1.1637826119459405E-15</c:v>
                </c:pt>
                <c:pt idx="12">
                  <c:v>-1</c:v>
                </c:pt>
                <c:pt idx="13">
                  <c:v>-7.3508907294517201E-16</c:v>
                </c:pt>
                <c:pt idx="14">
                  <c:v>1</c:v>
                </c:pt>
                <c:pt idx="15">
                  <c:v>-2.6951097603644669E-15</c:v>
                </c:pt>
                <c:pt idx="16">
                  <c:v>-1</c:v>
                </c:pt>
                <c:pt idx="17">
                  <c:v>-9.8011876392689601E-16</c:v>
                </c:pt>
                <c:pt idx="18">
                  <c:v>1</c:v>
                </c:pt>
                <c:pt idx="19">
                  <c:v>1.102633609417758E-15</c:v>
                </c:pt>
                <c:pt idx="20">
                  <c:v>-1</c:v>
                </c:pt>
                <c:pt idx="21">
                  <c:v>2.3275652238918809E-15</c:v>
                </c:pt>
                <c:pt idx="22">
                  <c:v>1</c:v>
                </c:pt>
                <c:pt idx="23">
                  <c:v>-2.2050503784010189E-15</c:v>
                </c:pt>
                <c:pt idx="24">
                  <c:v>-1</c:v>
                </c:pt>
                <c:pt idx="25">
                  <c:v>-1.470178145890344E-15</c:v>
                </c:pt>
                <c:pt idx="26">
                  <c:v>1</c:v>
                </c:pt>
                <c:pt idx="27">
                  <c:v>-1.9600206874192949E-15</c:v>
                </c:pt>
                <c:pt idx="28">
                  <c:v>-1</c:v>
                </c:pt>
                <c:pt idx="29">
                  <c:v>5.3902195207289338E-15</c:v>
                </c:pt>
                <c:pt idx="30">
                  <c:v>1</c:v>
                </c:pt>
                <c:pt idx="31">
                  <c:v>5.3904363611634309E-15</c:v>
                </c:pt>
                <c:pt idx="32">
                  <c:v>-1</c:v>
                </c:pt>
                <c:pt idx="33">
                  <c:v>-1.960237527853792E-15</c:v>
                </c:pt>
                <c:pt idx="34">
                  <c:v>1</c:v>
                </c:pt>
                <c:pt idx="35">
                  <c:v>-1.4699613054558469E-15</c:v>
                </c:pt>
                <c:pt idx="36">
                  <c:v>-1</c:v>
                </c:pt>
                <c:pt idx="37">
                  <c:v>-2.205267218835516E-15</c:v>
                </c:pt>
                <c:pt idx="38">
                  <c:v>1</c:v>
                </c:pt>
                <c:pt idx="39">
                  <c:v>-1.2249316144741229E-15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73167"/>
        <c:axId val="499558767"/>
      </c:line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RMS!$C$2:$C$41</c:f>
              <c:numCache>
                <c:formatCode>0.000_ 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-0.99999999999999989</c:v>
                </c:pt>
                <c:pt idx="4">
                  <c:v>-1.0000000000000002</c:v>
                </c:pt>
                <c:pt idx="5">
                  <c:v>0.99999999999999978</c:v>
                </c:pt>
                <c:pt idx="6">
                  <c:v>1.0000000000000002</c:v>
                </c:pt>
                <c:pt idx="7">
                  <c:v>-0.99999999999999967</c:v>
                </c:pt>
                <c:pt idx="8">
                  <c:v>-1.0000000000000004</c:v>
                </c:pt>
                <c:pt idx="9">
                  <c:v>0.99999999999999956</c:v>
                </c:pt>
                <c:pt idx="10">
                  <c:v>1.0000000000000004</c:v>
                </c:pt>
                <c:pt idx="11">
                  <c:v>-1.0000000000000011</c:v>
                </c:pt>
                <c:pt idx="12">
                  <c:v>-0.99999999999999889</c:v>
                </c:pt>
                <c:pt idx="13">
                  <c:v>0.99999999999999922</c:v>
                </c:pt>
                <c:pt idx="14">
                  <c:v>1.0000000000000007</c:v>
                </c:pt>
                <c:pt idx="15">
                  <c:v>-1.0000000000000027</c:v>
                </c:pt>
                <c:pt idx="16">
                  <c:v>-0.99999999999999734</c:v>
                </c:pt>
                <c:pt idx="17">
                  <c:v>0.999999999999999</c:v>
                </c:pt>
                <c:pt idx="18">
                  <c:v>1.0000000000000009</c:v>
                </c:pt>
                <c:pt idx="19">
                  <c:v>-0.99999999999999889</c:v>
                </c:pt>
                <c:pt idx="20">
                  <c:v>-1.0000000000000011</c:v>
                </c:pt>
                <c:pt idx="21">
                  <c:v>1.0000000000000022</c:v>
                </c:pt>
                <c:pt idx="22">
                  <c:v>0.99999999999999767</c:v>
                </c:pt>
                <c:pt idx="23">
                  <c:v>-1.0000000000000022</c:v>
                </c:pt>
                <c:pt idx="24">
                  <c:v>-0.99999999999999778</c:v>
                </c:pt>
                <c:pt idx="25">
                  <c:v>0.99999999999999856</c:v>
                </c:pt>
                <c:pt idx="26">
                  <c:v>1.0000000000000016</c:v>
                </c:pt>
                <c:pt idx="27">
                  <c:v>-1.000000000000002</c:v>
                </c:pt>
                <c:pt idx="28">
                  <c:v>-0.999999999999998</c:v>
                </c:pt>
                <c:pt idx="29">
                  <c:v>1.0000000000000053</c:v>
                </c:pt>
                <c:pt idx="30">
                  <c:v>0.99999999999999456</c:v>
                </c:pt>
                <c:pt idx="31">
                  <c:v>-0.99999999999999456</c:v>
                </c:pt>
                <c:pt idx="32">
                  <c:v>-1.0000000000000053</c:v>
                </c:pt>
                <c:pt idx="33">
                  <c:v>0.999999999999998</c:v>
                </c:pt>
                <c:pt idx="34">
                  <c:v>1.000000000000002</c:v>
                </c:pt>
                <c:pt idx="35">
                  <c:v>-1.0000000000000016</c:v>
                </c:pt>
                <c:pt idx="36">
                  <c:v>-0.99999999999999856</c:v>
                </c:pt>
                <c:pt idx="37">
                  <c:v>0.99999999999999778</c:v>
                </c:pt>
                <c:pt idx="38">
                  <c:v>1.0000000000000022</c:v>
                </c:pt>
                <c:pt idx="39">
                  <c:v>-1.0000000000000013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64527"/>
        <c:axId val="499560687"/>
      </c:lineChart>
      <c:catAx>
        <c:axId val="49957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58767"/>
        <c:crosses val="autoZero"/>
        <c:auto val="1"/>
        <c:lblAlgn val="ctr"/>
        <c:lblOffset val="100"/>
        <c:noMultiLvlLbl val="0"/>
      </c:catAx>
      <c:valAx>
        <c:axId val="4995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73167"/>
        <c:crosses val="autoZero"/>
        <c:crossBetween val="between"/>
      </c:valAx>
      <c:valAx>
        <c:axId val="499560687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64527"/>
        <c:crosses val="max"/>
        <c:crossBetween val="between"/>
      </c:valAx>
      <c:catAx>
        <c:axId val="499564527"/>
        <c:scaling>
          <c:orientation val="minMax"/>
        </c:scaling>
        <c:delete val="1"/>
        <c:axPos val="b"/>
        <c:majorTickMark val="out"/>
        <c:minorTickMark val="none"/>
        <c:tickLblPos val="nextTo"/>
        <c:crossAx val="499560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RMS!$E$2:$E$41</c:f>
              <c:numCache>
                <c:formatCode>0.000_);[Red]\(0.000\)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0.44721359549995793</c:v>
                </c:pt>
                <c:pt idx="3">
                  <c:v>0.42426406871192857</c:v>
                </c:pt>
                <c:pt idx="4">
                  <c:v>0.60166435825965292</c:v>
                </c:pt>
                <c:pt idx="5">
                  <c:v>0.57078892771321343</c:v>
                </c:pt>
                <c:pt idx="6">
                  <c:v>0.70229623379311956</c:v>
                </c:pt>
                <c:pt idx="7">
                  <c:v>0.66625670728331143</c:v>
                </c:pt>
                <c:pt idx="8">
                  <c:v>0.77427914862793512</c:v>
                </c:pt>
                <c:pt idx="9">
                  <c:v>0.73454569633209343</c:v>
                </c:pt>
                <c:pt idx="10">
                  <c:v>0.82801065331310819</c:v>
                </c:pt>
                <c:pt idx="11">
                  <c:v>0.78551987740604001</c:v>
                </c:pt>
                <c:pt idx="12">
                  <c:v>0.86910144978592696</c:v>
                </c:pt>
                <c:pt idx="13">
                  <c:v>0.82450202972339626</c:v>
                </c:pt>
                <c:pt idx="14">
                  <c:v>0.90101234026854493</c:v>
                </c:pt>
                <c:pt idx="15">
                  <c:v>0.85477535855017495</c:v>
                </c:pt>
                <c:pt idx="16">
                  <c:v>0.92605443804677179</c:v>
                </c:pt>
                <c:pt idx="17">
                  <c:v>0.87853237846052668</c:v>
                </c:pt>
                <c:pt idx="18">
                  <c:v>0.94585264497339061</c:v>
                </c:pt>
                <c:pt idx="19">
                  <c:v>0.89731460670315799</c:v>
                </c:pt>
                <c:pt idx="20">
                  <c:v>0.96159042895744273</c:v>
                </c:pt>
                <c:pt idx="21">
                  <c:v>0.9122447795171551</c:v>
                </c:pt>
                <c:pt idx="22">
                  <c:v>0.97415167401214919</c:v>
                </c:pt>
                <c:pt idx="23">
                  <c:v>0.92416142290327474</c:v>
                </c:pt>
                <c:pt idx="24">
                  <c:v>0.98420876953233083</c:v>
                </c:pt>
                <c:pt idx="25">
                  <c:v>0.93370242145016968</c:v>
                </c:pt>
                <c:pt idx="26">
                  <c:v>0.99228029842364573</c:v>
                </c:pt>
                <c:pt idx="27">
                  <c:v>0.94135974609909234</c:v>
                </c:pt>
                <c:pt idx="28">
                  <c:v>0.99877042127716853</c:v>
                </c:pt>
                <c:pt idx="29">
                  <c:v>0.94751681725252535</c:v>
                </c:pt>
                <c:pt idx="30">
                  <c:v>1.0039966668663398</c:v>
                </c:pt>
                <c:pt idx="31">
                  <c:v>0.95247486915448221</c:v>
                </c:pt>
                <c:pt idx="32">
                  <c:v>1.0082100667687082</c:v>
                </c:pt>
                <c:pt idx="33">
                  <c:v>0.9564720512698669</c:v>
                </c:pt>
                <c:pt idx="34">
                  <c:v>1.0116100564814232</c:v>
                </c:pt>
                <c:pt idx="35">
                  <c:v>0.95969756472386303</c:v>
                </c:pt>
                <c:pt idx="36">
                  <c:v>1.0143556941049929</c:v>
                </c:pt>
                <c:pt idx="37">
                  <c:v>0.96230230527984284</c:v>
                </c:pt>
                <c:pt idx="38">
                  <c:v>1.0165742245759577</c:v>
                </c:pt>
                <c:pt idx="39">
                  <c:v>0.96440698808386338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7-4C96-BD3B-7384067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93328"/>
        <c:axId val="1472563568"/>
      </c:line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RMS!$D$2:$D$41</c:f>
              <c:numCache>
                <c:formatCode>0.000_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9.0000000000000011E-2</c:v>
                </c:pt>
                <c:pt idx="4">
                  <c:v>0.18100000000000002</c:v>
                </c:pt>
                <c:pt idx="5">
                  <c:v>0.16290000000000002</c:v>
                </c:pt>
                <c:pt idx="6">
                  <c:v>0.24661000000000002</c:v>
                </c:pt>
                <c:pt idx="7">
                  <c:v>0.22194900000000004</c:v>
                </c:pt>
                <c:pt idx="8">
                  <c:v>0.29975410000000002</c:v>
                </c:pt>
                <c:pt idx="9">
                  <c:v>0.26977869000000004</c:v>
                </c:pt>
                <c:pt idx="10">
                  <c:v>0.34280082100000009</c:v>
                </c:pt>
                <c:pt idx="11">
                  <c:v>0.30852073890000009</c:v>
                </c:pt>
                <c:pt idx="12">
                  <c:v>0.37766866501000007</c:v>
                </c:pt>
                <c:pt idx="13">
                  <c:v>0.3399017985090001</c:v>
                </c:pt>
                <c:pt idx="14">
                  <c:v>0.4059116186581001</c:v>
                </c:pt>
                <c:pt idx="15">
                  <c:v>0.36532045679229008</c:v>
                </c:pt>
                <c:pt idx="16">
                  <c:v>0.4287884111130611</c:v>
                </c:pt>
                <c:pt idx="17">
                  <c:v>0.38590957000175502</c:v>
                </c:pt>
                <c:pt idx="18">
                  <c:v>0.44731861300157949</c:v>
                </c:pt>
                <c:pt idx="19">
                  <c:v>0.40258675170142155</c:v>
                </c:pt>
                <c:pt idx="20">
                  <c:v>0.46232807653127939</c:v>
                </c:pt>
                <c:pt idx="21">
                  <c:v>0.41609526887815146</c:v>
                </c:pt>
                <c:pt idx="22">
                  <c:v>0.47448574199033633</c:v>
                </c:pt>
                <c:pt idx="23">
                  <c:v>0.42703716779130269</c:v>
                </c:pt>
                <c:pt idx="24">
                  <c:v>0.4843334510121724</c:v>
                </c:pt>
                <c:pt idx="25">
                  <c:v>0.43590010591095518</c:v>
                </c:pt>
                <c:pt idx="26">
                  <c:v>0.4923100953198597</c:v>
                </c:pt>
                <c:pt idx="27">
                  <c:v>0.44307908578787375</c:v>
                </c:pt>
                <c:pt idx="28">
                  <c:v>0.49877117720908637</c:v>
                </c:pt>
                <c:pt idx="29">
                  <c:v>0.44889405948817773</c:v>
                </c:pt>
                <c:pt idx="30">
                  <c:v>0.50400465353935997</c:v>
                </c:pt>
                <c:pt idx="31">
                  <c:v>0.45360418818542397</c:v>
                </c:pt>
                <c:pt idx="32">
                  <c:v>0.50824376936688154</c:v>
                </c:pt>
                <c:pt idx="33">
                  <c:v>0.45741939243019342</c:v>
                </c:pt>
                <c:pt idx="34">
                  <c:v>0.51167745318717406</c:v>
                </c:pt>
                <c:pt idx="35">
                  <c:v>0.46050970786845669</c:v>
                </c:pt>
                <c:pt idx="36">
                  <c:v>0.51445873708161105</c:v>
                </c:pt>
                <c:pt idx="37">
                  <c:v>0.46301286337344993</c:v>
                </c:pt>
                <c:pt idx="38">
                  <c:v>0.51671157703610493</c:v>
                </c:pt>
                <c:pt idx="39">
                  <c:v>0.46504041933249446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B7F-B87E-9CDDE908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65776"/>
        <c:axId val="478287856"/>
      </c:lineChart>
      <c:catAx>
        <c:axId val="14725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63568"/>
        <c:crosses val="autoZero"/>
        <c:auto val="1"/>
        <c:lblAlgn val="ctr"/>
        <c:lblOffset val="100"/>
        <c:noMultiLvlLbl val="0"/>
      </c:catAx>
      <c:valAx>
        <c:axId val="1472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93328"/>
        <c:crosses val="autoZero"/>
        <c:crossBetween val="between"/>
      </c:valAx>
      <c:valAx>
        <c:axId val="478287856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265776"/>
        <c:crosses val="max"/>
        <c:crossBetween val="between"/>
      </c:valAx>
      <c:catAx>
        <c:axId val="47826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82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</xdr:colOff>
      <xdr:row>6</xdr:row>
      <xdr:rowOff>123824</xdr:rowOff>
    </xdr:from>
    <xdr:to>
      <xdr:col>22</xdr:col>
      <xdr:colOff>257175</xdr:colOff>
      <xdr:row>25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9997DD-9425-55D5-D541-1B30A3711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47625</xdr:rowOff>
    </xdr:from>
    <xdr:to>
      <xdr:col>11</xdr:col>
      <xdr:colOff>342900</xdr:colOff>
      <xdr:row>16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945FFB-FEA9-0935-EA18-43F30D60A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17</xdr:row>
      <xdr:rowOff>28575</xdr:rowOff>
    </xdr:from>
    <xdr:to>
      <xdr:col>10</xdr:col>
      <xdr:colOff>676275</xdr:colOff>
      <xdr:row>25</xdr:row>
      <xdr:rowOff>200024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6BB3C6-94F5-BF59-56FD-1ECE6629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4477-D834-4F85-B8F4-3BACC7307930}">
  <dimension ref="A1:R402"/>
  <sheetViews>
    <sheetView workbookViewId="0"/>
  </sheetViews>
  <sheetFormatPr defaultRowHeight="18.75" x14ac:dyDescent="0.4"/>
  <cols>
    <col min="1" max="1" width="6.125" bestFit="1" customWidth="1"/>
    <col min="2" max="2" width="6.75" bestFit="1" customWidth="1"/>
    <col min="3" max="3" width="4.125" bestFit="1" customWidth="1"/>
    <col min="4" max="4" width="5.75" customWidth="1"/>
    <col min="5" max="5" width="7.375" style="7" bestFit="1" customWidth="1"/>
    <col min="6" max="6" width="7.375" style="7" customWidth="1"/>
    <col min="7" max="8" width="7.375" style="7" bestFit="1" customWidth="1"/>
    <col min="9" max="9" width="9.375" style="7" bestFit="1" customWidth="1"/>
    <col min="10" max="10" width="9.875" style="7" bestFit="1" customWidth="1"/>
    <col min="11" max="12" width="9.875" style="7" customWidth="1"/>
    <col min="13" max="13" width="1.25" style="7" customWidth="1"/>
    <col min="14" max="14" width="12.5" bestFit="1" customWidth="1"/>
    <col min="15" max="15" width="4.5" bestFit="1" customWidth="1"/>
    <col min="16" max="16" width="1.25" customWidth="1"/>
    <col min="17" max="17" width="17.125" bestFit="1" customWidth="1"/>
    <col min="18" max="18" width="7.5" bestFit="1" customWidth="1"/>
  </cols>
  <sheetData>
    <row r="1" spans="1:18" x14ac:dyDescent="0.4">
      <c r="A1" t="s">
        <v>3</v>
      </c>
      <c r="B1" t="s">
        <v>1</v>
      </c>
      <c r="C1" t="s">
        <v>36</v>
      </c>
      <c r="D1" t="s">
        <v>2</v>
      </c>
      <c r="E1" s="7" t="s">
        <v>5</v>
      </c>
      <c r="F1" s="7" t="s">
        <v>4</v>
      </c>
      <c r="G1" s="7" t="s">
        <v>10</v>
      </c>
      <c r="H1" s="7" t="s">
        <v>11</v>
      </c>
      <c r="I1" s="7" t="s">
        <v>31</v>
      </c>
      <c r="J1" s="7" t="s">
        <v>32</v>
      </c>
      <c r="K1" s="7" t="s">
        <v>31</v>
      </c>
      <c r="L1" s="7" t="s">
        <v>32</v>
      </c>
      <c r="N1" t="s">
        <v>27</v>
      </c>
      <c r="O1">
        <v>1</v>
      </c>
      <c r="Q1" t="s">
        <v>33</v>
      </c>
      <c r="R1">
        <v>4</v>
      </c>
    </row>
    <row r="2" spans="1:18" x14ac:dyDescent="0.4">
      <c r="A2">
        <v>0</v>
      </c>
      <c r="B2">
        <f t="shared" ref="B2:B65" si="0">MOD(INT(A2/$R$1)+$O$6,$O$5)</f>
        <v>5</v>
      </c>
      <c r="C2">
        <f>INT(A2/$R$1/$O$5)</f>
        <v>0</v>
      </c>
      <c r="D2">
        <f>C2*$O$1*$O$2+$O$1</f>
        <v>1</v>
      </c>
      <c r="E2" s="7">
        <f>COS(2*PI()*A2/$R$1+2*PI()*B2/$O$5)*D2+C2*$O$4+$O$3</f>
        <v>7.1339745962155616</v>
      </c>
      <c r="F2" s="7">
        <v>0</v>
      </c>
      <c r="G2" s="7">
        <v>0.70699999999999996</v>
      </c>
      <c r="H2" s="7">
        <v>0.70699999999999996</v>
      </c>
      <c r="I2" s="7">
        <v>0</v>
      </c>
      <c r="J2" s="7">
        <v>0</v>
      </c>
      <c r="K2" s="7">
        <f>I2</f>
        <v>0</v>
      </c>
      <c r="L2" s="7">
        <f>J2</f>
        <v>0</v>
      </c>
      <c r="N2" t="s">
        <v>35</v>
      </c>
      <c r="O2">
        <v>0</v>
      </c>
      <c r="Q2" t="s">
        <v>26</v>
      </c>
      <c r="R2">
        <v>44100</v>
      </c>
    </row>
    <row r="3" spans="1:18" x14ac:dyDescent="0.4">
      <c r="A3">
        <v>1</v>
      </c>
      <c r="B3">
        <f t="shared" si="0"/>
        <v>5</v>
      </c>
      <c r="C3">
        <f t="shared" ref="C3:C66" si="1">INT(A3/$R$1/$O$5)</f>
        <v>0</v>
      </c>
      <c r="D3">
        <f t="shared" ref="D3:D66" si="2">C3*$O$1*$O$2+$O$1</f>
        <v>1</v>
      </c>
      <c r="E3" s="7">
        <f t="shared" ref="E3:E66" si="3">COS(2*PI()*A3/$R$1+2*PI()*B3/$O$5)*D3+C3*$O$4+$O$3</f>
        <v>7.5</v>
      </c>
      <c r="F3" s="7">
        <f>E3-E2</f>
        <v>0.36602540378443837</v>
      </c>
      <c r="G3" s="7">
        <f>G2*$R$4-H2*$R$5</f>
        <v>-0.70699999999999996</v>
      </c>
      <c r="H3" s="7">
        <f>G2*$R$5+H2*$R$4</f>
        <v>0.70699999999999996</v>
      </c>
      <c r="I3" s="7">
        <f>F2*H3-F3*H2</f>
        <v>-0.25877996047559793</v>
      </c>
      <c r="J3" s="7">
        <f>F2*G3-F3*G2</f>
        <v>-0.25877996047559793</v>
      </c>
      <c r="K3" s="7">
        <f>(I3+I2)/2</f>
        <v>-0.12938998023779896</v>
      </c>
      <c r="L3" s="7">
        <f>(J3+J2)/2</f>
        <v>-0.12938998023779896</v>
      </c>
      <c r="N3" t="s">
        <v>37</v>
      </c>
      <c r="O3">
        <v>8</v>
      </c>
      <c r="Q3" t="s">
        <v>9</v>
      </c>
      <c r="R3">
        <f>R2/R1</f>
        <v>11025</v>
      </c>
    </row>
    <row r="4" spans="1:18" x14ac:dyDescent="0.4">
      <c r="A4">
        <v>2</v>
      </c>
      <c r="B4">
        <f t="shared" si="0"/>
        <v>5</v>
      </c>
      <c r="C4">
        <f t="shared" si="1"/>
        <v>0</v>
      </c>
      <c r="D4">
        <f t="shared" si="2"/>
        <v>1</v>
      </c>
      <c r="E4" s="7">
        <f t="shared" si="3"/>
        <v>8.8660254037844393</v>
      </c>
      <c r="F4" s="7">
        <f t="shared" ref="F4:F67" si="4">E4-E3</f>
        <v>1.3660254037844393</v>
      </c>
      <c r="G4" s="7">
        <f t="shared" ref="G4:G66" si="5">G3*$R$4-H3*$R$5</f>
        <v>-0.70699999999999996</v>
      </c>
      <c r="H4" s="7">
        <f t="shared" ref="H4:H66" si="6">G3*$R$5+H3*$R$4</f>
        <v>-0.70699999999999996</v>
      </c>
      <c r="I4" s="7">
        <f t="shared" ref="I4:I67" si="7">F3*H4-F4*H3</f>
        <v>-1.2245599209511964</v>
      </c>
      <c r="J4" s="7">
        <f t="shared" ref="J4:J5" si="8">F3*G4-F4*G3</f>
        <v>0.70700000000000063</v>
      </c>
      <c r="K4" s="7">
        <f>(I4+I3+I2)/3</f>
        <v>-0.49444662714226473</v>
      </c>
      <c r="L4" s="7">
        <f>(J4+J3+J2)/3</f>
        <v>0.14940667984146758</v>
      </c>
      <c r="N4" t="s">
        <v>38</v>
      </c>
      <c r="O4">
        <v>-2</v>
      </c>
      <c r="Q4" t="s">
        <v>29</v>
      </c>
      <c r="R4" s="9">
        <f>COS(2*PI()/R1)</f>
        <v>6.1257422745431001E-17</v>
      </c>
    </row>
    <row r="5" spans="1:18" x14ac:dyDescent="0.4">
      <c r="A5">
        <v>3</v>
      </c>
      <c r="B5">
        <f t="shared" si="0"/>
        <v>5</v>
      </c>
      <c r="C5">
        <f t="shared" si="1"/>
        <v>0</v>
      </c>
      <c r="D5">
        <f t="shared" si="2"/>
        <v>1</v>
      </c>
      <c r="E5" s="7">
        <f t="shared" si="3"/>
        <v>8.5</v>
      </c>
      <c r="F5" s="7">
        <f t="shared" si="4"/>
        <v>-0.36602540378443926</v>
      </c>
      <c r="G5" s="7">
        <f t="shared" si="5"/>
        <v>0.70699999999999996</v>
      </c>
      <c r="H5" s="7">
        <f t="shared" si="6"/>
        <v>-0.70699999999999996</v>
      </c>
      <c r="I5" s="7">
        <f t="shared" si="7"/>
        <v>-1.224559920951197</v>
      </c>
      <c r="J5" s="7">
        <f t="shared" si="8"/>
        <v>0.70700000000000007</v>
      </c>
      <c r="K5" s="7">
        <f>(I5+I4+I3+I2)/4</f>
        <v>-0.67697495059449786</v>
      </c>
      <c r="L5" s="7">
        <f>(J5+J4+J3+J2)/4</f>
        <v>0.28880500988110069</v>
      </c>
      <c r="N5" t="s">
        <v>28</v>
      </c>
      <c r="O5">
        <v>12</v>
      </c>
      <c r="Q5" t="s">
        <v>30</v>
      </c>
      <c r="R5" s="9">
        <f>SIN(2*PI()/R1)</f>
        <v>1</v>
      </c>
    </row>
    <row r="6" spans="1:18" x14ac:dyDescent="0.4">
      <c r="A6">
        <v>4</v>
      </c>
      <c r="B6">
        <f t="shared" si="0"/>
        <v>6</v>
      </c>
      <c r="C6">
        <f t="shared" si="1"/>
        <v>0</v>
      </c>
      <c r="D6">
        <f t="shared" si="2"/>
        <v>1</v>
      </c>
      <c r="E6" s="7">
        <f t="shared" si="3"/>
        <v>7</v>
      </c>
      <c r="F6" s="7">
        <f t="shared" si="4"/>
        <v>-1.5</v>
      </c>
      <c r="G6" s="7">
        <f t="shared" si="5"/>
        <v>0.70699999999999996</v>
      </c>
      <c r="H6" s="7">
        <f t="shared" si="6"/>
        <v>0.70699999999999996</v>
      </c>
      <c r="I6" s="7">
        <f t="shared" si="7"/>
        <v>-1.3192799604755985</v>
      </c>
      <c r="J6" s="7">
        <f t="shared" ref="J6:J69" si="9">F5*G6-F6*G5</f>
        <v>0.80172003952440152</v>
      </c>
      <c r="K6" s="7">
        <f t="shared" ref="K6:L6" si="10">(I6+I5+I4+I3)/4</f>
        <v>-1.0067949407133976</v>
      </c>
      <c r="L6" s="7">
        <f t="shared" si="10"/>
        <v>0.48923501976220107</v>
      </c>
      <c r="N6" t="s">
        <v>34</v>
      </c>
      <c r="O6">
        <v>5</v>
      </c>
    </row>
    <row r="7" spans="1:18" x14ac:dyDescent="0.4">
      <c r="A7">
        <v>5</v>
      </c>
      <c r="B7">
        <f t="shared" si="0"/>
        <v>6</v>
      </c>
      <c r="C7">
        <f t="shared" si="1"/>
        <v>0</v>
      </c>
      <c r="D7">
        <f t="shared" si="2"/>
        <v>1</v>
      </c>
      <c r="E7" s="7">
        <f t="shared" si="3"/>
        <v>8</v>
      </c>
      <c r="F7" s="7">
        <f t="shared" si="4"/>
        <v>1</v>
      </c>
      <c r="G7" s="7">
        <f t="shared" si="5"/>
        <v>-0.70699999999999996</v>
      </c>
      <c r="H7" s="7">
        <f t="shared" si="6"/>
        <v>0.70699999999999996</v>
      </c>
      <c r="I7" s="7">
        <f t="shared" si="7"/>
        <v>-1.7675000000000001</v>
      </c>
      <c r="J7" s="7">
        <f t="shared" si="9"/>
        <v>0.35350000000000004</v>
      </c>
      <c r="K7" s="7">
        <f t="shared" ref="K7:L7" si="11">(I7+I6+I5+I4)/4</f>
        <v>-1.383974950594498</v>
      </c>
      <c r="L7" s="7">
        <f t="shared" si="11"/>
        <v>0.64230500988110051</v>
      </c>
    </row>
    <row r="8" spans="1:18" x14ac:dyDescent="0.4">
      <c r="A8">
        <v>6</v>
      </c>
      <c r="B8">
        <f t="shared" si="0"/>
        <v>6</v>
      </c>
      <c r="C8">
        <f t="shared" si="1"/>
        <v>0</v>
      </c>
      <c r="D8">
        <f t="shared" si="2"/>
        <v>1</v>
      </c>
      <c r="E8" s="7">
        <f t="shared" si="3"/>
        <v>9</v>
      </c>
      <c r="F8" s="7">
        <f t="shared" si="4"/>
        <v>1</v>
      </c>
      <c r="G8" s="7">
        <f t="shared" si="5"/>
        <v>-0.70699999999999996</v>
      </c>
      <c r="H8" s="7">
        <f t="shared" si="6"/>
        <v>-0.70699999999999996</v>
      </c>
      <c r="I8" s="7">
        <f t="shared" si="7"/>
        <v>-1.4139999999999999</v>
      </c>
      <c r="J8" s="7">
        <f t="shared" si="9"/>
        <v>0</v>
      </c>
      <c r="K8" s="7">
        <f t="shared" ref="K8:L8" si="12">(I8+I7+I6+I5)/4</f>
        <v>-1.4313349703566989</v>
      </c>
      <c r="L8" s="7">
        <f t="shared" si="12"/>
        <v>0.46555500988110038</v>
      </c>
    </row>
    <row r="9" spans="1:18" x14ac:dyDescent="0.4">
      <c r="A9">
        <v>7</v>
      </c>
      <c r="B9">
        <f t="shared" si="0"/>
        <v>6</v>
      </c>
      <c r="C9">
        <f t="shared" si="1"/>
        <v>0</v>
      </c>
      <c r="D9">
        <f t="shared" si="2"/>
        <v>1</v>
      </c>
      <c r="E9" s="7">
        <f t="shared" si="3"/>
        <v>8</v>
      </c>
      <c r="F9" s="7">
        <f t="shared" si="4"/>
        <v>-1</v>
      </c>
      <c r="G9" s="7">
        <f t="shared" si="5"/>
        <v>0.70699999999999996</v>
      </c>
      <c r="H9" s="7">
        <f t="shared" si="6"/>
        <v>-0.70699999999999996</v>
      </c>
      <c r="I9" s="7">
        <f t="shared" si="7"/>
        <v>-1.4139999999999999</v>
      </c>
      <c r="J9" s="7">
        <f t="shared" si="9"/>
        <v>0</v>
      </c>
      <c r="K9" s="7">
        <f t="shared" ref="K9:L9" si="13">(I9+I8+I7+I6)/4</f>
        <v>-1.4786949901188995</v>
      </c>
      <c r="L9" s="7">
        <f t="shared" si="13"/>
        <v>0.28880500988110036</v>
      </c>
    </row>
    <row r="10" spans="1:18" x14ac:dyDescent="0.4">
      <c r="A10">
        <v>8</v>
      </c>
      <c r="B10">
        <f t="shared" si="0"/>
        <v>7</v>
      </c>
      <c r="C10">
        <f t="shared" si="1"/>
        <v>0</v>
      </c>
      <c r="D10">
        <f t="shared" si="2"/>
        <v>1</v>
      </c>
      <c r="E10" s="7">
        <f t="shared" si="3"/>
        <v>7.1339745962155607</v>
      </c>
      <c r="F10" s="7">
        <f t="shared" si="4"/>
        <v>-0.86602540378443926</v>
      </c>
      <c r="G10" s="7">
        <f t="shared" si="5"/>
        <v>0.70699999999999996</v>
      </c>
      <c r="H10" s="7">
        <f t="shared" si="6"/>
        <v>0.70699999999999996</v>
      </c>
      <c r="I10" s="7">
        <f t="shared" si="7"/>
        <v>-1.3192799604755985</v>
      </c>
      <c r="J10" s="7">
        <f t="shared" si="9"/>
        <v>-9.4720039524401445E-2</v>
      </c>
      <c r="K10" s="7">
        <f t="shared" ref="K10:L10" si="14">(I10+I9+I8+I7)/4</f>
        <v>-1.4786949901188995</v>
      </c>
      <c r="L10" s="7">
        <f t="shared" si="14"/>
        <v>6.4694990118899648E-2</v>
      </c>
    </row>
    <row r="11" spans="1:18" x14ac:dyDescent="0.4">
      <c r="A11">
        <v>9</v>
      </c>
      <c r="B11">
        <f t="shared" si="0"/>
        <v>7</v>
      </c>
      <c r="C11">
        <f t="shared" si="1"/>
        <v>0</v>
      </c>
      <c r="D11">
        <f t="shared" si="2"/>
        <v>1</v>
      </c>
      <c r="E11" s="7">
        <f t="shared" si="3"/>
        <v>8.5</v>
      </c>
      <c r="F11" s="7">
        <f t="shared" si="4"/>
        <v>1.3660254037844393</v>
      </c>
      <c r="G11" s="7">
        <f t="shared" si="5"/>
        <v>-0.70699999999999996</v>
      </c>
      <c r="H11" s="7">
        <f t="shared" si="6"/>
        <v>0.70699999999999996</v>
      </c>
      <c r="I11" s="7">
        <f t="shared" si="7"/>
        <v>-1.5780599209511972</v>
      </c>
      <c r="J11" s="7">
        <f t="shared" si="9"/>
        <v>-0.35350000000000004</v>
      </c>
      <c r="K11" s="7">
        <f t="shared" ref="K11:L11" si="15">(I11+I10+I9+I8)/4</f>
        <v>-1.4313349703566989</v>
      </c>
      <c r="L11" s="7">
        <f t="shared" si="15"/>
        <v>-0.11205500988110037</v>
      </c>
    </row>
    <row r="12" spans="1:18" x14ac:dyDescent="0.4">
      <c r="A12">
        <v>10</v>
      </c>
      <c r="B12">
        <f t="shared" si="0"/>
        <v>7</v>
      </c>
      <c r="C12">
        <f t="shared" si="1"/>
        <v>0</v>
      </c>
      <c r="D12">
        <f t="shared" si="2"/>
        <v>1</v>
      </c>
      <c r="E12" s="7">
        <f t="shared" si="3"/>
        <v>8.8660254037844393</v>
      </c>
      <c r="F12" s="7">
        <f t="shared" si="4"/>
        <v>0.36602540378443926</v>
      </c>
      <c r="G12" s="7">
        <f t="shared" si="5"/>
        <v>-0.70699999999999996</v>
      </c>
      <c r="H12" s="7">
        <f t="shared" si="6"/>
        <v>-0.70699999999999996</v>
      </c>
      <c r="I12" s="7">
        <f t="shared" si="7"/>
        <v>-1.224559920951197</v>
      </c>
      <c r="J12" s="7">
        <f t="shared" si="9"/>
        <v>-0.70700000000000007</v>
      </c>
      <c r="K12" s="7">
        <f t="shared" ref="K12:L12" si="16">(I12+I11+I10+I9)/4</f>
        <v>-1.383974950594498</v>
      </c>
      <c r="L12" s="7">
        <f t="shared" si="16"/>
        <v>-0.28880500988110042</v>
      </c>
    </row>
    <row r="13" spans="1:18" x14ac:dyDescent="0.4">
      <c r="A13">
        <v>11</v>
      </c>
      <c r="B13">
        <f t="shared" si="0"/>
        <v>7</v>
      </c>
      <c r="C13">
        <f t="shared" si="1"/>
        <v>0</v>
      </c>
      <c r="D13">
        <f t="shared" si="2"/>
        <v>1</v>
      </c>
      <c r="E13" s="7">
        <f t="shared" si="3"/>
        <v>7.5000000000000027</v>
      </c>
      <c r="F13" s="7">
        <f t="shared" si="4"/>
        <v>-1.3660254037844366</v>
      </c>
      <c r="G13" s="7">
        <f t="shared" si="5"/>
        <v>0.70699999999999996</v>
      </c>
      <c r="H13" s="7">
        <f t="shared" si="6"/>
        <v>-0.70699999999999996</v>
      </c>
      <c r="I13" s="7">
        <f t="shared" si="7"/>
        <v>-1.2245599209511953</v>
      </c>
      <c r="J13" s="7">
        <f t="shared" si="9"/>
        <v>-0.70699999999999807</v>
      </c>
      <c r="K13" s="7">
        <f t="shared" ref="K13:L13" si="17">(I13+I12+I11+I10)/4</f>
        <v>-1.336614930832297</v>
      </c>
      <c r="L13" s="7">
        <f t="shared" si="17"/>
        <v>-0.46555500988109993</v>
      </c>
    </row>
    <row r="14" spans="1:18" x14ac:dyDescent="0.4">
      <c r="A14">
        <v>12</v>
      </c>
      <c r="B14">
        <f t="shared" si="0"/>
        <v>8</v>
      </c>
      <c r="C14">
        <f t="shared" si="1"/>
        <v>0</v>
      </c>
      <c r="D14">
        <f t="shared" si="2"/>
        <v>1</v>
      </c>
      <c r="E14" s="7">
        <f t="shared" si="3"/>
        <v>7.4999999999999982</v>
      </c>
      <c r="F14" s="7">
        <f t="shared" si="4"/>
        <v>0</v>
      </c>
      <c r="G14" s="7">
        <f t="shared" si="5"/>
        <v>0.70699999999999996</v>
      </c>
      <c r="H14" s="7">
        <f t="shared" si="6"/>
        <v>0.70699999999999996</v>
      </c>
      <c r="I14" s="7">
        <f t="shared" si="7"/>
        <v>-0.96577996047559667</v>
      </c>
      <c r="J14" s="7">
        <f t="shared" si="9"/>
        <v>-0.96577996047559667</v>
      </c>
      <c r="K14" s="7">
        <f t="shared" ref="K14:L14" si="18">(I14+I13+I12+I11)/4</f>
        <v>-1.2482399308322965</v>
      </c>
      <c r="L14" s="7">
        <f t="shared" si="18"/>
        <v>-0.68331999011889877</v>
      </c>
    </row>
    <row r="15" spans="1:18" x14ac:dyDescent="0.4">
      <c r="A15">
        <v>13</v>
      </c>
      <c r="B15">
        <f t="shared" si="0"/>
        <v>8</v>
      </c>
      <c r="C15">
        <f t="shared" si="1"/>
        <v>0</v>
      </c>
      <c r="D15">
        <f t="shared" si="2"/>
        <v>1</v>
      </c>
      <c r="E15" s="7">
        <f t="shared" si="3"/>
        <v>8.8660254037844393</v>
      </c>
      <c r="F15" s="7">
        <f t="shared" si="4"/>
        <v>1.366025403784441</v>
      </c>
      <c r="G15" s="7">
        <f t="shared" si="5"/>
        <v>-0.70699999999999996</v>
      </c>
      <c r="H15" s="7">
        <f t="shared" si="6"/>
        <v>0.70699999999999996</v>
      </c>
      <c r="I15" s="7">
        <f t="shared" si="7"/>
        <v>-0.96577996047559977</v>
      </c>
      <c r="J15" s="7">
        <f t="shared" si="9"/>
        <v>-0.96577996047559977</v>
      </c>
      <c r="K15" s="7">
        <f t="shared" ref="K15:L15" si="19">(I15+I14+I13+I12)/4</f>
        <v>-1.0951699407133972</v>
      </c>
      <c r="L15" s="7">
        <f t="shared" si="19"/>
        <v>-0.83638998023779854</v>
      </c>
    </row>
    <row r="16" spans="1:18" x14ac:dyDescent="0.4">
      <c r="A16">
        <v>14</v>
      </c>
      <c r="B16">
        <f t="shared" si="0"/>
        <v>8</v>
      </c>
      <c r="C16">
        <f t="shared" si="1"/>
        <v>0</v>
      </c>
      <c r="D16">
        <f t="shared" si="2"/>
        <v>1</v>
      </c>
      <c r="E16" s="7">
        <f t="shared" si="3"/>
        <v>8.5000000000000018</v>
      </c>
      <c r="F16" s="7">
        <f t="shared" si="4"/>
        <v>-0.36602540378443749</v>
      </c>
      <c r="G16" s="7">
        <f t="shared" si="5"/>
        <v>-0.70699999999999996</v>
      </c>
      <c r="H16" s="7">
        <f t="shared" si="6"/>
        <v>-0.70699999999999996</v>
      </c>
      <c r="I16" s="7">
        <f t="shared" si="7"/>
        <v>-0.70700000000000252</v>
      </c>
      <c r="J16" s="7">
        <f t="shared" si="9"/>
        <v>-1.224559920951197</v>
      </c>
      <c r="K16" s="7">
        <f t="shared" ref="K16:L16" si="20">(I16+I15+I14+I13)/4</f>
        <v>-0.96577996047559855</v>
      </c>
      <c r="L16" s="7">
        <f t="shared" si="20"/>
        <v>-0.96577996047559789</v>
      </c>
    </row>
    <row r="17" spans="1:12" x14ac:dyDescent="0.4">
      <c r="A17">
        <v>15</v>
      </c>
      <c r="B17">
        <f t="shared" si="0"/>
        <v>8</v>
      </c>
      <c r="C17">
        <f t="shared" si="1"/>
        <v>0</v>
      </c>
      <c r="D17">
        <f t="shared" si="2"/>
        <v>1</v>
      </c>
      <c r="E17" s="7">
        <f t="shared" si="3"/>
        <v>7.1339745962155634</v>
      </c>
      <c r="F17" s="7">
        <f t="shared" si="4"/>
        <v>-1.3660254037844384</v>
      </c>
      <c r="G17" s="7">
        <f t="shared" si="5"/>
        <v>0.70699999999999996</v>
      </c>
      <c r="H17" s="7">
        <f t="shared" si="6"/>
        <v>-0.70699999999999996</v>
      </c>
      <c r="I17" s="7">
        <f t="shared" si="7"/>
        <v>-0.70700000000000052</v>
      </c>
      <c r="J17" s="7">
        <f t="shared" si="9"/>
        <v>-1.2245599209511953</v>
      </c>
      <c r="K17" s="7">
        <f t="shared" ref="K17:L17" si="21">(I17+I16+I15+I14)/4</f>
        <v>-0.83638998023779987</v>
      </c>
      <c r="L17" s="7">
        <f t="shared" si="21"/>
        <v>-1.0951699407133972</v>
      </c>
    </row>
    <row r="18" spans="1:12" x14ac:dyDescent="0.4">
      <c r="A18">
        <v>16</v>
      </c>
      <c r="B18">
        <f t="shared" si="0"/>
        <v>9</v>
      </c>
      <c r="C18">
        <f t="shared" si="1"/>
        <v>0</v>
      </c>
      <c r="D18">
        <f t="shared" si="2"/>
        <v>1</v>
      </c>
      <c r="E18" s="7">
        <f t="shared" si="3"/>
        <v>7.9999999999999973</v>
      </c>
      <c r="F18" s="7">
        <f t="shared" si="4"/>
        <v>0.86602540378443393</v>
      </c>
      <c r="G18" s="7">
        <f t="shared" si="5"/>
        <v>0.70699999999999996</v>
      </c>
      <c r="H18" s="7">
        <f t="shared" si="6"/>
        <v>0.70699999999999996</v>
      </c>
      <c r="I18" s="7">
        <f t="shared" si="7"/>
        <v>-0.35350000000000315</v>
      </c>
      <c r="J18" s="7">
        <f t="shared" si="9"/>
        <v>-1.5780599209511927</v>
      </c>
      <c r="K18" s="7">
        <f t="shared" ref="K18:L18" si="22">(I18+I17+I16+I15)/4</f>
        <v>-0.68331999011890154</v>
      </c>
      <c r="L18" s="7">
        <f t="shared" si="22"/>
        <v>-1.2482399308322962</v>
      </c>
    </row>
    <row r="19" spans="1:12" x14ac:dyDescent="0.4">
      <c r="A19">
        <v>17</v>
      </c>
      <c r="B19">
        <f t="shared" si="0"/>
        <v>9</v>
      </c>
      <c r="C19">
        <f t="shared" si="1"/>
        <v>0</v>
      </c>
      <c r="D19">
        <f t="shared" si="2"/>
        <v>1</v>
      </c>
      <c r="E19" s="7">
        <f t="shared" si="3"/>
        <v>9</v>
      </c>
      <c r="F19" s="7">
        <f t="shared" si="4"/>
        <v>1.0000000000000027</v>
      </c>
      <c r="G19" s="7">
        <f t="shared" si="5"/>
        <v>-0.70699999999999996</v>
      </c>
      <c r="H19" s="7">
        <f t="shared" si="6"/>
        <v>0.70699999999999996</v>
      </c>
      <c r="I19" s="7">
        <f t="shared" si="7"/>
        <v>-9.4720039524407107E-2</v>
      </c>
      <c r="J19" s="7">
        <f t="shared" si="9"/>
        <v>-1.3192799604755967</v>
      </c>
      <c r="K19" s="7">
        <f t="shared" ref="K19:L19" si="23">(I19+I18+I17+I16)/4</f>
        <v>-0.46555500988110332</v>
      </c>
      <c r="L19" s="7">
        <f t="shared" si="23"/>
        <v>-1.3366149308322954</v>
      </c>
    </row>
    <row r="20" spans="1:12" x14ac:dyDescent="0.4">
      <c r="A20">
        <v>18</v>
      </c>
      <c r="B20">
        <f t="shared" si="0"/>
        <v>9</v>
      </c>
      <c r="C20">
        <f t="shared" si="1"/>
        <v>0</v>
      </c>
      <c r="D20">
        <f t="shared" si="2"/>
        <v>1</v>
      </c>
      <c r="E20" s="7">
        <f t="shared" si="3"/>
        <v>7.9999999999999991</v>
      </c>
      <c r="F20" s="7">
        <f t="shared" si="4"/>
        <v>-1.0000000000000009</v>
      </c>
      <c r="G20" s="7">
        <f t="shared" si="5"/>
        <v>-0.70699999999999996</v>
      </c>
      <c r="H20" s="7">
        <f t="shared" si="6"/>
        <v>-0.70699999999999996</v>
      </c>
      <c r="I20" s="7">
        <f t="shared" si="7"/>
        <v>-1.2212453270876722E-15</v>
      </c>
      <c r="J20" s="7">
        <f t="shared" si="9"/>
        <v>-1.4140000000000024</v>
      </c>
      <c r="K20" s="7">
        <f t="shared" ref="K20:L20" si="24">(I20+I19+I18+I17)/4</f>
        <v>-0.28880500988110303</v>
      </c>
      <c r="L20" s="7">
        <f t="shared" si="24"/>
        <v>-1.3839749505944967</v>
      </c>
    </row>
    <row r="21" spans="1:12" x14ac:dyDescent="0.4">
      <c r="A21">
        <v>19</v>
      </c>
      <c r="B21">
        <f t="shared" si="0"/>
        <v>9</v>
      </c>
      <c r="C21">
        <f t="shared" si="1"/>
        <v>0</v>
      </c>
      <c r="D21">
        <f t="shared" si="2"/>
        <v>1</v>
      </c>
      <c r="E21" s="7">
        <f t="shared" si="3"/>
        <v>7</v>
      </c>
      <c r="F21" s="7">
        <f t="shared" si="4"/>
        <v>-0.99999999999999911</v>
      </c>
      <c r="G21" s="7">
        <f t="shared" si="5"/>
        <v>0.70699999999999996</v>
      </c>
      <c r="H21" s="7">
        <f t="shared" si="6"/>
        <v>-0.70699999999999996</v>
      </c>
      <c r="I21" s="7">
        <f t="shared" si="7"/>
        <v>1.3322676295501878E-15</v>
      </c>
      <c r="J21" s="7">
        <f t="shared" si="9"/>
        <v>-1.4139999999999999</v>
      </c>
      <c r="K21" s="7">
        <f t="shared" ref="K21:L21" si="25">(I21+I20+I19+I18)/4</f>
        <v>-0.11205500988110254</v>
      </c>
      <c r="L21" s="7">
        <f t="shared" si="25"/>
        <v>-1.4313349703566978</v>
      </c>
    </row>
    <row r="22" spans="1:12" x14ac:dyDescent="0.4">
      <c r="A22">
        <v>20</v>
      </c>
      <c r="B22">
        <f t="shared" si="0"/>
        <v>10</v>
      </c>
      <c r="C22">
        <f t="shared" si="1"/>
        <v>0</v>
      </c>
      <c r="D22">
        <f t="shared" si="2"/>
        <v>1</v>
      </c>
      <c r="E22" s="7">
        <f t="shared" si="3"/>
        <v>8.5</v>
      </c>
      <c r="F22" s="7">
        <f t="shared" si="4"/>
        <v>1.5</v>
      </c>
      <c r="G22" s="7">
        <f t="shared" si="5"/>
        <v>0.70699999999999996</v>
      </c>
      <c r="H22" s="7">
        <f t="shared" si="6"/>
        <v>0.70699999999999996</v>
      </c>
      <c r="I22" s="7">
        <f t="shared" si="7"/>
        <v>0.3535000000000007</v>
      </c>
      <c r="J22" s="7">
        <f t="shared" si="9"/>
        <v>-1.7674999999999992</v>
      </c>
      <c r="K22" s="7">
        <f t="shared" ref="K22:L22" si="26">(I22+I21+I20+I19)/4</f>
        <v>6.4694990118898427E-2</v>
      </c>
      <c r="L22" s="7">
        <f t="shared" si="26"/>
        <v>-1.4786949901188995</v>
      </c>
    </row>
    <row r="23" spans="1:12" x14ac:dyDescent="0.4">
      <c r="A23">
        <v>21</v>
      </c>
      <c r="B23">
        <f t="shared" si="0"/>
        <v>10</v>
      </c>
      <c r="C23">
        <f t="shared" si="1"/>
        <v>0</v>
      </c>
      <c r="D23">
        <f t="shared" si="2"/>
        <v>1</v>
      </c>
      <c r="E23" s="7">
        <f t="shared" si="3"/>
        <v>8.8660254037844375</v>
      </c>
      <c r="F23" s="7">
        <f t="shared" si="4"/>
        <v>0.36602540378443749</v>
      </c>
      <c r="G23" s="7">
        <f t="shared" si="5"/>
        <v>-0.70699999999999996</v>
      </c>
      <c r="H23" s="7">
        <f t="shared" si="6"/>
        <v>0.70699999999999996</v>
      </c>
      <c r="I23" s="7">
        <f t="shared" si="7"/>
        <v>0.80172003952440263</v>
      </c>
      <c r="J23" s="7">
        <f t="shared" si="9"/>
        <v>-1.3192799604755974</v>
      </c>
      <c r="K23" s="7">
        <f t="shared" ref="K23:L23" si="27">(I23+I22+I21+I20)/4</f>
        <v>0.2888050098811008</v>
      </c>
      <c r="L23" s="7">
        <f t="shared" si="27"/>
        <v>-1.4786949901188997</v>
      </c>
    </row>
    <row r="24" spans="1:12" x14ac:dyDescent="0.4">
      <c r="A24">
        <v>22</v>
      </c>
      <c r="B24">
        <f t="shared" si="0"/>
        <v>10</v>
      </c>
      <c r="C24">
        <f t="shared" si="1"/>
        <v>0</v>
      </c>
      <c r="D24">
        <f t="shared" si="2"/>
        <v>1</v>
      </c>
      <c r="E24" s="7">
        <f t="shared" si="3"/>
        <v>7.5000000000000036</v>
      </c>
      <c r="F24" s="7">
        <f t="shared" si="4"/>
        <v>-1.3660254037844339</v>
      </c>
      <c r="G24" s="7">
        <f t="shared" si="5"/>
        <v>-0.70699999999999996</v>
      </c>
      <c r="H24" s="7">
        <f t="shared" si="6"/>
        <v>-0.70699999999999996</v>
      </c>
      <c r="I24" s="7">
        <f t="shared" si="7"/>
        <v>0.70699999999999741</v>
      </c>
      <c r="J24" s="7">
        <f t="shared" si="9"/>
        <v>-1.2245599209511921</v>
      </c>
      <c r="K24" s="7">
        <f t="shared" ref="K24:L24" si="28">(I24+I23+I22+I21)/4</f>
        <v>0.46555500988110055</v>
      </c>
      <c r="L24" s="7">
        <f t="shared" si="28"/>
        <v>-1.4313349703566971</v>
      </c>
    </row>
    <row r="25" spans="1:12" x14ac:dyDescent="0.4">
      <c r="A25">
        <v>23</v>
      </c>
      <c r="B25">
        <f t="shared" si="0"/>
        <v>10</v>
      </c>
      <c r="C25">
        <f t="shared" si="1"/>
        <v>0</v>
      </c>
      <c r="D25">
        <f t="shared" si="2"/>
        <v>1</v>
      </c>
      <c r="E25" s="7">
        <f t="shared" si="3"/>
        <v>7.1339745962155607</v>
      </c>
      <c r="F25" s="7">
        <f t="shared" si="4"/>
        <v>-0.36602540378444282</v>
      </c>
      <c r="G25" s="7">
        <f t="shared" si="5"/>
        <v>0.70699999999999996</v>
      </c>
      <c r="H25" s="7">
        <f t="shared" si="6"/>
        <v>-0.70699999999999996</v>
      </c>
      <c r="I25" s="7">
        <f t="shared" si="7"/>
        <v>0.70699999999999374</v>
      </c>
      <c r="J25" s="7">
        <f t="shared" si="9"/>
        <v>-1.2245599209511959</v>
      </c>
      <c r="K25" s="7">
        <f t="shared" ref="K25:L25" si="29">(I25+I24+I23+I22)/4</f>
        <v>0.64230500988109862</v>
      </c>
      <c r="L25" s="7">
        <f t="shared" si="29"/>
        <v>-1.3839749505944963</v>
      </c>
    </row>
    <row r="26" spans="1:12" x14ac:dyDescent="0.4">
      <c r="A26">
        <v>24</v>
      </c>
      <c r="B26">
        <f t="shared" si="0"/>
        <v>11</v>
      </c>
      <c r="C26">
        <f t="shared" si="1"/>
        <v>0</v>
      </c>
      <c r="D26">
        <f t="shared" si="2"/>
        <v>1</v>
      </c>
      <c r="E26" s="7">
        <f t="shared" si="3"/>
        <v>8.8660254037844357</v>
      </c>
      <c r="F26" s="7">
        <f t="shared" si="4"/>
        <v>1.732050807568875</v>
      </c>
      <c r="G26" s="7">
        <f t="shared" si="5"/>
        <v>0.70699999999999996</v>
      </c>
      <c r="H26" s="7">
        <f t="shared" si="6"/>
        <v>0.70699999999999996</v>
      </c>
      <c r="I26" s="7">
        <f t="shared" si="7"/>
        <v>0.96577996047559356</v>
      </c>
      <c r="J26" s="7">
        <f t="shared" si="9"/>
        <v>-1.4833398814267955</v>
      </c>
      <c r="K26" s="7">
        <f t="shared" ref="K26:L26" si="30">(I26+I25+I24+I23)/4</f>
        <v>0.79537499999999683</v>
      </c>
      <c r="L26" s="7">
        <f t="shared" si="30"/>
        <v>-1.3129349209511954</v>
      </c>
    </row>
    <row r="27" spans="1:12" x14ac:dyDescent="0.4">
      <c r="A27">
        <v>25</v>
      </c>
      <c r="B27">
        <f t="shared" si="0"/>
        <v>11</v>
      </c>
      <c r="C27">
        <f t="shared" si="1"/>
        <v>0</v>
      </c>
      <c r="D27">
        <f t="shared" si="2"/>
        <v>1</v>
      </c>
      <c r="E27" s="7">
        <f t="shared" si="3"/>
        <v>8.5000000000000018</v>
      </c>
      <c r="F27" s="7">
        <f t="shared" si="4"/>
        <v>-0.36602540378443393</v>
      </c>
      <c r="G27" s="7">
        <f t="shared" si="5"/>
        <v>-0.70699999999999996</v>
      </c>
      <c r="H27" s="7">
        <f t="shared" si="6"/>
        <v>0.70699999999999996</v>
      </c>
      <c r="I27" s="7">
        <f t="shared" si="7"/>
        <v>1.4833398814267893</v>
      </c>
      <c r="J27" s="7">
        <f t="shared" si="9"/>
        <v>-0.96577996047559989</v>
      </c>
      <c r="K27" s="7">
        <f t="shared" ref="K27:L27" si="31">(I27+I26+I25+I24)/4</f>
        <v>0.96577996047559345</v>
      </c>
      <c r="L27" s="7">
        <f t="shared" si="31"/>
        <v>-1.2245599209511959</v>
      </c>
    </row>
    <row r="28" spans="1:12" x14ac:dyDescent="0.4">
      <c r="A28">
        <v>26</v>
      </c>
      <c r="B28">
        <f t="shared" si="0"/>
        <v>11</v>
      </c>
      <c r="C28">
        <f t="shared" si="1"/>
        <v>0</v>
      </c>
      <c r="D28">
        <f t="shared" si="2"/>
        <v>1</v>
      </c>
      <c r="E28" s="7">
        <f t="shared" si="3"/>
        <v>7.1339745962155616</v>
      </c>
      <c r="F28" s="7">
        <f t="shared" si="4"/>
        <v>-1.3660254037844402</v>
      </c>
      <c r="G28" s="7">
        <f t="shared" si="5"/>
        <v>-0.70699999999999996</v>
      </c>
      <c r="H28" s="7">
        <f t="shared" si="6"/>
        <v>-0.70699999999999996</v>
      </c>
      <c r="I28" s="7">
        <f t="shared" si="7"/>
        <v>1.2245599209511939</v>
      </c>
      <c r="J28" s="7">
        <f t="shared" si="9"/>
        <v>-0.70700000000000429</v>
      </c>
      <c r="K28" s="7">
        <f t="shared" ref="K28:L28" si="32">(I28+I27+I26+I25)/4</f>
        <v>1.0951699407133926</v>
      </c>
      <c r="L28" s="7">
        <f t="shared" si="32"/>
        <v>-1.095169940713399</v>
      </c>
    </row>
    <row r="29" spans="1:12" x14ac:dyDescent="0.4">
      <c r="A29">
        <v>27</v>
      </c>
      <c r="B29">
        <f t="shared" si="0"/>
        <v>11</v>
      </c>
      <c r="C29">
        <f t="shared" si="1"/>
        <v>0</v>
      </c>
      <c r="D29">
        <f t="shared" si="2"/>
        <v>1</v>
      </c>
      <c r="E29" s="7">
        <f t="shared" si="3"/>
        <v>7.4999999999999947</v>
      </c>
      <c r="F29" s="7">
        <f t="shared" si="4"/>
        <v>0.36602540378443305</v>
      </c>
      <c r="G29" s="7">
        <f t="shared" si="5"/>
        <v>0.70699999999999996</v>
      </c>
      <c r="H29" s="7">
        <f t="shared" si="6"/>
        <v>-0.70699999999999996</v>
      </c>
      <c r="I29" s="7">
        <f t="shared" si="7"/>
        <v>1.2245599209511933</v>
      </c>
      <c r="J29" s="7">
        <f t="shared" si="9"/>
        <v>-0.70700000000000496</v>
      </c>
      <c r="K29" s="7">
        <f t="shared" ref="K29:L29" si="33">(I29+I28+I27+I26)/4</f>
        <v>1.2245599209511926</v>
      </c>
      <c r="L29" s="7">
        <f t="shared" si="33"/>
        <v>-0.96577996047560122</v>
      </c>
    </row>
    <row r="30" spans="1:12" x14ac:dyDescent="0.4">
      <c r="A30">
        <v>28</v>
      </c>
      <c r="B30">
        <f t="shared" si="0"/>
        <v>0</v>
      </c>
      <c r="C30">
        <f t="shared" si="1"/>
        <v>0</v>
      </c>
      <c r="D30">
        <f t="shared" si="2"/>
        <v>1</v>
      </c>
      <c r="E30" s="7">
        <f t="shared" si="3"/>
        <v>9</v>
      </c>
      <c r="F30" s="7">
        <f t="shared" si="4"/>
        <v>1.5000000000000053</v>
      </c>
      <c r="G30" s="7">
        <f t="shared" si="5"/>
        <v>0.70699999999999996</v>
      </c>
      <c r="H30" s="7">
        <f t="shared" si="6"/>
        <v>0.70699999999999996</v>
      </c>
      <c r="I30" s="7">
        <f t="shared" si="7"/>
        <v>1.319279960475598</v>
      </c>
      <c r="J30" s="7">
        <f t="shared" si="9"/>
        <v>-0.80172003952440962</v>
      </c>
      <c r="K30" s="7">
        <f t="shared" ref="K30:L30" si="34">(I30+I29+I28+I27)/4</f>
        <v>1.3129349209511936</v>
      </c>
      <c r="L30" s="7">
        <f t="shared" si="34"/>
        <v>-0.79537500000000472</v>
      </c>
    </row>
    <row r="31" spans="1:12" x14ac:dyDescent="0.4">
      <c r="A31">
        <v>29</v>
      </c>
      <c r="B31">
        <f t="shared" si="0"/>
        <v>0</v>
      </c>
      <c r="C31">
        <f t="shared" si="1"/>
        <v>0</v>
      </c>
      <c r="D31">
        <f t="shared" si="2"/>
        <v>1</v>
      </c>
      <c r="E31" s="7">
        <f t="shared" si="3"/>
        <v>8</v>
      </c>
      <c r="F31" s="7">
        <f t="shared" si="4"/>
        <v>-1</v>
      </c>
      <c r="G31" s="7">
        <f t="shared" si="5"/>
        <v>-0.70699999999999996</v>
      </c>
      <c r="H31" s="7">
        <f t="shared" si="6"/>
        <v>0.70699999999999996</v>
      </c>
      <c r="I31" s="7">
        <f t="shared" si="7"/>
        <v>1.7675000000000036</v>
      </c>
      <c r="J31" s="7">
        <f t="shared" si="9"/>
        <v>-0.35350000000000381</v>
      </c>
      <c r="K31" s="7">
        <f t="shared" ref="K31:L31" si="35">(I31+I30+I29+I28)/4</f>
        <v>1.3839749505944972</v>
      </c>
      <c r="L31" s="7">
        <f t="shared" si="35"/>
        <v>-0.64230500988110562</v>
      </c>
    </row>
    <row r="32" spans="1:12" x14ac:dyDescent="0.4">
      <c r="A32">
        <v>30</v>
      </c>
      <c r="B32">
        <f t="shared" si="0"/>
        <v>0</v>
      </c>
      <c r="C32">
        <f t="shared" si="1"/>
        <v>0</v>
      </c>
      <c r="D32">
        <f t="shared" si="2"/>
        <v>1</v>
      </c>
      <c r="E32" s="7">
        <f t="shared" si="3"/>
        <v>7</v>
      </c>
      <c r="F32" s="7">
        <f t="shared" si="4"/>
        <v>-1</v>
      </c>
      <c r="G32" s="7">
        <f t="shared" si="5"/>
        <v>-0.70699999999999996</v>
      </c>
      <c r="H32" s="7">
        <f t="shared" si="6"/>
        <v>-0.70699999999999996</v>
      </c>
      <c r="I32" s="7">
        <f t="shared" si="7"/>
        <v>1.4139999999999999</v>
      </c>
      <c r="J32" s="7">
        <f t="shared" si="9"/>
        <v>0</v>
      </c>
      <c r="K32" s="7">
        <f t="shared" ref="K32:L32" si="36">(I32+I31+I30+I29)/4</f>
        <v>1.4313349703566987</v>
      </c>
      <c r="L32" s="7">
        <f t="shared" si="36"/>
        <v>-0.4655550098811046</v>
      </c>
    </row>
    <row r="33" spans="1:12" x14ac:dyDescent="0.4">
      <c r="A33">
        <v>31</v>
      </c>
      <c r="B33">
        <f t="shared" si="0"/>
        <v>0</v>
      </c>
      <c r="C33">
        <f t="shared" si="1"/>
        <v>0</v>
      </c>
      <c r="D33">
        <f t="shared" si="2"/>
        <v>1</v>
      </c>
      <c r="E33" s="7">
        <f t="shared" si="3"/>
        <v>7.9999999999999964</v>
      </c>
      <c r="F33" s="7">
        <f t="shared" si="4"/>
        <v>0.99999999999999645</v>
      </c>
      <c r="G33" s="7">
        <f t="shared" si="5"/>
        <v>0.70699999999999996</v>
      </c>
      <c r="H33" s="7">
        <f t="shared" si="6"/>
        <v>-0.70699999999999996</v>
      </c>
      <c r="I33" s="7">
        <f t="shared" si="7"/>
        <v>1.4139999999999975</v>
      </c>
      <c r="J33" s="7">
        <f t="shared" si="9"/>
        <v>-2.55351295663786E-15</v>
      </c>
      <c r="K33" s="7">
        <f t="shared" ref="K33:L33" si="37">(I33+I32+I31+I30)/4</f>
        <v>1.4786949901188997</v>
      </c>
      <c r="L33" s="7">
        <f t="shared" si="37"/>
        <v>-0.28880500988110402</v>
      </c>
    </row>
    <row r="34" spans="1:12" x14ac:dyDescent="0.4">
      <c r="A34">
        <v>32</v>
      </c>
      <c r="B34">
        <f t="shared" si="0"/>
        <v>1</v>
      </c>
      <c r="C34">
        <f t="shared" si="1"/>
        <v>0</v>
      </c>
      <c r="D34">
        <f t="shared" si="2"/>
        <v>1</v>
      </c>
      <c r="E34" s="7">
        <f t="shared" si="3"/>
        <v>8.8660254037844375</v>
      </c>
      <c r="F34" s="7">
        <f t="shared" si="4"/>
        <v>0.86602540378444104</v>
      </c>
      <c r="G34" s="7">
        <f t="shared" si="5"/>
        <v>0.70699999999999996</v>
      </c>
      <c r="H34" s="7">
        <f t="shared" si="6"/>
        <v>0.70699999999999996</v>
      </c>
      <c r="I34" s="7">
        <f t="shared" si="7"/>
        <v>1.3192799604755971</v>
      </c>
      <c r="J34" s="7">
        <f t="shared" si="9"/>
        <v>9.472003952439767E-2</v>
      </c>
      <c r="K34" s="7">
        <f t="shared" ref="K34:L34" si="38">(I34+I33+I32+I31)/4</f>
        <v>1.4786949901188995</v>
      </c>
      <c r="L34" s="7">
        <f t="shared" si="38"/>
        <v>-6.4694990118902174E-2</v>
      </c>
    </row>
    <row r="35" spans="1:12" x14ac:dyDescent="0.4">
      <c r="A35">
        <v>33</v>
      </c>
      <c r="B35">
        <f t="shared" si="0"/>
        <v>1</v>
      </c>
      <c r="C35">
        <f t="shared" si="1"/>
        <v>0</v>
      </c>
      <c r="D35">
        <f t="shared" si="2"/>
        <v>1</v>
      </c>
      <c r="E35" s="7">
        <f t="shared" si="3"/>
        <v>7.4999999999999973</v>
      </c>
      <c r="F35" s="7">
        <f t="shared" si="4"/>
        <v>-1.3660254037844402</v>
      </c>
      <c r="G35" s="7">
        <f t="shared" si="5"/>
        <v>-0.70699999999999996</v>
      </c>
      <c r="H35" s="7">
        <f t="shared" si="6"/>
        <v>0.70699999999999996</v>
      </c>
      <c r="I35" s="7">
        <f t="shared" si="7"/>
        <v>1.578059920951199</v>
      </c>
      <c r="J35" s="7">
        <f t="shared" si="9"/>
        <v>0.35349999999999937</v>
      </c>
      <c r="K35" s="7">
        <f t="shared" ref="K35:L35" si="39">(I35+I34+I33+I32)/4</f>
        <v>1.4313349703566982</v>
      </c>
      <c r="L35" s="7">
        <f t="shared" si="39"/>
        <v>0.11205500988109862</v>
      </c>
    </row>
    <row r="36" spans="1:12" x14ac:dyDescent="0.4">
      <c r="A36">
        <v>34</v>
      </c>
      <c r="B36">
        <f t="shared" si="0"/>
        <v>1</v>
      </c>
      <c r="C36">
        <f t="shared" si="1"/>
        <v>0</v>
      </c>
      <c r="D36">
        <f t="shared" si="2"/>
        <v>1</v>
      </c>
      <c r="E36" s="7">
        <f t="shared" si="3"/>
        <v>7.1339745962155634</v>
      </c>
      <c r="F36" s="7">
        <f t="shared" si="4"/>
        <v>-0.36602540378443393</v>
      </c>
      <c r="G36" s="7">
        <f t="shared" si="5"/>
        <v>-0.70699999999999996</v>
      </c>
      <c r="H36" s="7">
        <f t="shared" si="6"/>
        <v>-0.70699999999999996</v>
      </c>
      <c r="I36" s="7">
        <f t="shared" si="7"/>
        <v>1.2245599209511939</v>
      </c>
      <c r="J36" s="7">
        <f t="shared" si="9"/>
        <v>0.70700000000000429</v>
      </c>
      <c r="K36" s="7">
        <f t="shared" ref="K36:L36" si="40">(I36+I35+I34+I33)/4</f>
        <v>1.3839749505944972</v>
      </c>
      <c r="L36" s="7">
        <f t="shared" si="40"/>
        <v>0.28880500988109969</v>
      </c>
    </row>
    <row r="37" spans="1:12" x14ac:dyDescent="0.4">
      <c r="A37">
        <v>35</v>
      </c>
      <c r="B37">
        <f t="shared" si="0"/>
        <v>1</v>
      </c>
      <c r="C37">
        <f t="shared" si="1"/>
        <v>0</v>
      </c>
      <c r="D37">
        <f t="shared" si="2"/>
        <v>1</v>
      </c>
      <c r="E37" s="7">
        <f t="shared" si="3"/>
        <v>8.5</v>
      </c>
      <c r="F37" s="7">
        <f t="shared" si="4"/>
        <v>1.3660254037844366</v>
      </c>
      <c r="G37" s="7">
        <f t="shared" si="5"/>
        <v>0.70699999999999996</v>
      </c>
      <c r="H37" s="7">
        <f t="shared" si="6"/>
        <v>-0.70699999999999996</v>
      </c>
      <c r="I37" s="7">
        <f t="shared" si="7"/>
        <v>1.2245599209511915</v>
      </c>
      <c r="J37" s="7">
        <f t="shared" si="9"/>
        <v>0.70700000000000185</v>
      </c>
      <c r="K37" s="7">
        <f t="shared" ref="K37:L37" si="41">(I37+I36+I35+I34)/4</f>
        <v>1.3366149308322957</v>
      </c>
      <c r="L37" s="7">
        <f t="shared" si="41"/>
        <v>0.46555500988110077</v>
      </c>
    </row>
    <row r="38" spans="1:12" x14ac:dyDescent="0.4">
      <c r="A38">
        <v>36</v>
      </c>
      <c r="B38">
        <f t="shared" si="0"/>
        <v>2</v>
      </c>
      <c r="C38">
        <f t="shared" si="1"/>
        <v>0</v>
      </c>
      <c r="D38">
        <f t="shared" si="2"/>
        <v>1</v>
      </c>
      <c r="E38" s="7">
        <f t="shared" si="3"/>
        <v>8.5000000000000036</v>
      </c>
      <c r="F38" s="7">
        <f t="shared" si="4"/>
        <v>0</v>
      </c>
      <c r="G38" s="7">
        <f t="shared" si="5"/>
        <v>0.70699999999999996</v>
      </c>
      <c r="H38" s="7">
        <f t="shared" si="6"/>
        <v>0.70699999999999996</v>
      </c>
      <c r="I38" s="7">
        <f t="shared" si="7"/>
        <v>0.96577996047559667</v>
      </c>
      <c r="J38" s="7">
        <f t="shared" si="9"/>
        <v>0.96577996047559667</v>
      </c>
      <c r="K38" s="7">
        <f t="shared" ref="K38:L38" si="42">(I38+I37+I36+I35)/4</f>
        <v>1.2482399308322951</v>
      </c>
      <c r="L38" s="7">
        <f t="shared" si="42"/>
        <v>0.68331999011890054</v>
      </c>
    </row>
    <row r="39" spans="1:12" x14ac:dyDescent="0.4">
      <c r="A39">
        <v>37</v>
      </c>
      <c r="B39">
        <f t="shared" si="0"/>
        <v>2</v>
      </c>
      <c r="C39">
        <f t="shared" si="1"/>
        <v>0</v>
      </c>
      <c r="D39">
        <f t="shared" si="2"/>
        <v>1</v>
      </c>
      <c r="E39" s="7">
        <f t="shared" si="3"/>
        <v>7.1339745962155625</v>
      </c>
      <c r="F39" s="7">
        <f t="shared" si="4"/>
        <v>-1.366025403784441</v>
      </c>
      <c r="G39" s="7">
        <f t="shared" si="5"/>
        <v>-0.70699999999999996</v>
      </c>
      <c r="H39" s="7">
        <f t="shared" si="6"/>
        <v>0.70699999999999996</v>
      </c>
      <c r="I39" s="7">
        <f t="shared" si="7"/>
        <v>0.96577996047559977</v>
      </c>
      <c r="J39" s="7">
        <f t="shared" si="9"/>
        <v>0.96577996047559977</v>
      </c>
      <c r="K39" s="7">
        <f t="shared" ref="K39:L39" si="43">(I39+I38+I37+I36)/4</f>
        <v>1.0951699407133955</v>
      </c>
      <c r="L39" s="7">
        <f t="shared" si="43"/>
        <v>0.83638998023780065</v>
      </c>
    </row>
    <row r="40" spans="1:12" x14ac:dyDescent="0.4">
      <c r="A40">
        <v>38</v>
      </c>
      <c r="B40">
        <f t="shared" si="0"/>
        <v>2</v>
      </c>
      <c r="C40">
        <f t="shared" si="1"/>
        <v>0</v>
      </c>
      <c r="D40">
        <f t="shared" si="2"/>
        <v>1</v>
      </c>
      <c r="E40" s="7">
        <f t="shared" si="3"/>
        <v>7.4999999999999938</v>
      </c>
      <c r="F40" s="7">
        <f t="shared" si="4"/>
        <v>0.36602540378443127</v>
      </c>
      <c r="G40" s="7">
        <f t="shared" si="5"/>
        <v>-0.70699999999999996</v>
      </c>
      <c r="H40" s="7">
        <f t="shared" si="6"/>
        <v>-0.70699999999999996</v>
      </c>
      <c r="I40" s="7">
        <f t="shared" si="7"/>
        <v>0.70700000000000696</v>
      </c>
      <c r="J40" s="7">
        <f t="shared" si="9"/>
        <v>1.2245599209511926</v>
      </c>
      <c r="K40" s="7">
        <f t="shared" ref="K40:L40" si="44">(I40+I39+I38+I37)/4</f>
        <v>0.96577996047559878</v>
      </c>
      <c r="L40" s="7">
        <f t="shared" si="44"/>
        <v>0.96577996047559767</v>
      </c>
    </row>
    <row r="41" spans="1:12" x14ac:dyDescent="0.4">
      <c r="A41">
        <v>39</v>
      </c>
      <c r="B41">
        <f t="shared" si="0"/>
        <v>2</v>
      </c>
      <c r="C41">
        <f t="shared" si="1"/>
        <v>0</v>
      </c>
      <c r="D41">
        <f t="shared" si="2"/>
        <v>1</v>
      </c>
      <c r="E41" s="7">
        <f t="shared" si="3"/>
        <v>8.8660254037844357</v>
      </c>
      <c r="F41" s="7">
        <f t="shared" si="4"/>
        <v>1.3660254037844419</v>
      </c>
      <c r="G41" s="7">
        <f t="shared" si="5"/>
        <v>0.70699999999999996</v>
      </c>
      <c r="H41" s="7">
        <f t="shared" si="6"/>
        <v>-0.70699999999999996</v>
      </c>
      <c r="I41" s="7">
        <f t="shared" si="7"/>
        <v>0.70700000000000762</v>
      </c>
      <c r="J41" s="7">
        <f t="shared" si="9"/>
        <v>1.2245599209511933</v>
      </c>
      <c r="K41" s="7">
        <f t="shared" ref="K41:L41" si="45">(I41+I40+I39+I38)/4</f>
        <v>0.83638998023780275</v>
      </c>
      <c r="L41" s="7">
        <f t="shared" si="45"/>
        <v>1.0951699407133955</v>
      </c>
    </row>
    <row r="42" spans="1:12" x14ac:dyDescent="0.4">
      <c r="A42">
        <v>40</v>
      </c>
      <c r="B42">
        <f t="shared" si="0"/>
        <v>3</v>
      </c>
      <c r="C42">
        <f t="shared" si="1"/>
        <v>0</v>
      </c>
      <c r="D42">
        <f t="shared" si="2"/>
        <v>1</v>
      </c>
      <c r="E42" s="7">
        <f t="shared" si="3"/>
        <v>8.0000000000000071</v>
      </c>
      <c r="F42" s="7">
        <f t="shared" si="4"/>
        <v>-0.8660254037844286</v>
      </c>
      <c r="G42" s="7">
        <f t="shared" si="5"/>
        <v>0.70699999999999996</v>
      </c>
      <c r="H42" s="7">
        <f t="shared" si="6"/>
        <v>0.70699999999999996</v>
      </c>
      <c r="I42" s="7">
        <f t="shared" si="7"/>
        <v>0.35350000000000947</v>
      </c>
      <c r="J42" s="7">
        <f t="shared" si="9"/>
        <v>1.5780599209511914</v>
      </c>
      <c r="K42" s="7">
        <f t="shared" ref="K42:L42" si="46">(I42+I41+I40+I39)/4</f>
        <v>0.68331999011890598</v>
      </c>
      <c r="L42" s="7">
        <f t="shared" si="46"/>
        <v>1.2482399308322942</v>
      </c>
    </row>
    <row r="43" spans="1:12" x14ac:dyDescent="0.4">
      <c r="A43">
        <v>41</v>
      </c>
      <c r="B43">
        <f t="shared" si="0"/>
        <v>3</v>
      </c>
      <c r="C43">
        <f t="shared" si="1"/>
        <v>0</v>
      </c>
      <c r="D43">
        <f t="shared" si="2"/>
        <v>1</v>
      </c>
      <c r="E43" s="7">
        <f t="shared" si="3"/>
        <v>7</v>
      </c>
      <c r="F43" s="7">
        <f t="shared" si="4"/>
        <v>-1.0000000000000071</v>
      </c>
      <c r="G43" s="7">
        <f t="shared" si="5"/>
        <v>-0.70699999999999996</v>
      </c>
      <c r="H43" s="7">
        <f t="shared" si="6"/>
        <v>0.70699999999999996</v>
      </c>
      <c r="I43" s="7">
        <f t="shared" si="7"/>
        <v>9.472003952441399E-2</v>
      </c>
      <c r="J43" s="7">
        <f t="shared" si="9"/>
        <v>1.3192799604755958</v>
      </c>
      <c r="K43" s="7">
        <f t="shared" ref="K43:L43" si="47">(I43+I42+I41+I40)/4</f>
        <v>0.46555500988110954</v>
      </c>
      <c r="L43" s="7">
        <f t="shared" si="47"/>
        <v>1.3366149308322932</v>
      </c>
    </row>
    <row r="44" spans="1:12" x14ac:dyDescent="0.4">
      <c r="A44">
        <v>42</v>
      </c>
      <c r="B44">
        <f t="shared" si="0"/>
        <v>3</v>
      </c>
      <c r="C44">
        <f t="shared" si="1"/>
        <v>0</v>
      </c>
      <c r="D44">
        <f t="shared" si="2"/>
        <v>1</v>
      </c>
      <c r="E44" s="7">
        <f t="shared" si="3"/>
        <v>7.9999999999999956</v>
      </c>
      <c r="F44" s="7">
        <f t="shared" si="4"/>
        <v>0.99999999999999556</v>
      </c>
      <c r="G44" s="7">
        <f t="shared" si="5"/>
        <v>-0.70699999999999996</v>
      </c>
      <c r="H44" s="7">
        <f t="shared" si="6"/>
        <v>-0.70699999999999996</v>
      </c>
      <c r="I44" s="7">
        <f t="shared" si="7"/>
        <v>8.1046280797636427E-15</v>
      </c>
      <c r="J44" s="7">
        <f t="shared" si="9"/>
        <v>1.4140000000000019</v>
      </c>
      <c r="K44" s="7">
        <f t="shared" ref="K44:L44" si="48">(I44+I43+I42+I41)/4</f>
        <v>0.2888050098811098</v>
      </c>
      <c r="L44" s="7">
        <f t="shared" si="48"/>
        <v>1.3839749505944958</v>
      </c>
    </row>
    <row r="45" spans="1:12" x14ac:dyDescent="0.4">
      <c r="A45">
        <v>43</v>
      </c>
      <c r="B45">
        <f t="shared" si="0"/>
        <v>3</v>
      </c>
      <c r="C45">
        <f t="shared" si="1"/>
        <v>0</v>
      </c>
      <c r="D45">
        <f t="shared" si="2"/>
        <v>1</v>
      </c>
      <c r="E45" s="7">
        <f t="shared" si="3"/>
        <v>9</v>
      </c>
      <c r="F45" s="7">
        <f t="shared" si="4"/>
        <v>1.0000000000000044</v>
      </c>
      <c r="G45" s="7">
        <f t="shared" si="5"/>
        <v>0.70699999999999996</v>
      </c>
      <c r="H45" s="7">
        <f t="shared" si="6"/>
        <v>-0.70699999999999996</v>
      </c>
      <c r="I45" s="7">
        <f t="shared" si="7"/>
        <v>6.2172489379008766E-15</v>
      </c>
      <c r="J45" s="7">
        <f t="shared" si="9"/>
        <v>1.4139999999999999</v>
      </c>
      <c r="K45" s="7">
        <f t="shared" ref="K45:L45" si="49">(I45+I44+I43+I42)/4</f>
        <v>0.11205500988110945</v>
      </c>
      <c r="L45" s="7">
        <f t="shared" si="49"/>
        <v>1.4313349703566973</v>
      </c>
    </row>
    <row r="46" spans="1:12" x14ac:dyDescent="0.4">
      <c r="A46">
        <v>44</v>
      </c>
      <c r="B46">
        <f t="shared" si="0"/>
        <v>4</v>
      </c>
      <c r="C46">
        <f t="shared" si="1"/>
        <v>0</v>
      </c>
      <c r="D46">
        <f t="shared" si="2"/>
        <v>1</v>
      </c>
      <c r="E46" s="7">
        <f t="shared" si="3"/>
        <v>7.5000000000000107</v>
      </c>
      <c r="F46" s="7">
        <f t="shared" si="4"/>
        <v>-1.4999999999999893</v>
      </c>
      <c r="G46" s="7">
        <f t="shared" si="5"/>
        <v>0.70699999999999996</v>
      </c>
      <c r="H46" s="7">
        <f t="shared" si="6"/>
        <v>0.70699999999999996</v>
      </c>
      <c r="I46" s="7">
        <f t="shared" si="7"/>
        <v>-0.35349999999998938</v>
      </c>
      <c r="J46" s="7">
        <f t="shared" si="9"/>
        <v>1.7674999999999956</v>
      </c>
      <c r="K46" s="7">
        <f t="shared" ref="K46:L46" si="50">(I46+I45+I44+I43)/4</f>
        <v>-6.4694990118890267E-2</v>
      </c>
      <c r="L46" s="7">
        <f t="shared" si="50"/>
        <v>1.4786949901188984</v>
      </c>
    </row>
    <row r="47" spans="1:12" x14ac:dyDescent="0.4">
      <c r="A47">
        <v>45</v>
      </c>
      <c r="B47">
        <f t="shared" si="0"/>
        <v>4</v>
      </c>
      <c r="C47">
        <f t="shared" si="1"/>
        <v>0</v>
      </c>
      <c r="D47">
        <f t="shared" si="2"/>
        <v>1</v>
      </c>
      <c r="E47" s="7">
        <f t="shared" si="3"/>
        <v>7.1339745962155598</v>
      </c>
      <c r="F47" s="7">
        <f t="shared" si="4"/>
        <v>-0.36602540378445081</v>
      </c>
      <c r="G47" s="7">
        <f t="shared" si="5"/>
        <v>-0.70699999999999996</v>
      </c>
      <c r="H47" s="7">
        <f t="shared" si="6"/>
        <v>0.70699999999999996</v>
      </c>
      <c r="I47" s="7">
        <f t="shared" si="7"/>
        <v>-0.80172003952438575</v>
      </c>
      <c r="J47" s="7">
        <f t="shared" si="9"/>
        <v>1.3192799604755991</v>
      </c>
      <c r="K47" s="7">
        <f t="shared" ref="K47:L47" si="51">(I47+I46+I45+I44)/4</f>
        <v>-0.28880500988109026</v>
      </c>
      <c r="L47" s="7">
        <f t="shared" si="51"/>
        <v>1.4786949901188993</v>
      </c>
    </row>
    <row r="48" spans="1:12" x14ac:dyDescent="0.4">
      <c r="A48">
        <v>46</v>
      </c>
      <c r="B48">
        <f t="shared" si="0"/>
        <v>4</v>
      </c>
      <c r="C48">
        <f t="shared" si="1"/>
        <v>0</v>
      </c>
      <c r="D48">
        <f t="shared" si="2"/>
        <v>1</v>
      </c>
      <c r="E48" s="7">
        <f t="shared" si="3"/>
        <v>8.4999999999999929</v>
      </c>
      <c r="F48" s="7">
        <f t="shared" si="4"/>
        <v>1.366025403784433</v>
      </c>
      <c r="G48" s="7">
        <f t="shared" si="5"/>
        <v>-0.70699999999999996</v>
      </c>
      <c r="H48" s="7">
        <f t="shared" si="6"/>
        <v>-0.70699999999999996</v>
      </c>
      <c r="I48" s="7">
        <f t="shared" si="7"/>
        <v>-0.70699999999998742</v>
      </c>
      <c r="J48" s="7">
        <f t="shared" si="9"/>
        <v>1.2245599209512008</v>
      </c>
      <c r="K48" s="7">
        <f t="shared" ref="K48:L48" si="52">(I48+I47+I46+I45)/4</f>
        <v>-0.46555500988108911</v>
      </c>
      <c r="L48" s="7">
        <f t="shared" si="52"/>
        <v>1.4313349703566989</v>
      </c>
    </row>
    <row r="49" spans="1:12" x14ac:dyDescent="0.4">
      <c r="A49">
        <v>47</v>
      </c>
      <c r="B49">
        <f t="shared" si="0"/>
        <v>4</v>
      </c>
      <c r="C49">
        <f t="shared" si="1"/>
        <v>0</v>
      </c>
      <c r="D49">
        <f t="shared" si="2"/>
        <v>1</v>
      </c>
      <c r="E49" s="7">
        <f t="shared" si="3"/>
        <v>8.8660254037844393</v>
      </c>
      <c r="F49" s="7">
        <f t="shared" si="4"/>
        <v>0.36602540378444637</v>
      </c>
      <c r="G49" s="7">
        <f t="shared" si="5"/>
        <v>0.70699999999999996</v>
      </c>
      <c r="H49" s="7">
        <f t="shared" si="6"/>
        <v>-0.70699999999999996</v>
      </c>
      <c r="I49" s="7">
        <f t="shared" si="7"/>
        <v>-0.70699999999999052</v>
      </c>
      <c r="J49" s="7">
        <f t="shared" si="9"/>
        <v>1.2245599209511977</v>
      </c>
      <c r="K49" s="7">
        <f t="shared" ref="K49:L49" si="53">(I49+I48+I47+I46)/4</f>
        <v>-0.64230500988108818</v>
      </c>
      <c r="L49" s="7">
        <f t="shared" si="53"/>
        <v>1.3839749505944983</v>
      </c>
    </row>
    <row r="50" spans="1:12" x14ac:dyDescent="0.4">
      <c r="A50">
        <v>48</v>
      </c>
      <c r="B50">
        <f t="shared" si="0"/>
        <v>5</v>
      </c>
      <c r="C50">
        <f t="shared" si="1"/>
        <v>1</v>
      </c>
      <c r="D50">
        <f t="shared" si="2"/>
        <v>1</v>
      </c>
      <c r="E50" s="7">
        <f t="shared" si="3"/>
        <v>5.1339745962155625</v>
      </c>
      <c r="F50" s="7">
        <f t="shared" si="4"/>
        <v>-3.7320508075688767</v>
      </c>
      <c r="G50" s="7">
        <f t="shared" si="5"/>
        <v>0.70699999999999996</v>
      </c>
      <c r="H50" s="7">
        <f t="shared" si="6"/>
        <v>0.70699999999999996</v>
      </c>
      <c r="I50" s="7">
        <f t="shared" si="7"/>
        <v>-2.379779960475592</v>
      </c>
      <c r="J50" s="7">
        <f t="shared" si="9"/>
        <v>2.8973398814267992</v>
      </c>
      <c r="K50" s="7">
        <f t="shared" ref="K50:L50" si="54">(I50+I49+I48+I47)/4</f>
        <v>-1.148874999999989</v>
      </c>
      <c r="L50" s="7">
        <f t="shared" si="54"/>
        <v>1.6664349209511993</v>
      </c>
    </row>
    <row r="51" spans="1:12" x14ac:dyDescent="0.4">
      <c r="A51">
        <v>49</v>
      </c>
      <c r="B51">
        <f t="shared" si="0"/>
        <v>5</v>
      </c>
      <c r="C51">
        <f t="shared" si="1"/>
        <v>1</v>
      </c>
      <c r="D51">
        <f t="shared" si="2"/>
        <v>1</v>
      </c>
      <c r="E51" s="7">
        <f t="shared" si="3"/>
        <v>5.4999999999999929</v>
      </c>
      <c r="F51" s="7">
        <f t="shared" si="4"/>
        <v>0.36602540378443038</v>
      </c>
      <c r="G51" s="7">
        <f t="shared" si="5"/>
        <v>-0.70699999999999996</v>
      </c>
      <c r="H51" s="7">
        <f t="shared" si="6"/>
        <v>0.70699999999999996</v>
      </c>
      <c r="I51" s="7">
        <f t="shared" si="7"/>
        <v>-2.8973398814267881</v>
      </c>
      <c r="J51" s="7">
        <f t="shared" si="9"/>
        <v>2.3797799604756031</v>
      </c>
      <c r="K51" s="7">
        <f t="shared" ref="K51:L51" si="55">(I51+I50+I49+I48)/4</f>
        <v>-1.6727799604755893</v>
      </c>
      <c r="L51" s="7">
        <f t="shared" si="55"/>
        <v>1.9315599209512002</v>
      </c>
    </row>
    <row r="52" spans="1:12" x14ac:dyDescent="0.4">
      <c r="A52">
        <v>50</v>
      </c>
      <c r="B52">
        <f t="shared" si="0"/>
        <v>5</v>
      </c>
      <c r="C52">
        <f t="shared" si="1"/>
        <v>1</v>
      </c>
      <c r="D52">
        <f t="shared" si="2"/>
        <v>1</v>
      </c>
      <c r="E52" s="7">
        <f t="shared" si="3"/>
        <v>6.8660254037844393</v>
      </c>
      <c r="F52" s="7">
        <f t="shared" si="4"/>
        <v>1.3660254037844464</v>
      </c>
      <c r="G52" s="7">
        <f t="shared" si="5"/>
        <v>-0.70699999999999996</v>
      </c>
      <c r="H52" s="7">
        <f t="shared" si="6"/>
        <v>-0.70699999999999996</v>
      </c>
      <c r="I52" s="7">
        <f t="shared" si="7"/>
        <v>-1.2245599209511959</v>
      </c>
      <c r="J52" s="7">
        <f t="shared" si="9"/>
        <v>0.70700000000001129</v>
      </c>
      <c r="K52" s="7">
        <f t="shared" ref="K52:L52" si="56">(I52+I51+I50+I49)/4</f>
        <v>-1.8021699407133913</v>
      </c>
      <c r="L52" s="7">
        <f t="shared" si="56"/>
        <v>1.8021699407134029</v>
      </c>
    </row>
    <row r="53" spans="1:12" x14ac:dyDescent="0.4">
      <c r="A53">
        <v>51</v>
      </c>
      <c r="B53">
        <f t="shared" si="0"/>
        <v>5</v>
      </c>
      <c r="C53">
        <f t="shared" si="1"/>
        <v>1</v>
      </c>
      <c r="D53">
        <f t="shared" si="2"/>
        <v>1</v>
      </c>
      <c r="E53" s="7">
        <f t="shared" si="3"/>
        <v>6.5000000000000036</v>
      </c>
      <c r="F53" s="7">
        <f t="shared" si="4"/>
        <v>-0.36602540378443571</v>
      </c>
      <c r="G53" s="7">
        <f t="shared" si="5"/>
        <v>0.70699999999999996</v>
      </c>
      <c r="H53" s="7">
        <f t="shared" si="6"/>
        <v>-0.70699999999999996</v>
      </c>
      <c r="I53" s="7">
        <f t="shared" si="7"/>
        <v>-1.2245599209511995</v>
      </c>
      <c r="J53" s="7">
        <f t="shared" si="9"/>
        <v>0.70700000000000751</v>
      </c>
      <c r="K53" s="7">
        <f t="shared" ref="K53:L53" si="57">(I53+I52+I51+I50)/4</f>
        <v>-1.931559920951194</v>
      </c>
      <c r="L53" s="7">
        <f t="shared" si="57"/>
        <v>1.6727799604756053</v>
      </c>
    </row>
    <row r="54" spans="1:12" x14ac:dyDescent="0.4">
      <c r="A54">
        <v>52</v>
      </c>
      <c r="B54">
        <f t="shared" si="0"/>
        <v>6</v>
      </c>
      <c r="C54">
        <f t="shared" si="1"/>
        <v>1</v>
      </c>
      <c r="D54">
        <f t="shared" si="2"/>
        <v>1</v>
      </c>
      <c r="E54" s="7">
        <f t="shared" si="3"/>
        <v>5</v>
      </c>
      <c r="F54" s="7">
        <f t="shared" si="4"/>
        <v>-1.5000000000000036</v>
      </c>
      <c r="G54" s="7">
        <f t="shared" si="5"/>
        <v>0.70699999999999996</v>
      </c>
      <c r="H54" s="7">
        <f t="shared" si="6"/>
        <v>0.70699999999999996</v>
      </c>
      <c r="I54" s="7">
        <f t="shared" si="7"/>
        <v>-1.3192799604755985</v>
      </c>
      <c r="J54" s="7">
        <f t="shared" si="9"/>
        <v>0.8017200395244064</v>
      </c>
      <c r="K54" s="7">
        <f t="shared" ref="K54:L54" si="58">(I54+I53+I52+I51)/4</f>
        <v>-1.6664349209511955</v>
      </c>
      <c r="L54" s="7">
        <f t="shared" si="58"/>
        <v>1.148875000000007</v>
      </c>
    </row>
    <row r="55" spans="1:12" x14ac:dyDescent="0.4">
      <c r="A55">
        <v>53</v>
      </c>
      <c r="B55">
        <f t="shared" si="0"/>
        <v>6</v>
      </c>
      <c r="C55">
        <f t="shared" si="1"/>
        <v>1</v>
      </c>
      <c r="D55">
        <f t="shared" si="2"/>
        <v>1</v>
      </c>
      <c r="E55" s="7">
        <f t="shared" si="3"/>
        <v>6.0000000000000018</v>
      </c>
      <c r="F55" s="7">
        <f t="shared" si="4"/>
        <v>1.0000000000000018</v>
      </c>
      <c r="G55" s="7">
        <f t="shared" si="5"/>
        <v>-0.70699999999999996</v>
      </c>
      <c r="H55" s="7">
        <f t="shared" si="6"/>
        <v>0.70699999999999996</v>
      </c>
      <c r="I55" s="7">
        <f t="shared" si="7"/>
        <v>-1.7675000000000036</v>
      </c>
      <c r="J55" s="7">
        <f t="shared" si="9"/>
        <v>0.35350000000000126</v>
      </c>
      <c r="K55" s="7">
        <f t="shared" ref="K55:L55" si="59">(I55+I54+I53+I52)/4</f>
        <v>-1.3839749505944994</v>
      </c>
      <c r="L55" s="7">
        <f t="shared" si="59"/>
        <v>0.64230500988110661</v>
      </c>
    </row>
    <row r="56" spans="1:12" x14ac:dyDescent="0.4">
      <c r="A56">
        <v>54</v>
      </c>
      <c r="B56">
        <f t="shared" si="0"/>
        <v>6</v>
      </c>
      <c r="C56">
        <f t="shared" si="1"/>
        <v>1</v>
      </c>
      <c r="D56">
        <f t="shared" si="2"/>
        <v>1</v>
      </c>
      <c r="E56" s="7">
        <f t="shared" si="3"/>
        <v>7</v>
      </c>
      <c r="F56" s="7">
        <f t="shared" si="4"/>
        <v>0.99999999999999822</v>
      </c>
      <c r="G56" s="7">
        <f t="shared" si="5"/>
        <v>-0.70699999999999996</v>
      </c>
      <c r="H56" s="7">
        <f t="shared" si="6"/>
        <v>-0.70699999999999996</v>
      </c>
      <c r="I56" s="7">
        <f t="shared" si="7"/>
        <v>-1.4139999999999999</v>
      </c>
      <c r="J56" s="7">
        <f t="shared" si="9"/>
        <v>-2.4424906541753444E-15</v>
      </c>
      <c r="K56" s="7">
        <f t="shared" ref="K56:L56" si="60">(I56+I55+I54+I53)/4</f>
        <v>-1.4313349703567004</v>
      </c>
      <c r="L56" s="7">
        <f t="shared" si="60"/>
        <v>0.46555500988110321</v>
      </c>
    </row>
    <row r="57" spans="1:12" x14ac:dyDescent="0.4">
      <c r="A57">
        <v>55</v>
      </c>
      <c r="B57">
        <f t="shared" si="0"/>
        <v>6</v>
      </c>
      <c r="C57">
        <f t="shared" si="1"/>
        <v>1</v>
      </c>
      <c r="D57">
        <f t="shared" si="2"/>
        <v>1</v>
      </c>
      <c r="E57" s="7">
        <f t="shared" si="3"/>
        <v>5.9999999999999947</v>
      </c>
      <c r="F57" s="7">
        <f t="shared" si="4"/>
        <v>-1.0000000000000053</v>
      </c>
      <c r="G57" s="7">
        <f t="shared" si="5"/>
        <v>0.70699999999999996</v>
      </c>
      <c r="H57" s="7">
        <f t="shared" si="6"/>
        <v>-0.70699999999999996</v>
      </c>
      <c r="I57" s="7">
        <f t="shared" si="7"/>
        <v>-1.4140000000000024</v>
      </c>
      <c r="J57" s="7">
        <f t="shared" si="9"/>
        <v>-4.9960036108132044E-15</v>
      </c>
      <c r="K57" s="7">
        <f t="shared" ref="K57:L57" si="61">(I57+I56+I55+I54)/4</f>
        <v>-1.478694990118901</v>
      </c>
      <c r="L57" s="7">
        <f t="shared" si="61"/>
        <v>0.28880500988110003</v>
      </c>
    </row>
    <row r="58" spans="1:12" x14ac:dyDescent="0.4">
      <c r="A58">
        <v>56</v>
      </c>
      <c r="B58">
        <f t="shared" si="0"/>
        <v>7</v>
      </c>
      <c r="C58">
        <f t="shared" si="1"/>
        <v>1</v>
      </c>
      <c r="D58">
        <f t="shared" si="2"/>
        <v>1</v>
      </c>
      <c r="E58" s="7">
        <f t="shared" si="3"/>
        <v>5.1339745962155625</v>
      </c>
      <c r="F58" s="7">
        <f t="shared" si="4"/>
        <v>-0.86602540378443216</v>
      </c>
      <c r="G58" s="7">
        <f t="shared" si="5"/>
        <v>0.70699999999999996</v>
      </c>
      <c r="H58" s="7">
        <f t="shared" si="6"/>
        <v>0.70699999999999996</v>
      </c>
      <c r="I58" s="7">
        <f t="shared" si="7"/>
        <v>-1.3192799604755971</v>
      </c>
      <c r="J58" s="7">
        <f t="shared" si="9"/>
        <v>-9.4720039524410216E-2</v>
      </c>
      <c r="K58" s="7">
        <f t="shared" ref="K58:L58" si="62">(I58+I57+I56+I55)/4</f>
        <v>-1.4786949901189008</v>
      </c>
      <c r="L58" s="7">
        <f t="shared" si="62"/>
        <v>6.4694990118895901E-2</v>
      </c>
    </row>
    <row r="59" spans="1:12" x14ac:dyDescent="0.4">
      <c r="A59">
        <v>57</v>
      </c>
      <c r="B59">
        <f t="shared" si="0"/>
        <v>7</v>
      </c>
      <c r="C59">
        <f t="shared" si="1"/>
        <v>1</v>
      </c>
      <c r="D59">
        <f t="shared" si="2"/>
        <v>1</v>
      </c>
      <c r="E59" s="7">
        <f t="shared" si="3"/>
        <v>6.4999999999999982</v>
      </c>
      <c r="F59" s="7">
        <f t="shared" si="4"/>
        <v>1.3660254037844357</v>
      </c>
      <c r="G59" s="7">
        <f t="shared" si="5"/>
        <v>-0.70699999999999996</v>
      </c>
      <c r="H59" s="7">
        <f t="shared" si="6"/>
        <v>0.70699999999999996</v>
      </c>
      <c r="I59" s="7">
        <f t="shared" si="7"/>
        <v>-1.5780599209511896</v>
      </c>
      <c r="J59" s="7">
        <f t="shared" si="9"/>
        <v>-0.35350000000000248</v>
      </c>
      <c r="K59" s="7">
        <f t="shared" ref="K59:L59" si="63">(I59+I58+I57+I56)/4</f>
        <v>-1.4313349703566973</v>
      </c>
      <c r="L59" s="7">
        <f t="shared" si="63"/>
        <v>-0.11205500988110503</v>
      </c>
    </row>
    <row r="60" spans="1:12" x14ac:dyDescent="0.4">
      <c r="A60">
        <v>58</v>
      </c>
      <c r="B60">
        <f t="shared" si="0"/>
        <v>7</v>
      </c>
      <c r="C60">
        <f t="shared" si="1"/>
        <v>1</v>
      </c>
      <c r="D60">
        <f t="shared" si="2"/>
        <v>1</v>
      </c>
      <c r="E60" s="7">
        <f t="shared" si="3"/>
        <v>6.8660254037844357</v>
      </c>
      <c r="F60" s="7">
        <f t="shared" si="4"/>
        <v>0.36602540378443749</v>
      </c>
      <c r="G60" s="7">
        <f t="shared" si="5"/>
        <v>-0.70699999999999996</v>
      </c>
      <c r="H60" s="7">
        <f t="shared" si="6"/>
        <v>-0.70699999999999996</v>
      </c>
      <c r="I60" s="7">
        <f t="shared" si="7"/>
        <v>-1.2245599209511933</v>
      </c>
      <c r="J60" s="7">
        <f t="shared" si="9"/>
        <v>-0.70699999999999874</v>
      </c>
      <c r="K60" s="7">
        <f t="shared" ref="K60:L60" si="64">(I60+I59+I58+I57)/4</f>
        <v>-1.3839749505944956</v>
      </c>
      <c r="L60" s="7">
        <f t="shared" si="64"/>
        <v>-0.28880500988110402</v>
      </c>
    </row>
    <row r="61" spans="1:12" x14ac:dyDescent="0.4">
      <c r="A61">
        <v>59</v>
      </c>
      <c r="B61">
        <f t="shared" si="0"/>
        <v>7</v>
      </c>
      <c r="C61">
        <f t="shared" si="1"/>
        <v>1</v>
      </c>
      <c r="D61">
        <f t="shared" si="2"/>
        <v>1</v>
      </c>
      <c r="E61" s="7">
        <f t="shared" si="3"/>
        <v>5.4999999999999991</v>
      </c>
      <c r="F61" s="7">
        <f t="shared" si="4"/>
        <v>-1.3660254037844366</v>
      </c>
      <c r="G61" s="7">
        <f t="shared" si="5"/>
        <v>0.70699999999999996</v>
      </c>
      <c r="H61" s="7">
        <f t="shared" si="6"/>
        <v>-0.70699999999999996</v>
      </c>
      <c r="I61" s="7">
        <f t="shared" si="7"/>
        <v>-1.2245599209511939</v>
      </c>
      <c r="J61" s="7">
        <f t="shared" si="9"/>
        <v>-0.70699999999999941</v>
      </c>
      <c r="K61" s="7">
        <f t="shared" ref="K61:L61" si="65">(I61+I60+I59+I58)/4</f>
        <v>-1.3366149308322934</v>
      </c>
      <c r="L61" s="7">
        <f t="shared" si="65"/>
        <v>-0.46555500988110265</v>
      </c>
    </row>
    <row r="62" spans="1:12" x14ac:dyDescent="0.4">
      <c r="A62">
        <v>60</v>
      </c>
      <c r="B62">
        <f t="shared" si="0"/>
        <v>8</v>
      </c>
      <c r="C62">
        <f t="shared" si="1"/>
        <v>1</v>
      </c>
      <c r="D62">
        <f t="shared" si="2"/>
        <v>1</v>
      </c>
      <c r="E62" s="7">
        <f t="shared" si="3"/>
        <v>5.4999999999999867</v>
      </c>
      <c r="F62" s="7">
        <f t="shared" si="4"/>
        <v>-1.2434497875801753E-14</v>
      </c>
      <c r="G62" s="7">
        <f t="shared" si="5"/>
        <v>0.70699999999999996</v>
      </c>
      <c r="H62" s="7">
        <f t="shared" si="6"/>
        <v>0.70699999999999996</v>
      </c>
      <c r="I62" s="7">
        <f t="shared" si="7"/>
        <v>-0.96577996047560544</v>
      </c>
      <c r="J62" s="7">
        <f t="shared" si="9"/>
        <v>-0.9657799604755879</v>
      </c>
      <c r="K62" s="7">
        <f t="shared" ref="K62:L62" si="66">(I62+I61+I60+I59)/4</f>
        <v>-1.2482399308322956</v>
      </c>
      <c r="L62" s="7">
        <f t="shared" si="66"/>
        <v>-0.68331999011889721</v>
      </c>
    </row>
    <row r="63" spans="1:12" x14ac:dyDescent="0.4">
      <c r="A63">
        <v>61</v>
      </c>
      <c r="B63">
        <f t="shared" si="0"/>
        <v>8</v>
      </c>
      <c r="C63">
        <f t="shared" si="1"/>
        <v>1</v>
      </c>
      <c r="D63">
        <f t="shared" si="2"/>
        <v>1</v>
      </c>
      <c r="E63" s="7">
        <f t="shared" si="3"/>
        <v>6.8660254037844357</v>
      </c>
      <c r="F63" s="7">
        <f t="shared" si="4"/>
        <v>1.366025403784449</v>
      </c>
      <c r="G63" s="7">
        <f t="shared" si="5"/>
        <v>-0.70699999999999996</v>
      </c>
      <c r="H63" s="7">
        <f t="shared" si="6"/>
        <v>0.70699999999999996</v>
      </c>
      <c r="I63" s="7">
        <f t="shared" si="7"/>
        <v>-0.96577996047561421</v>
      </c>
      <c r="J63" s="7">
        <f t="shared" si="9"/>
        <v>-0.96577996047559667</v>
      </c>
      <c r="K63" s="7">
        <f t="shared" ref="K63:L63" si="67">(I63+I62+I61+I60)/4</f>
        <v>-1.0951699407134017</v>
      </c>
      <c r="L63" s="7">
        <f t="shared" si="67"/>
        <v>-0.83638998023779565</v>
      </c>
    </row>
    <row r="64" spans="1:12" x14ac:dyDescent="0.4">
      <c r="A64">
        <v>62</v>
      </c>
      <c r="B64">
        <f t="shared" si="0"/>
        <v>8</v>
      </c>
      <c r="C64">
        <f t="shared" si="1"/>
        <v>1</v>
      </c>
      <c r="D64">
        <f t="shared" si="2"/>
        <v>1</v>
      </c>
      <c r="E64" s="7">
        <f t="shared" si="3"/>
        <v>6.5000000000000107</v>
      </c>
      <c r="F64" s="7">
        <f t="shared" si="4"/>
        <v>-0.36602540378442505</v>
      </c>
      <c r="G64" s="7">
        <f t="shared" si="5"/>
        <v>-0.70699999999999996</v>
      </c>
      <c r="H64" s="7">
        <f t="shared" si="6"/>
        <v>-0.70699999999999996</v>
      </c>
      <c r="I64" s="7">
        <f t="shared" si="7"/>
        <v>-0.70700000000001695</v>
      </c>
      <c r="J64" s="7">
        <f t="shared" si="9"/>
        <v>-1.2245599209511939</v>
      </c>
      <c r="K64" s="7">
        <f t="shared" ref="K64:L64" si="68">(I64+I63+I62+I61)/4</f>
        <v>-0.96577996047560766</v>
      </c>
      <c r="L64" s="7">
        <f t="shared" si="68"/>
        <v>-0.96577996047559445</v>
      </c>
    </row>
    <row r="65" spans="1:12" x14ac:dyDescent="0.4">
      <c r="A65">
        <v>63</v>
      </c>
      <c r="B65">
        <f t="shared" si="0"/>
        <v>8</v>
      </c>
      <c r="C65">
        <f t="shared" si="1"/>
        <v>1</v>
      </c>
      <c r="D65">
        <f t="shared" si="2"/>
        <v>1</v>
      </c>
      <c r="E65" s="7">
        <f t="shared" si="3"/>
        <v>5.1339745962155625</v>
      </c>
      <c r="F65" s="7">
        <f t="shared" si="4"/>
        <v>-1.3660254037844481</v>
      </c>
      <c r="G65" s="7">
        <f t="shared" si="5"/>
        <v>0.70699999999999996</v>
      </c>
      <c r="H65" s="7">
        <f t="shared" si="6"/>
        <v>-0.70699999999999996</v>
      </c>
      <c r="I65" s="7">
        <f t="shared" si="7"/>
        <v>-0.70700000000001628</v>
      </c>
      <c r="J65" s="7">
        <f t="shared" si="9"/>
        <v>-1.2245599209511933</v>
      </c>
      <c r="K65" s="7">
        <f t="shared" ref="K65:L65" si="69">(I65+I64+I63+I62)/4</f>
        <v>-0.83638998023781319</v>
      </c>
      <c r="L65" s="7">
        <f t="shared" si="69"/>
        <v>-1.095169940713393</v>
      </c>
    </row>
    <row r="66" spans="1:12" x14ac:dyDescent="0.4">
      <c r="A66">
        <v>64</v>
      </c>
      <c r="B66">
        <f t="shared" ref="B66:B129" si="70">MOD(INT(A66/$R$1)+$O$6,$O$5)</f>
        <v>9</v>
      </c>
      <c r="C66">
        <f t="shared" si="1"/>
        <v>1</v>
      </c>
      <c r="D66">
        <f t="shared" si="2"/>
        <v>1</v>
      </c>
      <c r="E66" s="7">
        <f t="shared" si="3"/>
        <v>5.9999999999999947</v>
      </c>
      <c r="F66" s="7">
        <f t="shared" si="4"/>
        <v>0.86602540378443216</v>
      </c>
      <c r="G66" s="7">
        <f t="shared" si="5"/>
        <v>0.70699999999999996</v>
      </c>
      <c r="H66" s="7">
        <f t="shared" si="6"/>
        <v>0.70699999999999996</v>
      </c>
      <c r="I66" s="7">
        <f t="shared" si="7"/>
        <v>-0.35350000000001125</v>
      </c>
      <c r="J66" s="7">
        <f t="shared" si="9"/>
        <v>-1.5780599209511983</v>
      </c>
      <c r="K66" s="7">
        <f t="shared" ref="K66:L66" si="71">(I66+I65+I64+I63)/4</f>
        <v>-0.68331999011891464</v>
      </c>
      <c r="L66" s="7">
        <f t="shared" si="71"/>
        <v>-1.2482399308322953</v>
      </c>
    </row>
    <row r="67" spans="1:12" x14ac:dyDescent="0.4">
      <c r="A67">
        <v>65</v>
      </c>
      <c r="B67">
        <f t="shared" si="70"/>
        <v>9</v>
      </c>
      <c r="C67">
        <f t="shared" ref="C67:C130" si="72">INT(A67/$R$1/$O$5)</f>
        <v>1</v>
      </c>
      <c r="D67">
        <f t="shared" ref="D67:D130" si="73">C67*$O$1*$O$2+$O$1</f>
        <v>1</v>
      </c>
      <c r="E67" s="7">
        <f t="shared" ref="E67:E130" si="74">COS(2*PI()*A67/$R$1+2*PI()*B67/$O$5)*D67+C67*$O$4+$O$3</f>
        <v>7</v>
      </c>
      <c r="F67" s="7">
        <f t="shared" si="4"/>
        <v>1.0000000000000053</v>
      </c>
      <c r="G67" s="7">
        <f t="shared" ref="G67:G130" si="75">G66*$R$4-H66*$R$5</f>
        <v>-0.70699999999999996</v>
      </c>
      <c r="H67" s="7">
        <f t="shared" ref="H67:H130" si="76">G66*$R$5+H66*$R$4</f>
        <v>0.70699999999999996</v>
      </c>
      <c r="I67" s="7">
        <f t="shared" si="7"/>
        <v>-9.4720039524410216E-2</v>
      </c>
      <c r="J67" s="7">
        <f t="shared" si="9"/>
        <v>-1.3192799604755971</v>
      </c>
      <c r="K67" s="7">
        <f t="shared" ref="K67:L67" si="77">(I67+I66+I65+I64)/4</f>
        <v>-0.4655550098811137</v>
      </c>
      <c r="L67" s="7">
        <f t="shared" si="77"/>
        <v>-1.3366149308322957</v>
      </c>
    </row>
    <row r="68" spans="1:12" x14ac:dyDescent="0.4">
      <c r="A68">
        <v>66</v>
      </c>
      <c r="B68">
        <f t="shared" si="70"/>
        <v>9</v>
      </c>
      <c r="C68">
        <f t="shared" si="72"/>
        <v>1</v>
      </c>
      <c r="D68">
        <f t="shared" si="73"/>
        <v>1</v>
      </c>
      <c r="E68" s="7">
        <f t="shared" si="74"/>
        <v>6.0000000000000027</v>
      </c>
      <c r="F68" s="7">
        <f t="shared" ref="F68:F131" si="78">E68-E67</f>
        <v>-0.99999999999999734</v>
      </c>
      <c r="G68" s="7">
        <f t="shared" si="75"/>
        <v>-0.70699999999999996</v>
      </c>
      <c r="H68" s="7">
        <f t="shared" si="76"/>
        <v>-0.70699999999999996</v>
      </c>
      <c r="I68" s="7">
        <f t="shared" ref="I68:I131" si="79">F67*H68-F68*H67</f>
        <v>-5.6621374255882984E-15</v>
      </c>
      <c r="J68" s="7">
        <f t="shared" si="9"/>
        <v>-1.4140000000000019</v>
      </c>
      <c r="K68" s="7">
        <f t="shared" ref="K68:L68" si="80">(I68+I67+I66+I65)/4</f>
        <v>-0.28880500988111085</v>
      </c>
      <c r="L68" s="7">
        <f t="shared" si="80"/>
        <v>-1.3839749505944976</v>
      </c>
    </row>
    <row r="69" spans="1:12" x14ac:dyDescent="0.4">
      <c r="A69">
        <v>67</v>
      </c>
      <c r="B69">
        <f t="shared" si="70"/>
        <v>9</v>
      </c>
      <c r="C69">
        <f t="shared" si="72"/>
        <v>1</v>
      </c>
      <c r="D69">
        <f t="shared" si="73"/>
        <v>1</v>
      </c>
      <c r="E69" s="7">
        <f t="shared" si="74"/>
        <v>5</v>
      </c>
      <c r="F69" s="7">
        <f t="shared" si="78"/>
        <v>-1.0000000000000027</v>
      </c>
      <c r="G69" s="7">
        <f t="shared" si="75"/>
        <v>0.70699999999999996</v>
      </c>
      <c r="H69" s="7">
        <f t="shared" si="76"/>
        <v>-0.70699999999999996</v>
      </c>
      <c r="I69" s="7">
        <f t="shared" si="79"/>
        <v>-3.7747582837255322E-15</v>
      </c>
      <c r="J69" s="7">
        <f t="shared" si="9"/>
        <v>-1.4139999999999999</v>
      </c>
      <c r="K69" s="7">
        <f t="shared" ref="K69:L69" si="81">(I69+I68+I67+I66)/4</f>
        <v>-0.11205500988110773</v>
      </c>
      <c r="L69" s="7">
        <f t="shared" si="81"/>
        <v>-1.4313349703566993</v>
      </c>
    </row>
    <row r="70" spans="1:12" x14ac:dyDescent="0.4">
      <c r="A70">
        <v>68</v>
      </c>
      <c r="B70">
        <f t="shared" si="70"/>
        <v>10</v>
      </c>
      <c r="C70">
        <f t="shared" si="72"/>
        <v>1</v>
      </c>
      <c r="D70">
        <f t="shared" si="73"/>
        <v>1</v>
      </c>
      <c r="E70" s="7">
        <f t="shared" si="74"/>
        <v>6.5000000000000036</v>
      </c>
      <c r="F70" s="7">
        <f t="shared" si="78"/>
        <v>1.5000000000000036</v>
      </c>
      <c r="G70" s="7">
        <f t="shared" si="75"/>
        <v>0.70699999999999996</v>
      </c>
      <c r="H70" s="7">
        <f t="shared" si="76"/>
        <v>0.70699999999999996</v>
      </c>
      <c r="I70" s="7">
        <f t="shared" si="79"/>
        <v>0.35350000000000059</v>
      </c>
      <c r="J70" s="7">
        <f t="shared" ref="J70:J133" si="82">F69*G70-F70*G69</f>
        <v>-1.7675000000000043</v>
      </c>
      <c r="K70" s="7">
        <f t="shared" ref="K70:L70" si="83">(I70+I69+I68+I67)/4</f>
        <v>6.4694990118895235E-2</v>
      </c>
      <c r="L70" s="7">
        <f t="shared" si="83"/>
        <v>-1.478694990118901</v>
      </c>
    </row>
    <row r="71" spans="1:12" x14ac:dyDescent="0.4">
      <c r="A71">
        <v>69</v>
      </c>
      <c r="B71">
        <f t="shared" si="70"/>
        <v>10</v>
      </c>
      <c r="C71">
        <f t="shared" si="72"/>
        <v>1</v>
      </c>
      <c r="D71">
        <f t="shared" si="73"/>
        <v>1</v>
      </c>
      <c r="E71" s="7">
        <f t="shared" si="74"/>
        <v>6.8660254037844393</v>
      </c>
      <c r="F71" s="7">
        <f t="shared" si="78"/>
        <v>0.36602540378443571</v>
      </c>
      <c r="G71" s="7">
        <f t="shared" si="75"/>
        <v>-0.70699999999999996</v>
      </c>
      <c r="H71" s="7">
        <f t="shared" si="76"/>
        <v>0.70699999999999996</v>
      </c>
      <c r="I71" s="7">
        <f t="shared" si="79"/>
        <v>0.8017200395244064</v>
      </c>
      <c r="J71" s="7">
        <f t="shared" si="82"/>
        <v>-1.3192799604755985</v>
      </c>
      <c r="K71" s="7">
        <f t="shared" ref="K71:L71" si="84">(I71+I70+I69+I68)/4</f>
        <v>0.28880500988109936</v>
      </c>
      <c r="L71" s="7">
        <f t="shared" si="84"/>
        <v>-1.478694990118901</v>
      </c>
    </row>
    <row r="72" spans="1:12" x14ac:dyDescent="0.4">
      <c r="A72">
        <v>70</v>
      </c>
      <c r="B72">
        <f t="shared" si="70"/>
        <v>10</v>
      </c>
      <c r="C72">
        <f t="shared" si="72"/>
        <v>1</v>
      </c>
      <c r="D72">
        <f t="shared" si="73"/>
        <v>1</v>
      </c>
      <c r="E72" s="7">
        <f t="shared" si="74"/>
        <v>5.5000000000000053</v>
      </c>
      <c r="F72" s="7">
        <f t="shared" si="78"/>
        <v>-1.3660254037844339</v>
      </c>
      <c r="G72" s="7">
        <f t="shared" si="75"/>
        <v>-0.70699999999999996</v>
      </c>
      <c r="H72" s="7">
        <f t="shared" si="76"/>
        <v>-0.70699999999999996</v>
      </c>
      <c r="I72" s="7">
        <f t="shared" si="79"/>
        <v>0.70699999999999874</v>
      </c>
      <c r="J72" s="7">
        <f t="shared" si="82"/>
        <v>-1.2245599209511908</v>
      </c>
      <c r="K72" s="7">
        <f t="shared" ref="K72:L72" si="85">(I72+I71+I70+I69)/4</f>
        <v>0.46555500988110049</v>
      </c>
      <c r="L72" s="7">
        <f t="shared" si="85"/>
        <v>-1.4313349703566984</v>
      </c>
    </row>
    <row r="73" spans="1:12" x14ac:dyDescent="0.4">
      <c r="A73">
        <v>71</v>
      </c>
      <c r="B73">
        <f t="shared" si="70"/>
        <v>10</v>
      </c>
      <c r="C73">
        <f t="shared" si="72"/>
        <v>1</v>
      </c>
      <c r="D73">
        <f t="shared" si="73"/>
        <v>1</v>
      </c>
      <c r="E73" s="7">
        <f t="shared" si="74"/>
        <v>5.1339745962155625</v>
      </c>
      <c r="F73" s="7">
        <f t="shared" si="78"/>
        <v>-0.36602540378444282</v>
      </c>
      <c r="G73" s="7">
        <f t="shared" si="75"/>
        <v>0.70699999999999996</v>
      </c>
      <c r="H73" s="7">
        <f t="shared" si="76"/>
        <v>-0.70699999999999996</v>
      </c>
      <c r="I73" s="7">
        <f t="shared" si="79"/>
        <v>0.70699999999999374</v>
      </c>
      <c r="J73" s="7">
        <f t="shared" si="82"/>
        <v>-1.2245599209511959</v>
      </c>
      <c r="K73" s="7">
        <f t="shared" ref="K73:L73" si="86">(I73+I72+I71+I70)/4</f>
        <v>0.64230500988109984</v>
      </c>
      <c r="L73" s="7">
        <f t="shared" si="86"/>
        <v>-1.3839749505944974</v>
      </c>
    </row>
    <row r="74" spans="1:12" x14ac:dyDescent="0.4">
      <c r="A74">
        <v>72</v>
      </c>
      <c r="B74">
        <f t="shared" si="70"/>
        <v>11</v>
      </c>
      <c r="C74">
        <f t="shared" si="72"/>
        <v>1</v>
      </c>
      <c r="D74">
        <f t="shared" si="73"/>
        <v>1</v>
      </c>
      <c r="E74" s="7">
        <f t="shared" si="74"/>
        <v>6.8660254037844384</v>
      </c>
      <c r="F74" s="7">
        <f t="shared" si="78"/>
        <v>1.7320508075688759</v>
      </c>
      <c r="G74" s="7">
        <f t="shared" si="75"/>
        <v>0.70699999999999996</v>
      </c>
      <c r="H74" s="7">
        <f t="shared" si="76"/>
        <v>0.70699999999999996</v>
      </c>
      <c r="I74" s="7">
        <f t="shared" si="79"/>
        <v>0.96577996047559422</v>
      </c>
      <c r="J74" s="7">
        <f t="shared" si="82"/>
        <v>-1.4833398814267964</v>
      </c>
      <c r="K74" s="7">
        <f t="shared" ref="K74:L74" si="87">(I74+I73+I72+I71)/4</f>
        <v>0.79537499999999828</v>
      </c>
      <c r="L74" s="7">
        <f t="shared" si="87"/>
        <v>-1.3129349209511954</v>
      </c>
    </row>
    <row r="75" spans="1:12" x14ac:dyDescent="0.4">
      <c r="A75">
        <v>73</v>
      </c>
      <c r="B75">
        <f t="shared" si="70"/>
        <v>11</v>
      </c>
      <c r="C75">
        <f t="shared" si="72"/>
        <v>1</v>
      </c>
      <c r="D75">
        <f t="shared" si="73"/>
        <v>1</v>
      </c>
      <c r="E75" s="7">
        <f t="shared" si="74"/>
        <v>6.5000000000000053</v>
      </c>
      <c r="F75" s="7">
        <f t="shared" si="78"/>
        <v>-0.36602540378443305</v>
      </c>
      <c r="G75" s="7">
        <f t="shared" si="75"/>
        <v>-0.70699999999999996</v>
      </c>
      <c r="H75" s="7">
        <f t="shared" si="76"/>
        <v>0.70699999999999996</v>
      </c>
      <c r="I75" s="7">
        <f t="shared" si="79"/>
        <v>1.4833398814267893</v>
      </c>
      <c r="J75" s="7">
        <f t="shared" si="82"/>
        <v>-0.96577996047560111</v>
      </c>
      <c r="K75" s="7">
        <f t="shared" ref="K75:L75" si="88">(I75+I74+I73+I72)/4</f>
        <v>0.96577996047559389</v>
      </c>
      <c r="L75" s="7">
        <f t="shared" si="88"/>
        <v>-1.2245599209511961</v>
      </c>
    </row>
    <row r="76" spans="1:12" x14ac:dyDescent="0.4">
      <c r="A76">
        <v>74</v>
      </c>
      <c r="B76">
        <f t="shared" si="70"/>
        <v>11</v>
      </c>
      <c r="C76">
        <f t="shared" si="72"/>
        <v>1</v>
      </c>
      <c r="D76">
        <f t="shared" si="73"/>
        <v>1</v>
      </c>
      <c r="E76" s="7">
        <f t="shared" si="74"/>
        <v>5.1339745962155598</v>
      </c>
      <c r="F76" s="7">
        <f t="shared" si="78"/>
        <v>-1.3660254037844455</v>
      </c>
      <c r="G76" s="7">
        <f t="shared" si="75"/>
        <v>-0.70699999999999996</v>
      </c>
      <c r="H76" s="7">
        <f t="shared" si="76"/>
        <v>-0.70699999999999996</v>
      </c>
      <c r="I76" s="7">
        <f t="shared" si="79"/>
        <v>1.224559920951197</v>
      </c>
      <c r="J76" s="7">
        <f t="shared" si="82"/>
        <v>-0.70700000000000873</v>
      </c>
      <c r="K76" s="7">
        <f t="shared" ref="K76:L76" si="89">(I76+I75+I74+I73)/4</f>
        <v>1.0951699407133937</v>
      </c>
      <c r="L76" s="7">
        <f t="shared" si="89"/>
        <v>-1.0951699407134006</v>
      </c>
    </row>
    <row r="77" spans="1:12" x14ac:dyDescent="0.4">
      <c r="A77">
        <v>75</v>
      </c>
      <c r="B77">
        <f t="shared" si="70"/>
        <v>11</v>
      </c>
      <c r="C77">
        <f t="shared" si="72"/>
        <v>1</v>
      </c>
      <c r="D77">
        <f t="shared" si="73"/>
        <v>1</v>
      </c>
      <c r="E77" s="7">
        <f t="shared" si="74"/>
        <v>5.4999999999999982</v>
      </c>
      <c r="F77" s="7">
        <f t="shared" si="78"/>
        <v>0.36602540378443837</v>
      </c>
      <c r="G77" s="7">
        <f t="shared" si="75"/>
        <v>0.70699999999999996</v>
      </c>
      <c r="H77" s="7">
        <f t="shared" si="76"/>
        <v>-0.70699999999999996</v>
      </c>
      <c r="I77" s="7">
        <f t="shared" si="79"/>
        <v>1.2245599209512008</v>
      </c>
      <c r="J77" s="7">
        <f t="shared" si="82"/>
        <v>-0.70700000000000496</v>
      </c>
      <c r="K77" s="7">
        <f t="shared" ref="K77:L77" si="90">(I77+I76+I75+I74)/4</f>
        <v>1.2245599209511955</v>
      </c>
      <c r="L77" s="7">
        <f t="shared" si="90"/>
        <v>-0.96577996047560277</v>
      </c>
    </row>
    <row r="78" spans="1:12" x14ac:dyDescent="0.4">
      <c r="A78">
        <v>76</v>
      </c>
      <c r="B78">
        <f t="shared" si="70"/>
        <v>0</v>
      </c>
      <c r="C78">
        <f t="shared" si="72"/>
        <v>1</v>
      </c>
      <c r="D78">
        <f t="shared" si="73"/>
        <v>1</v>
      </c>
      <c r="E78" s="7">
        <f t="shared" si="74"/>
        <v>7</v>
      </c>
      <c r="F78" s="7">
        <f t="shared" si="78"/>
        <v>1.5000000000000018</v>
      </c>
      <c r="G78" s="7">
        <f t="shared" si="75"/>
        <v>0.70699999999999996</v>
      </c>
      <c r="H78" s="7">
        <f t="shared" si="76"/>
        <v>0.70699999999999996</v>
      </c>
      <c r="I78" s="7">
        <f t="shared" si="79"/>
        <v>1.3192799604755989</v>
      </c>
      <c r="J78" s="7">
        <f t="shared" si="82"/>
        <v>-0.80172003952440318</v>
      </c>
      <c r="K78" s="7">
        <f t="shared" ref="K78:L78" si="91">(I78+I77+I76+I75)/4</f>
        <v>1.3129349209511965</v>
      </c>
      <c r="L78" s="7">
        <f t="shared" si="91"/>
        <v>-0.7953750000000045</v>
      </c>
    </row>
    <row r="79" spans="1:12" x14ac:dyDescent="0.4">
      <c r="A79">
        <v>77</v>
      </c>
      <c r="B79">
        <f t="shared" si="70"/>
        <v>0</v>
      </c>
      <c r="C79">
        <f t="shared" si="72"/>
        <v>1</v>
      </c>
      <c r="D79">
        <f t="shared" si="73"/>
        <v>1</v>
      </c>
      <c r="E79" s="7">
        <f t="shared" si="74"/>
        <v>6.0000000000000027</v>
      </c>
      <c r="F79" s="7">
        <f t="shared" si="78"/>
        <v>-0.99999999999999734</v>
      </c>
      <c r="G79" s="7">
        <f t="shared" si="75"/>
        <v>-0.70699999999999996</v>
      </c>
      <c r="H79" s="7">
        <f t="shared" si="76"/>
        <v>0.70699999999999996</v>
      </c>
      <c r="I79" s="7">
        <f t="shared" si="79"/>
        <v>1.7674999999999992</v>
      </c>
      <c r="J79" s="7">
        <f t="shared" si="82"/>
        <v>-0.35350000000000303</v>
      </c>
      <c r="K79" s="7">
        <f t="shared" ref="K79:L79" si="92">(I79+I78+I77+I76)/4</f>
        <v>1.3839749505944989</v>
      </c>
      <c r="L79" s="7">
        <f t="shared" si="92"/>
        <v>-0.64230500988110495</v>
      </c>
    </row>
    <row r="80" spans="1:12" x14ac:dyDescent="0.4">
      <c r="A80">
        <v>78</v>
      </c>
      <c r="B80">
        <f t="shared" si="70"/>
        <v>0</v>
      </c>
      <c r="C80">
        <f t="shared" si="72"/>
        <v>1</v>
      </c>
      <c r="D80">
        <f t="shared" si="73"/>
        <v>1</v>
      </c>
      <c r="E80" s="7">
        <f t="shared" si="74"/>
        <v>5</v>
      </c>
      <c r="F80" s="7">
        <f t="shared" si="78"/>
        <v>-1.0000000000000027</v>
      </c>
      <c r="G80" s="7">
        <f t="shared" si="75"/>
        <v>-0.70699999999999996</v>
      </c>
      <c r="H80" s="7">
        <f t="shared" si="76"/>
        <v>-0.70699999999999996</v>
      </c>
      <c r="I80" s="7">
        <f t="shared" si="79"/>
        <v>1.4139999999999999</v>
      </c>
      <c r="J80" s="7">
        <f t="shared" si="82"/>
        <v>-3.7747582837255322E-15</v>
      </c>
      <c r="K80" s="7">
        <f t="shared" ref="K80:L80" si="93">(I80+I79+I78+I77)/4</f>
        <v>1.4313349703566995</v>
      </c>
      <c r="L80" s="7">
        <f t="shared" si="93"/>
        <v>-0.46555500988110371</v>
      </c>
    </row>
    <row r="81" spans="1:12" x14ac:dyDescent="0.4">
      <c r="A81">
        <v>79</v>
      </c>
      <c r="B81">
        <f t="shared" si="70"/>
        <v>0</v>
      </c>
      <c r="C81">
        <f t="shared" si="72"/>
        <v>1</v>
      </c>
      <c r="D81">
        <f t="shared" si="73"/>
        <v>1</v>
      </c>
      <c r="E81" s="7">
        <f t="shared" si="74"/>
        <v>6</v>
      </c>
      <c r="F81" s="7">
        <f t="shared" si="78"/>
        <v>1</v>
      </c>
      <c r="G81" s="7">
        <f t="shared" si="75"/>
        <v>0.70699999999999996</v>
      </c>
      <c r="H81" s="7">
        <f t="shared" si="76"/>
        <v>-0.70699999999999996</v>
      </c>
      <c r="I81" s="7">
        <f t="shared" si="79"/>
        <v>1.4140000000000019</v>
      </c>
      <c r="J81" s="7">
        <f t="shared" si="82"/>
        <v>-1.8873791418627661E-15</v>
      </c>
      <c r="K81" s="7">
        <f t="shared" ref="K81:L81" si="94">(I81+I80+I79+I78)/4</f>
        <v>1.4786949901189002</v>
      </c>
      <c r="L81" s="7">
        <f t="shared" si="94"/>
        <v>-0.28880500988110297</v>
      </c>
    </row>
    <row r="82" spans="1:12" x14ac:dyDescent="0.4">
      <c r="A82">
        <v>80</v>
      </c>
      <c r="B82">
        <f t="shared" si="70"/>
        <v>1</v>
      </c>
      <c r="C82">
        <f t="shared" si="72"/>
        <v>1</v>
      </c>
      <c r="D82">
        <f t="shared" si="73"/>
        <v>1</v>
      </c>
      <c r="E82" s="7">
        <f t="shared" si="74"/>
        <v>6.8660254037844393</v>
      </c>
      <c r="F82" s="7">
        <f t="shared" si="78"/>
        <v>0.86602540378443926</v>
      </c>
      <c r="G82" s="7">
        <f t="shared" si="75"/>
        <v>0.70699999999999996</v>
      </c>
      <c r="H82" s="7">
        <f t="shared" si="76"/>
        <v>0.70699999999999996</v>
      </c>
      <c r="I82" s="7">
        <f t="shared" si="79"/>
        <v>1.3192799604755985</v>
      </c>
      <c r="J82" s="7">
        <f t="shared" si="82"/>
        <v>9.4720039524401445E-2</v>
      </c>
      <c r="K82" s="7">
        <f t="shared" ref="K82:L82" si="95">(I82+I81+I80+I79)/4</f>
        <v>1.4786949901188999</v>
      </c>
      <c r="L82" s="7">
        <f t="shared" si="95"/>
        <v>-6.4694990118901813E-2</v>
      </c>
    </row>
    <row r="83" spans="1:12" x14ac:dyDescent="0.4">
      <c r="A83">
        <v>81</v>
      </c>
      <c r="B83">
        <f t="shared" si="70"/>
        <v>1</v>
      </c>
      <c r="C83">
        <f t="shared" si="72"/>
        <v>1</v>
      </c>
      <c r="D83">
        <f t="shared" si="73"/>
        <v>1</v>
      </c>
      <c r="E83" s="7">
        <f t="shared" si="74"/>
        <v>5.5000000000000062</v>
      </c>
      <c r="F83" s="7">
        <f t="shared" si="78"/>
        <v>-1.366025403784433</v>
      </c>
      <c r="G83" s="7">
        <f t="shared" si="75"/>
        <v>-0.70699999999999996</v>
      </c>
      <c r="H83" s="7">
        <f t="shared" si="76"/>
        <v>0.70699999999999996</v>
      </c>
      <c r="I83" s="7">
        <f t="shared" si="79"/>
        <v>1.5780599209511927</v>
      </c>
      <c r="J83" s="7">
        <f t="shared" si="82"/>
        <v>0.3534999999999956</v>
      </c>
      <c r="K83" s="7">
        <f t="shared" ref="K83:L83" si="96">(I83+I82+I81+I80)/4</f>
        <v>1.4313349703566982</v>
      </c>
      <c r="L83" s="7">
        <f t="shared" si="96"/>
        <v>0.11205500988109784</v>
      </c>
    </row>
    <row r="84" spans="1:12" x14ac:dyDescent="0.4">
      <c r="A84">
        <v>82</v>
      </c>
      <c r="B84">
        <f t="shared" si="70"/>
        <v>1</v>
      </c>
      <c r="C84">
        <f t="shared" si="72"/>
        <v>1</v>
      </c>
      <c r="D84">
        <f t="shared" si="73"/>
        <v>1</v>
      </c>
      <c r="E84" s="7">
        <f t="shared" si="74"/>
        <v>5.1339745962155483</v>
      </c>
      <c r="F84" s="7">
        <f t="shared" si="78"/>
        <v>-0.36602540378445791</v>
      </c>
      <c r="G84" s="7">
        <f t="shared" si="75"/>
        <v>-0.70699999999999996</v>
      </c>
      <c r="H84" s="7">
        <f t="shared" si="76"/>
        <v>-0.70699999999999996</v>
      </c>
      <c r="I84" s="7">
        <f t="shared" si="79"/>
        <v>1.2245599209512059</v>
      </c>
      <c r="J84" s="7">
        <f t="shared" si="82"/>
        <v>0.70699999999998231</v>
      </c>
      <c r="K84" s="7">
        <f t="shared" ref="K84:L84" si="97">(I84+I83+I82+I81)/4</f>
        <v>1.3839749505944998</v>
      </c>
      <c r="L84" s="7">
        <f t="shared" si="97"/>
        <v>0.28880500988109437</v>
      </c>
    </row>
    <row r="85" spans="1:12" x14ac:dyDescent="0.4">
      <c r="A85">
        <v>83</v>
      </c>
      <c r="B85">
        <f t="shared" si="70"/>
        <v>1</v>
      </c>
      <c r="C85">
        <f t="shared" si="72"/>
        <v>1</v>
      </c>
      <c r="D85">
        <f t="shared" si="73"/>
        <v>1</v>
      </c>
      <c r="E85" s="7">
        <f t="shared" si="74"/>
        <v>6.4999999999999964</v>
      </c>
      <c r="F85" s="7">
        <f t="shared" si="78"/>
        <v>1.3660254037844481</v>
      </c>
      <c r="G85" s="7">
        <f t="shared" si="75"/>
        <v>0.70699999999999996</v>
      </c>
      <c r="H85" s="7">
        <f t="shared" si="76"/>
        <v>-0.70699999999999996</v>
      </c>
      <c r="I85" s="7">
        <f t="shared" si="79"/>
        <v>1.2245599209512166</v>
      </c>
      <c r="J85" s="7">
        <f t="shared" si="82"/>
        <v>0.70699999999999297</v>
      </c>
      <c r="K85" s="7">
        <f t="shared" ref="K85:L85" si="98">(I85+I84+I83+I82)/4</f>
        <v>1.3366149308323034</v>
      </c>
      <c r="L85" s="7">
        <f t="shared" si="98"/>
        <v>0.46555500988109305</v>
      </c>
    </row>
    <row r="86" spans="1:12" x14ac:dyDescent="0.4">
      <c r="A86">
        <v>84</v>
      </c>
      <c r="B86">
        <f t="shared" si="70"/>
        <v>2</v>
      </c>
      <c r="C86">
        <f t="shared" si="72"/>
        <v>1</v>
      </c>
      <c r="D86">
        <f t="shared" si="73"/>
        <v>1</v>
      </c>
      <c r="E86" s="7">
        <f t="shared" si="74"/>
        <v>6.4999999999999929</v>
      </c>
      <c r="F86" s="7">
        <f t="shared" si="78"/>
        <v>0</v>
      </c>
      <c r="G86" s="7">
        <f t="shared" si="75"/>
        <v>0.70699999999999996</v>
      </c>
      <c r="H86" s="7">
        <f t="shared" si="76"/>
        <v>0.70699999999999996</v>
      </c>
      <c r="I86" s="7">
        <f t="shared" si="79"/>
        <v>0.96577996047560477</v>
      </c>
      <c r="J86" s="7">
        <f t="shared" si="82"/>
        <v>0.96577996047560477</v>
      </c>
      <c r="K86" s="7">
        <f t="shared" ref="K86:L86" si="99">(I86+I85+I84+I83)/4</f>
        <v>1.2482399308323049</v>
      </c>
      <c r="L86" s="7">
        <f t="shared" si="99"/>
        <v>0.68331999011889388</v>
      </c>
    </row>
    <row r="87" spans="1:12" x14ac:dyDescent="0.4">
      <c r="A87">
        <v>85</v>
      </c>
      <c r="B87">
        <f t="shared" si="70"/>
        <v>2</v>
      </c>
      <c r="C87">
        <f t="shared" si="72"/>
        <v>1</v>
      </c>
      <c r="D87">
        <f t="shared" si="73"/>
        <v>1</v>
      </c>
      <c r="E87" s="7">
        <f t="shared" si="74"/>
        <v>5.1339745962155607</v>
      </c>
      <c r="F87" s="7">
        <f t="shared" si="78"/>
        <v>-1.3660254037844322</v>
      </c>
      <c r="G87" s="7">
        <f t="shared" si="75"/>
        <v>-0.70699999999999996</v>
      </c>
      <c r="H87" s="7">
        <f t="shared" si="76"/>
        <v>0.70699999999999996</v>
      </c>
      <c r="I87" s="7">
        <f t="shared" si="79"/>
        <v>0.96577996047559345</v>
      </c>
      <c r="J87" s="7">
        <f t="shared" si="82"/>
        <v>0.96577996047559345</v>
      </c>
      <c r="K87" s="7">
        <f t="shared" ref="K87:L87" si="100">(I87+I86+I85+I84)/4</f>
        <v>1.0951699407134052</v>
      </c>
      <c r="L87" s="7">
        <f t="shared" si="100"/>
        <v>0.83638998023779343</v>
      </c>
    </row>
    <row r="88" spans="1:12" x14ac:dyDescent="0.4">
      <c r="A88">
        <v>86</v>
      </c>
      <c r="B88">
        <f t="shared" si="70"/>
        <v>2</v>
      </c>
      <c r="C88">
        <f t="shared" si="72"/>
        <v>1</v>
      </c>
      <c r="D88">
        <f t="shared" si="73"/>
        <v>1</v>
      </c>
      <c r="E88" s="7">
        <f t="shared" si="74"/>
        <v>5.4999999999999973</v>
      </c>
      <c r="F88" s="7">
        <f t="shared" si="78"/>
        <v>0.3660254037844366</v>
      </c>
      <c r="G88" s="7">
        <f t="shared" si="75"/>
        <v>-0.70699999999999996</v>
      </c>
      <c r="H88" s="7">
        <f t="shared" si="76"/>
        <v>-0.70699999999999996</v>
      </c>
      <c r="I88" s="7">
        <f t="shared" si="79"/>
        <v>0.70699999999999674</v>
      </c>
      <c r="J88" s="7">
        <f t="shared" si="82"/>
        <v>1.2245599209511902</v>
      </c>
      <c r="K88" s="7">
        <f t="shared" ref="K88:L88" si="101">(I88+I87+I86+I85)/4</f>
        <v>0.96577996047560299</v>
      </c>
      <c r="L88" s="7">
        <f t="shared" si="101"/>
        <v>0.96577996047559544</v>
      </c>
    </row>
    <row r="89" spans="1:12" x14ac:dyDescent="0.4">
      <c r="A89">
        <v>87</v>
      </c>
      <c r="B89">
        <f t="shared" si="70"/>
        <v>2</v>
      </c>
      <c r="C89">
        <f t="shared" si="72"/>
        <v>1</v>
      </c>
      <c r="D89">
        <f t="shared" si="73"/>
        <v>1</v>
      </c>
      <c r="E89" s="7">
        <f t="shared" si="74"/>
        <v>6.8660254037844339</v>
      </c>
      <c r="F89" s="7">
        <f t="shared" si="78"/>
        <v>1.3660254037844366</v>
      </c>
      <c r="G89" s="7">
        <f t="shared" si="75"/>
        <v>0.70699999999999996</v>
      </c>
      <c r="H89" s="7">
        <f t="shared" si="76"/>
        <v>-0.70699999999999996</v>
      </c>
      <c r="I89" s="7">
        <f t="shared" si="79"/>
        <v>0.70700000000000007</v>
      </c>
      <c r="J89" s="7">
        <f t="shared" si="82"/>
        <v>1.2245599209511933</v>
      </c>
      <c r="K89" s="7">
        <f t="shared" ref="K89:L89" si="102">(I89+I88+I87+I86)/4</f>
        <v>0.83638998023779876</v>
      </c>
      <c r="L89" s="7">
        <f t="shared" si="102"/>
        <v>1.0951699407133955</v>
      </c>
    </row>
    <row r="90" spans="1:12" x14ac:dyDescent="0.4">
      <c r="A90">
        <v>88</v>
      </c>
      <c r="B90">
        <f t="shared" si="70"/>
        <v>3</v>
      </c>
      <c r="C90">
        <f t="shared" si="72"/>
        <v>1</v>
      </c>
      <c r="D90">
        <f t="shared" si="73"/>
        <v>1</v>
      </c>
      <c r="E90" s="7">
        <f t="shared" si="74"/>
        <v>6.0000000000000249</v>
      </c>
      <c r="F90" s="7">
        <f t="shared" si="78"/>
        <v>-0.86602540378440906</v>
      </c>
      <c r="G90" s="7">
        <f t="shared" si="75"/>
        <v>0.70699999999999996</v>
      </c>
      <c r="H90" s="7">
        <f t="shared" si="76"/>
        <v>0.70699999999999996</v>
      </c>
      <c r="I90" s="7">
        <f t="shared" si="79"/>
        <v>0.35350000000001947</v>
      </c>
      <c r="J90" s="7">
        <f t="shared" si="82"/>
        <v>1.5780599209511739</v>
      </c>
      <c r="K90" s="7">
        <f t="shared" ref="K90:L90" si="103">(I90+I89+I88+I87)/4</f>
        <v>0.68331999011890243</v>
      </c>
      <c r="L90" s="7">
        <f t="shared" si="103"/>
        <v>1.2482399308322878</v>
      </c>
    </row>
    <row r="91" spans="1:12" x14ac:dyDescent="0.4">
      <c r="A91">
        <v>89</v>
      </c>
      <c r="B91">
        <f t="shared" si="70"/>
        <v>3</v>
      </c>
      <c r="C91">
        <f t="shared" si="72"/>
        <v>1</v>
      </c>
      <c r="D91">
        <f t="shared" si="73"/>
        <v>1</v>
      </c>
      <c r="E91" s="7">
        <f t="shared" si="74"/>
        <v>5</v>
      </c>
      <c r="F91" s="7">
        <f t="shared" si="78"/>
        <v>-1.0000000000000249</v>
      </c>
      <c r="G91" s="7">
        <f t="shared" si="75"/>
        <v>-0.70699999999999996</v>
      </c>
      <c r="H91" s="7">
        <f t="shared" si="76"/>
        <v>0.70699999999999996</v>
      </c>
      <c r="I91" s="7">
        <f t="shared" si="79"/>
        <v>9.4720039524440303E-2</v>
      </c>
      <c r="J91" s="7">
        <f t="shared" si="82"/>
        <v>1.3192799604755947</v>
      </c>
      <c r="K91" s="7">
        <f t="shared" ref="K91:L91" si="104">(I91+I90+I89+I88)/4</f>
        <v>0.46555500988111415</v>
      </c>
      <c r="L91" s="7">
        <f t="shared" si="104"/>
        <v>1.3366149308322881</v>
      </c>
    </row>
    <row r="92" spans="1:12" x14ac:dyDescent="0.4">
      <c r="A92">
        <v>90</v>
      </c>
      <c r="B92">
        <f t="shared" si="70"/>
        <v>3</v>
      </c>
      <c r="C92">
        <f t="shared" si="72"/>
        <v>1</v>
      </c>
      <c r="D92">
        <f t="shared" si="73"/>
        <v>1</v>
      </c>
      <c r="E92" s="7">
        <f t="shared" si="74"/>
        <v>5.9999999999999929</v>
      </c>
      <c r="F92" s="7">
        <f t="shared" si="78"/>
        <v>0.99999999999999289</v>
      </c>
      <c r="G92" s="7">
        <f t="shared" si="75"/>
        <v>-0.70699999999999996</v>
      </c>
      <c r="H92" s="7">
        <f t="shared" si="76"/>
        <v>-0.70699999999999996</v>
      </c>
      <c r="I92" s="7">
        <f t="shared" si="79"/>
        <v>2.2537527399890678E-14</v>
      </c>
      <c r="J92" s="7">
        <f t="shared" si="82"/>
        <v>1.4140000000000126</v>
      </c>
      <c r="K92" s="7">
        <f t="shared" ref="K92:L92" si="105">(I92+I91+I90+I89)/4</f>
        <v>0.28880500988112057</v>
      </c>
      <c r="L92" s="7">
        <f t="shared" si="105"/>
        <v>1.3839749505944936</v>
      </c>
    </row>
    <row r="93" spans="1:12" x14ac:dyDescent="0.4">
      <c r="A93">
        <v>91</v>
      </c>
      <c r="B93">
        <f t="shared" si="70"/>
        <v>3</v>
      </c>
      <c r="C93">
        <f t="shared" si="72"/>
        <v>1</v>
      </c>
      <c r="D93">
        <f t="shared" si="73"/>
        <v>1</v>
      </c>
      <c r="E93" s="7">
        <f t="shared" si="74"/>
        <v>7</v>
      </c>
      <c r="F93" s="7">
        <f t="shared" si="78"/>
        <v>1.0000000000000071</v>
      </c>
      <c r="G93" s="7">
        <f t="shared" si="75"/>
        <v>0.70699999999999996</v>
      </c>
      <c r="H93" s="7">
        <f t="shared" si="76"/>
        <v>-0.70699999999999996</v>
      </c>
      <c r="I93" s="7">
        <f t="shared" si="79"/>
        <v>9.9920072216264089E-15</v>
      </c>
      <c r="J93" s="7">
        <f t="shared" si="82"/>
        <v>1.4139999999999999</v>
      </c>
      <c r="K93" s="7">
        <f t="shared" ref="K93:L93" si="106">(I93+I92+I91+I90)/4</f>
        <v>0.11205500988112307</v>
      </c>
      <c r="L93" s="7">
        <f t="shared" si="106"/>
        <v>1.4313349703566953</v>
      </c>
    </row>
    <row r="94" spans="1:12" x14ac:dyDescent="0.4">
      <c r="A94">
        <v>92</v>
      </c>
      <c r="B94">
        <f t="shared" si="70"/>
        <v>4</v>
      </c>
      <c r="C94">
        <f t="shared" si="72"/>
        <v>1</v>
      </c>
      <c r="D94">
        <f t="shared" si="73"/>
        <v>1</v>
      </c>
      <c r="E94" s="7">
        <f t="shared" si="74"/>
        <v>5.5000000000000009</v>
      </c>
      <c r="F94" s="7">
        <f t="shared" si="78"/>
        <v>-1.4999999999999991</v>
      </c>
      <c r="G94" s="7">
        <f t="shared" si="75"/>
        <v>0.70699999999999996</v>
      </c>
      <c r="H94" s="7">
        <f t="shared" si="76"/>
        <v>0.70699999999999996</v>
      </c>
      <c r="I94" s="7">
        <f t="shared" si="79"/>
        <v>-0.35349999999999437</v>
      </c>
      <c r="J94" s="7">
        <f t="shared" si="82"/>
        <v>1.7675000000000043</v>
      </c>
      <c r="K94" s="7">
        <f t="shared" ref="K94:L94" si="107">(I94+I93+I92+I91)/4</f>
        <v>-6.4694990118880386E-2</v>
      </c>
      <c r="L94" s="7">
        <f t="shared" si="107"/>
        <v>1.478694990118903</v>
      </c>
    </row>
    <row r="95" spans="1:12" x14ac:dyDescent="0.4">
      <c r="A95">
        <v>93</v>
      </c>
      <c r="B95">
        <f t="shared" si="70"/>
        <v>4</v>
      </c>
      <c r="C95">
        <f t="shared" si="72"/>
        <v>1</v>
      </c>
      <c r="D95">
        <f t="shared" si="73"/>
        <v>1</v>
      </c>
      <c r="E95" s="7">
        <f t="shared" si="74"/>
        <v>5.1339745962155581</v>
      </c>
      <c r="F95" s="7">
        <f t="shared" si="78"/>
        <v>-0.36602540378444282</v>
      </c>
      <c r="G95" s="7">
        <f t="shared" si="75"/>
        <v>-0.70699999999999996</v>
      </c>
      <c r="H95" s="7">
        <f t="shared" si="76"/>
        <v>0.70699999999999996</v>
      </c>
      <c r="I95" s="7">
        <f t="shared" si="79"/>
        <v>-0.8017200395243983</v>
      </c>
      <c r="J95" s="7">
        <f t="shared" si="82"/>
        <v>1.3192799604756003</v>
      </c>
      <c r="K95" s="7">
        <f t="shared" ref="K95:L95" si="108">(I95+I94+I93+I92)/4</f>
        <v>-0.28880500988109004</v>
      </c>
      <c r="L95" s="7">
        <f t="shared" si="108"/>
        <v>1.4786949901189042</v>
      </c>
    </row>
    <row r="96" spans="1:12" x14ac:dyDescent="0.4">
      <c r="A96">
        <v>94</v>
      </c>
      <c r="B96">
        <f t="shared" si="70"/>
        <v>4</v>
      </c>
      <c r="C96">
        <f t="shared" si="72"/>
        <v>1</v>
      </c>
      <c r="D96">
        <f t="shared" si="73"/>
        <v>1</v>
      </c>
      <c r="E96" s="7">
        <f t="shared" si="74"/>
        <v>6.5000000000000142</v>
      </c>
      <c r="F96" s="7">
        <f t="shared" si="78"/>
        <v>1.3660254037844561</v>
      </c>
      <c r="G96" s="7">
        <f t="shared" si="75"/>
        <v>-0.70699999999999996</v>
      </c>
      <c r="H96" s="7">
        <f t="shared" si="76"/>
        <v>-0.70699999999999996</v>
      </c>
      <c r="I96" s="7">
        <f t="shared" si="79"/>
        <v>-0.7070000000000094</v>
      </c>
      <c r="J96" s="7">
        <f t="shared" si="82"/>
        <v>1.2245599209512115</v>
      </c>
      <c r="K96" s="7">
        <f t="shared" ref="K96:L96" si="109">(I96+I95+I94+I93)/4</f>
        <v>-0.46555500988109799</v>
      </c>
      <c r="L96" s="7">
        <f t="shared" si="109"/>
        <v>1.431334970356704</v>
      </c>
    </row>
    <row r="97" spans="1:12" x14ac:dyDescent="0.4">
      <c r="A97">
        <v>95</v>
      </c>
      <c r="B97">
        <f t="shared" si="70"/>
        <v>4</v>
      </c>
      <c r="C97">
        <f t="shared" si="72"/>
        <v>1</v>
      </c>
      <c r="D97">
        <f t="shared" si="73"/>
        <v>1</v>
      </c>
      <c r="E97" s="7">
        <f t="shared" si="74"/>
        <v>6.866025403784433</v>
      </c>
      <c r="F97" s="7">
        <f t="shared" si="78"/>
        <v>0.36602540378441883</v>
      </c>
      <c r="G97" s="7">
        <f t="shared" si="75"/>
        <v>0.70699999999999996</v>
      </c>
      <c r="H97" s="7">
        <f t="shared" si="76"/>
        <v>-0.70699999999999996</v>
      </c>
      <c r="I97" s="7">
        <f t="shared" si="79"/>
        <v>-0.70700000000002627</v>
      </c>
      <c r="J97" s="7">
        <f t="shared" si="82"/>
        <v>1.2245599209511946</v>
      </c>
      <c r="K97" s="7">
        <f t="shared" ref="K97:L97" si="110">(I97+I96+I95+I94)/4</f>
        <v>-0.64230500988110717</v>
      </c>
      <c r="L97" s="7">
        <f t="shared" si="110"/>
        <v>1.3839749505945027</v>
      </c>
    </row>
    <row r="98" spans="1:12" x14ac:dyDescent="0.4">
      <c r="A98">
        <v>96</v>
      </c>
      <c r="B98">
        <f t="shared" si="70"/>
        <v>5</v>
      </c>
      <c r="C98">
        <f t="shared" si="72"/>
        <v>2</v>
      </c>
      <c r="D98">
        <f t="shared" si="73"/>
        <v>1</v>
      </c>
      <c r="E98" s="7">
        <f t="shared" si="74"/>
        <v>3.1339745962155643</v>
      </c>
      <c r="F98" s="7">
        <f t="shared" si="78"/>
        <v>-3.7320508075688688</v>
      </c>
      <c r="G98" s="7">
        <f t="shared" si="75"/>
        <v>0.70699999999999996</v>
      </c>
      <c r="H98" s="7">
        <f t="shared" si="76"/>
        <v>0.70699999999999996</v>
      </c>
      <c r="I98" s="7">
        <f t="shared" si="79"/>
        <v>-2.3797799604756058</v>
      </c>
      <c r="J98" s="7">
        <f t="shared" si="82"/>
        <v>2.8973398814267739</v>
      </c>
      <c r="K98" s="7">
        <f t="shared" ref="K98:L98" si="111">(I98+I97+I96+I95)/4</f>
        <v>-1.1488750000000101</v>
      </c>
      <c r="L98" s="7">
        <f t="shared" si="111"/>
        <v>1.6664349209511951</v>
      </c>
    </row>
    <row r="99" spans="1:12" x14ac:dyDescent="0.4">
      <c r="A99">
        <v>97</v>
      </c>
      <c r="B99">
        <f t="shared" si="70"/>
        <v>5</v>
      </c>
      <c r="C99">
        <f t="shared" si="72"/>
        <v>2</v>
      </c>
      <c r="D99">
        <f t="shared" si="73"/>
        <v>1</v>
      </c>
      <c r="E99" s="7">
        <f t="shared" si="74"/>
        <v>3.4999999999999911</v>
      </c>
      <c r="F99" s="7">
        <f t="shared" si="78"/>
        <v>0.36602540378442683</v>
      </c>
      <c r="G99" s="7">
        <f t="shared" si="75"/>
        <v>-0.70699999999999996</v>
      </c>
      <c r="H99" s="7">
        <f t="shared" si="76"/>
        <v>0.70699999999999996</v>
      </c>
      <c r="I99" s="7">
        <f t="shared" si="79"/>
        <v>-2.8973398814267797</v>
      </c>
      <c r="J99" s="7">
        <f t="shared" si="82"/>
        <v>2.3797799604756</v>
      </c>
      <c r="K99" s="7">
        <f t="shared" ref="K99:L99" si="112">(I99+I98+I97+I96)/4</f>
        <v>-1.6727799604756053</v>
      </c>
      <c r="L99" s="7">
        <f t="shared" si="112"/>
        <v>1.9315599209511951</v>
      </c>
    </row>
    <row r="100" spans="1:12" x14ac:dyDescent="0.4">
      <c r="A100">
        <v>98</v>
      </c>
      <c r="B100">
        <f t="shared" si="70"/>
        <v>5</v>
      </c>
      <c r="C100">
        <f t="shared" si="72"/>
        <v>2</v>
      </c>
      <c r="D100">
        <f t="shared" si="73"/>
        <v>1</v>
      </c>
      <c r="E100" s="7">
        <f t="shared" si="74"/>
        <v>4.8660254037844304</v>
      </c>
      <c r="F100" s="7">
        <f t="shared" si="78"/>
        <v>1.3660254037844393</v>
      </c>
      <c r="G100" s="7">
        <f t="shared" si="75"/>
        <v>-0.70699999999999996</v>
      </c>
      <c r="H100" s="7">
        <f t="shared" si="76"/>
        <v>-0.70699999999999996</v>
      </c>
      <c r="I100" s="7">
        <f t="shared" si="79"/>
        <v>-1.2245599209511884</v>
      </c>
      <c r="J100" s="7">
        <f t="shared" si="82"/>
        <v>0.70700000000000873</v>
      </c>
      <c r="K100" s="7">
        <f t="shared" ref="K100:L100" si="113">(I100+I99+I98+I97)/4</f>
        <v>-1.8021699407134</v>
      </c>
      <c r="L100" s="7">
        <f t="shared" si="113"/>
        <v>1.8021699407133942</v>
      </c>
    </row>
    <row r="101" spans="1:12" x14ac:dyDescent="0.4">
      <c r="A101">
        <v>99</v>
      </c>
      <c r="B101">
        <f t="shared" si="70"/>
        <v>5</v>
      </c>
      <c r="C101">
        <f t="shared" si="72"/>
        <v>2</v>
      </c>
      <c r="D101">
        <f t="shared" si="73"/>
        <v>1</v>
      </c>
      <c r="E101" s="7">
        <f t="shared" si="74"/>
        <v>4.4999999999999947</v>
      </c>
      <c r="F101" s="7">
        <f t="shared" si="78"/>
        <v>-0.36602540378443571</v>
      </c>
      <c r="G101" s="7">
        <f t="shared" si="75"/>
        <v>0.70699999999999996</v>
      </c>
      <c r="H101" s="7">
        <f t="shared" si="76"/>
        <v>-0.70699999999999996</v>
      </c>
      <c r="I101" s="7">
        <f t="shared" si="79"/>
        <v>-1.2245599209511946</v>
      </c>
      <c r="J101" s="7">
        <f t="shared" si="82"/>
        <v>0.70700000000000252</v>
      </c>
      <c r="K101" s="7">
        <f t="shared" ref="K101:L101" si="114">(I101+I100+I99+I98)/4</f>
        <v>-1.9315599209511922</v>
      </c>
      <c r="L101" s="7">
        <f t="shared" si="114"/>
        <v>1.6727799604755962</v>
      </c>
    </row>
    <row r="102" spans="1:12" x14ac:dyDescent="0.4">
      <c r="A102">
        <v>100</v>
      </c>
      <c r="B102">
        <f t="shared" si="70"/>
        <v>6</v>
      </c>
      <c r="C102">
        <f t="shared" si="72"/>
        <v>2</v>
      </c>
      <c r="D102">
        <f t="shared" si="73"/>
        <v>1</v>
      </c>
      <c r="E102" s="7">
        <f t="shared" si="74"/>
        <v>3</v>
      </c>
      <c r="F102" s="7">
        <f t="shared" si="78"/>
        <v>-1.4999999999999947</v>
      </c>
      <c r="G102" s="7">
        <f t="shared" si="75"/>
        <v>0.70699999999999996</v>
      </c>
      <c r="H102" s="7">
        <f t="shared" si="76"/>
        <v>0.70699999999999996</v>
      </c>
      <c r="I102" s="7">
        <f t="shared" si="79"/>
        <v>-1.3192799604755923</v>
      </c>
      <c r="J102" s="7">
        <f t="shared" si="82"/>
        <v>0.80172003952440019</v>
      </c>
      <c r="K102" s="7">
        <f t="shared" ref="K102:L102" si="115">(I102+I101+I100+I99)/4</f>
        <v>-1.6664349209511888</v>
      </c>
      <c r="L102" s="7">
        <f t="shared" si="115"/>
        <v>1.148875000000003</v>
      </c>
    </row>
    <row r="103" spans="1:12" x14ac:dyDescent="0.4">
      <c r="A103">
        <v>101</v>
      </c>
      <c r="B103">
        <f t="shared" si="70"/>
        <v>6</v>
      </c>
      <c r="C103">
        <f t="shared" si="72"/>
        <v>2</v>
      </c>
      <c r="D103">
        <f t="shared" si="73"/>
        <v>1</v>
      </c>
      <c r="E103" s="7">
        <f t="shared" si="74"/>
        <v>3.9999999999999849</v>
      </c>
      <c r="F103" s="7">
        <f t="shared" si="78"/>
        <v>0.9999999999999849</v>
      </c>
      <c r="G103" s="7">
        <f t="shared" si="75"/>
        <v>-0.70699999999999996</v>
      </c>
      <c r="H103" s="7">
        <f t="shared" si="76"/>
        <v>0.70699999999999996</v>
      </c>
      <c r="I103" s="7">
        <f t="shared" si="79"/>
        <v>-1.7674999999999854</v>
      </c>
      <c r="J103" s="7">
        <f t="shared" si="82"/>
        <v>0.35350000000000692</v>
      </c>
      <c r="K103" s="7">
        <f t="shared" ref="K103:L103" si="116">(I103+I102+I101+I100)/4</f>
        <v>-1.38397495059449</v>
      </c>
      <c r="L103" s="7">
        <f t="shared" si="116"/>
        <v>0.64230500988110462</v>
      </c>
    </row>
    <row r="104" spans="1:12" x14ac:dyDescent="0.4">
      <c r="A104">
        <v>102</v>
      </c>
      <c r="B104">
        <f t="shared" si="70"/>
        <v>6</v>
      </c>
      <c r="C104">
        <f t="shared" si="72"/>
        <v>2</v>
      </c>
      <c r="D104">
        <f t="shared" si="73"/>
        <v>1</v>
      </c>
      <c r="E104" s="7">
        <f t="shared" si="74"/>
        <v>5</v>
      </c>
      <c r="F104" s="7">
        <f t="shared" si="78"/>
        <v>1.0000000000000151</v>
      </c>
      <c r="G104" s="7">
        <f t="shared" si="75"/>
        <v>-0.70699999999999996</v>
      </c>
      <c r="H104" s="7">
        <f t="shared" si="76"/>
        <v>-0.70699999999999996</v>
      </c>
      <c r="I104" s="7">
        <f t="shared" si="79"/>
        <v>-1.4139999999999999</v>
      </c>
      <c r="J104" s="7">
        <f t="shared" si="82"/>
        <v>2.1316282072803006E-14</v>
      </c>
      <c r="K104" s="7">
        <f t="shared" ref="K104:L104" si="117">(I104+I103+I102+I101)/4</f>
        <v>-1.4313349703566931</v>
      </c>
      <c r="L104" s="7">
        <f t="shared" si="117"/>
        <v>0.46555500988110776</v>
      </c>
    </row>
    <row r="105" spans="1:12" x14ac:dyDescent="0.4">
      <c r="A105">
        <v>103</v>
      </c>
      <c r="B105">
        <f t="shared" si="70"/>
        <v>6</v>
      </c>
      <c r="C105">
        <f t="shared" si="72"/>
        <v>2</v>
      </c>
      <c r="D105">
        <f t="shared" si="73"/>
        <v>1</v>
      </c>
      <c r="E105" s="7">
        <f t="shared" si="74"/>
        <v>4.0000000000000258</v>
      </c>
      <c r="F105" s="7">
        <f t="shared" si="78"/>
        <v>-0.99999999999997424</v>
      </c>
      <c r="G105" s="7">
        <f t="shared" si="75"/>
        <v>0.70699999999999996</v>
      </c>
      <c r="H105" s="7">
        <f t="shared" si="76"/>
        <v>-0.70699999999999996</v>
      </c>
      <c r="I105" s="7">
        <f t="shared" si="79"/>
        <v>-1.4139999999999924</v>
      </c>
      <c r="J105" s="7">
        <f t="shared" si="82"/>
        <v>2.886579864025407E-14</v>
      </c>
      <c r="K105" s="7">
        <f t="shared" ref="K105:L105" si="118">(I105+I104+I103+I102)/4</f>
        <v>-1.4786949901188926</v>
      </c>
      <c r="L105" s="7">
        <f t="shared" si="118"/>
        <v>0.28880500988111435</v>
      </c>
    </row>
    <row r="106" spans="1:12" x14ac:dyDescent="0.4">
      <c r="A106">
        <v>104</v>
      </c>
      <c r="B106">
        <f t="shared" si="70"/>
        <v>7</v>
      </c>
      <c r="C106">
        <f t="shared" si="72"/>
        <v>2</v>
      </c>
      <c r="D106">
        <f t="shared" si="73"/>
        <v>1</v>
      </c>
      <c r="E106" s="7">
        <f t="shared" si="74"/>
        <v>3.1339745962155687</v>
      </c>
      <c r="F106" s="7">
        <f t="shared" si="78"/>
        <v>-0.86602540378445703</v>
      </c>
      <c r="G106" s="7">
        <f t="shared" si="75"/>
        <v>0.70699999999999996</v>
      </c>
      <c r="H106" s="7">
        <f t="shared" si="76"/>
        <v>0.70699999999999996</v>
      </c>
      <c r="I106" s="7">
        <f t="shared" si="79"/>
        <v>-1.3192799604755927</v>
      </c>
      <c r="J106" s="7">
        <f t="shared" si="82"/>
        <v>-9.4720039524370692E-2</v>
      </c>
      <c r="K106" s="7">
        <f t="shared" ref="K106:L106" si="119">(I106+I105+I104+I103)/4</f>
        <v>-1.4786949901188926</v>
      </c>
      <c r="L106" s="7">
        <f t="shared" si="119"/>
        <v>6.4694990118921603E-2</v>
      </c>
    </row>
    <row r="107" spans="1:12" x14ac:dyDescent="0.4">
      <c r="A107">
        <v>105</v>
      </c>
      <c r="B107">
        <f t="shared" si="70"/>
        <v>7</v>
      </c>
      <c r="C107">
        <f t="shared" si="72"/>
        <v>2</v>
      </c>
      <c r="D107">
        <f t="shared" si="73"/>
        <v>1</v>
      </c>
      <c r="E107" s="7">
        <f t="shared" si="74"/>
        <v>4.5000000000000071</v>
      </c>
      <c r="F107" s="7">
        <f t="shared" si="78"/>
        <v>1.3660254037844384</v>
      </c>
      <c r="G107" s="7">
        <f t="shared" si="75"/>
        <v>-0.70699999999999996</v>
      </c>
      <c r="H107" s="7">
        <f t="shared" si="76"/>
        <v>0.70699999999999996</v>
      </c>
      <c r="I107" s="7">
        <f t="shared" si="79"/>
        <v>-1.5780599209512089</v>
      </c>
      <c r="J107" s="7">
        <f t="shared" si="82"/>
        <v>-0.35349999999998682</v>
      </c>
      <c r="K107" s="7">
        <f t="shared" ref="K107:L107" si="120">(I107+I106+I105+I104)/4</f>
        <v>-1.4313349703566984</v>
      </c>
      <c r="L107" s="7">
        <f t="shared" si="120"/>
        <v>-0.11205500988107683</v>
      </c>
    </row>
    <row r="108" spans="1:12" x14ac:dyDescent="0.4">
      <c r="A108">
        <v>106</v>
      </c>
      <c r="B108">
        <f t="shared" si="70"/>
        <v>7</v>
      </c>
      <c r="C108">
        <f t="shared" si="72"/>
        <v>2</v>
      </c>
      <c r="D108">
        <f t="shared" si="73"/>
        <v>1</v>
      </c>
      <c r="E108" s="7">
        <f t="shared" si="74"/>
        <v>4.8660254037844375</v>
      </c>
      <c r="F108" s="7">
        <f t="shared" si="78"/>
        <v>0.36602540378443038</v>
      </c>
      <c r="G108" s="7">
        <f t="shared" si="75"/>
        <v>-0.70699999999999996</v>
      </c>
      <c r="H108" s="7">
        <f t="shared" si="76"/>
        <v>-0.70699999999999996</v>
      </c>
      <c r="I108" s="7">
        <f t="shared" si="79"/>
        <v>-1.2245599209511902</v>
      </c>
      <c r="J108" s="7">
        <f t="shared" si="82"/>
        <v>-0.70700000000000562</v>
      </c>
      <c r="K108" s="7">
        <f t="shared" ref="K108:L108" si="121">(I108+I107+I106+I105)/4</f>
        <v>-1.3839749505944963</v>
      </c>
      <c r="L108" s="7">
        <f t="shared" si="121"/>
        <v>-0.2888050098810836</v>
      </c>
    </row>
    <row r="109" spans="1:12" x14ac:dyDescent="0.4">
      <c r="A109">
        <v>107</v>
      </c>
      <c r="B109">
        <f t="shared" si="70"/>
        <v>7</v>
      </c>
      <c r="C109">
        <f t="shared" si="72"/>
        <v>2</v>
      </c>
      <c r="D109">
        <f t="shared" si="73"/>
        <v>1</v>
      </c>
      <c r="E109" s="7">
        <f t="shared" si="74"/>
        <v>3.5000000000000018</v>
      </c>
      <c r="F109" s="7">
        <f t="shared" si="78"/>
        <v>-1.3660254037844357</v>
      </c>
      <c r="G109" s="7">
        <f t="shared" si="75"/>
        <v>0.70699999999999996</v>
      </c>
      <c r="H109" s="7">
        <f t="shared" si="76"/>
        <v>-0.70699999999999996</v>
      </c>
      <c r="I109" s="7">
        <f t="shared" si="79"/>
        <v>-1.2245599209511884</v>
      </c>
      <c r="J109" s="7">
        <f t="shared" si="82"/>
        <v>-0.70700000000000374</v>
      </c>
      <c r="K109" s="7">
        <f t="shared" ref="K109:L109" si="122">(I109+I108+I107+I106)/4</f>
        <v>-1.3366149308322952</v>
      </c>
      <c r="L109" s="7">
        <f t="shared" si="122"/>
        <v>-0.46555500988109177</v>
      </c>
    </row>
    <row r="110" spans="1:12" x14ac:dyDescent="0.4">
      <c r="A110">
        <v>108</v>
      </c>
      <c r="B110">
        <f t="shared" si="70"/>
        <v>8</v>
      </c>
      <c r="C110">
        <f t="shared" si="72"/>
        <v>2</v>
      </c>
      <c r="D110">
        <f t="shared" si="73"/>
        <v>1</v>
      </c>
      <c r="E110" s="7">
        <f t="shared" si="74"/>
        <v>3.499999999999984</v>
      </c>
      <c r="F110" s="7">
        <f t="shared" si="78"/>
        <v>-1.7763568394002505E-14</v>
      </c>
      <c r="G110" s="7">
        <f t="shared" si="75"/>
        <v>0.70699999999999996</v>
      </c>
      <c r="H110" s="7">
        <f t="shared" si="76"/>
        <v>0.70699999999999996</v>
      </c>
      <c r="I110" s="7">
        <f t="shared" si="79"/>
        <v>-0.96577996047560855</v>
      </c>
      <c r="J110" s="7">
        <f t="shared" si="82"/>
        <v>-0.96577996047558345</v>
      </c>
      <c r="K110" s="7">
        <f t="shared" ref="K110:L110" si="123">(I110+I109+I108+I107)/4</f>
        <v>-1.2482399308322991</v>
      </c>
      <c r="L110" s="7">
        <f t="shared" si="123"/>
        <v>-0.68331999011889488</v>
      </c>
    </row>
    <row r="111" spans="1:12" x14ac:dyDescent="0.4">
      <c r="A111">
        <v>109</v>
      </c>
      <c r="B111">
        <f t="shared" si="70"/>
        <v>8</v>
      </c>
      <c r="C111">
        <f t="shared" si="72"/>
        <v>2</v>
      </c>
      <c r="D111">
        <f t="shared" si="73"/>
        <v>1</v>
      </c>
      <c r="E111" s="7">
        <f t="shared" si="74"/>
        <v>4.8660254037844268</v>
      </c>
      <c r="F111" s="7">
        <f t="shared" si="78"/>
        <v>1.3660254037844428</v>
      </c>
      <c r="G111" s="7">
        <f t="shared" si="75"/>
        <v>-0.70699999999999996</v>
      </c>
      <c r="H111" s="7">
        <f t="shared" si="76"/>
        <v>0.70699999999999996</v>
      </c>
      <c r="I111" s="7">
        <f t="shared" si="79"/>
        <v>-0.96577996047561354</v>
      </c>
      <c r="J111" s="7">
        <f t="shared" si="82"/>
        <v>-0.96577996047558845</v>
      </c>
      <c r="K111" s="7">
        <f t="shared" ref="K111:L111" si="124">(I111+I110+I109+I108)/4</f>
        <v>-1.0951699407134001</v>
      </c>
      <c r="L111" s="7">
        <f t="shared" si="124"/>
        <v>-0.83638998023779532</v>
      </c>
    </row>
    <row r="112" spans="1:12" x14ac:dyDescent="0.4">
      <c r="A112">
        <v>110</v>
      </c>
      <c r="B112">
        <f t="shared" si="70"/>
        <v>8</v>
      </c>
      <c r="C112">
        <f t="shared" si="72"/>
        <v>2</v>
      </c>
      <c r="D112">
        <f t="shared" si="73"/>
        <v>1</v>
      </c>
      <c r="E112" s="7">
        <f t="shared" si="74"/>
        <v>4.5000000000000009</v>
      </c>
      <c r="F112" s="7">
        <f t="shared" si="78"/>
        <v>-0.36602540378442594</v>
      </c>
      <c r="G112" s="7">
        <f t="shared" si="75"/>
        <v>-0.70699999999999996</v>
      </c>
      <c r="H112" s="7">
        <f t="shared" si="76"/>
        <v>-0.70699999999999996</v>
      </c>
      <c r="I112" s="7">
        <f t="shared" si="79"/>
        <v>-0.70700000000001184</v>
      </c>
      <c r="J112" s="7">
        <f t="shared" si="82"/>
        <v>-1.2245599209511902</v>
      </c>
      <c r="K112" s="7">
        <f t="shared" ref="K112:L112" si="125">(I112+I111+I110+I109)/4</f>
        <v>-0.96577996047560566</v>
      </c>
      <c r="L112" s="7">
        <f t="shared" si="125"/>
        <v>-0.96577996047559145</v>
      </c>
    </row>
    <row r="113" spans="1:12" x14ac:dyDescent="0.4">
      <c r="A113">
        <v>111</v>
      </c>
      <c r="B113">
        <f t="shared" si="70"/>
        <v>8</v>
      </c>
      <c r="C113">
        <f t="shared" si="72"/>
        <v>2</v>
      </c>
      <c r="D113">
        <f t="shared" si="73"/>
        <v>1</v>
      </c>
      <c r="E113" s="7">
        <f t="shared" si="74"/>
        <v>3.1339745962155643</v>
      </c>
      <c r="F113" s="7">
        <f t="shared" si="78"/>
        <v>-1.3660254037844366</v>
      </c>
      <c r="G113" s="7">
        <f t="shared" si="75"/>
        <v>0.70699999999999996</v>
      </c>
      <c r="H113" s="7">
        <f t="shared" si="76"/>
        <v>-0.70699999999999996</v>
      </c>
      <c r="I113" s="7">
        <f t="shared" si="79"/>
        <v>-0.70700000000000762</v>
      </c>
      <c r="J113" s="7">
        <f t="shared" si="82"/>
        <v>-1.2245599209511857</v>
      </c>
      <c r="K113" s="7">
        <f t="shared" ref="K113:L113" si="126">(I113+I112+I111+I110)/4</f>
        <v>-0.8363899802378103</v>
      </c>
      <c r="L113" s="7">
        <f t="shared" si="126"/>
        <v>-1.095169940713387</v>
      </c>
    </row>
    <row r="114" spans="1:12" x14ac:dyDescent="0.4">
      <c r="A114">
        <v>112</v>
      </c>
      <c r="B114">
        <f t="shared" si="70"/>
        <v>9</v>
      </c>
      <c r="C114">
        <f t="shared" si="72"/>
        <v>2</v>
      </c>
      <c r="D114">
        <f t="shared" si="73"/>
        <v>1</v>
      </c>
      <c r="E114" s="7">
        <f t="shared" si="74"/>
        <v>4.0000000000000053</v>
      </c>
      <c r="F114" s="7">
        <f t="shared" si="78"/>
        <v>0.86602540378444104</v>
      </c>
      <c r="G114" s="7">
        <f t="shared" si="75"/>
        <v>0.70699999999999996</v>
      </c>
      <c r="H114" s="7">
        <f t="shared" si="76"/>
        <v>0.70699999999999996</v>
      </c>
      <c r="I114" s="7">
        <f t="shared" si="79"/>
        <v>-0.35349999999999693</v>
      </c>
      <c r="J114" s="7">
        <f t="shared" si="82"/>
        <v>-1.5780599209511963</v>
      </c>
      <c r="K114" s="7">
        <f t="shared" ref="K114:L114" si="127">(I114+I113+I112+I111)/4</f>
        <v>-0.68331999011890754</v>
      </c>
      <c r="L114" s="7">
        <f t="shared" si="127"/>
        <v>-1.2482399308322902</v>
      </c>
    </row>
    <row r="115" spans="1:12" x14ac:dyDescent="0.4">
      <c r="A115">
        <v>113</v>
      </c>
      <c r="B115">
        <f t="shared" si="70"/>
        <v>9</v>
      </c>
      <c r="C115">
        <f t="shared" si="72"/>
        <v>2</v>
      </c>
      <c r="D115">
        <f t="shared" si="73"/>
        <v>1</v>
      </c>
      <c r="E115" s="7">
        <f t="shared" si="74"/>
        <v>5</v>
      </c>
      <c r="F115" s="7">
        <f t="shared" si="78"/>
        <v>0.99999999999999467</v>
      </c>
      <c r="G115" s="7">
        <f t="shared" si="75"/>
        <v>-0.70699999999999996</v>
      </c>
      <c r="H115" s="7">
        <f t="shared" si="76"/>
        <v>0.70699999999999996</v>
      </c>
      <c r="I115" s="7">
        <f t="shared" si="79"/>
        <v>-9.4720039524396449E-2</v>
      </c>
      <c r="J115" s="7">
        <f t="shared" si="82"/>
        <v>-1.3192799604755958</v>
      </c>
      <c r="K115" s="7">
        <f t="shared" ref="K115:L115" si="128">(I115+I114+I113+I112)/4</f>
        <v>-0.46555500988110321</v>
      </c>
      <c r="L115" s="7">
        <f t="shared" si="128"/>
        <v>-1.3366149308322921</v>
      </c>
    </row>
    <row r="116" spans="1:12" x14ac:dyDescent="0.4">
      <c r="A116">
        <v>114</v>
      </c>
      <c r="B116">
        <f t="shared" si="70"/>
        <v>9</v>
      </c>
      <c r="C116">
        <f t="shared" si="72"/>
        <v>2</v>
      </c>
      <c r="D116">
        <f t="shared" si="73"/>
        <v>1</v>
      </c>
      <c r="E116" s="7">
        <f t="shared" si="74"/>
        <v>4.0000000000000053</v>
      </c>
      <c r="F116" s="7">
        <f t="shared" si="78"/>
        <v>-0.99999999999999467</v>
      </c>
      <c r="G116" s="7">
        <f t="shared" si="75"/>
        <v>-0.70699999999999996</v>
      </c>
      <c r="H116" s="7">
        <f t="shared" si="76"/>
        <v>-0.70699999999999996</v>
      </c>
      <c r="I116" s="7">
        <f t="shared" si="79"/>
        <v>0</v>
      </c>
      <c r="J116" s="7">
        <f t="shared" si="82"/>
        <v>-1.4139999999999924</v>
      </c>
      <c r="K116" s="7">
        <f t="shared" ref="K116:L116" si="129">(I116+I115+I114+I113)/4</f>
        <v>-0.28880500988110025</v>
      </c>
      <c r="L116" s="7">
        <f t="shared" si="129"/>
        <v>-1.3839749505944925</v>
      </c>
    </row>
    <row r="117" spans="1:12" x14ac:dyDescent="0.4">
      <c r="A117">
        <v>115</v>
      </c>
      <c r="B117">
        <f t="shared" si="70"/>
        <v>9</v>
      </c>
      <c r="C117">
        <f t="shared" si="72"/>
        <v>2</v>
      </c>
      <c r="D117">
        <f t="shared" si="73"/>
        <v>1</v>
      </c>
      <c r="E117" s="7">
        <f t="shared" si="74"/>
        <v>3</v>
      </c>
      <c r="F117" s="7">
        <f t="shared" si="78"/>
        <v>-1.0000000000000053</v>
      </c>
      <c r="G117" s="7">
        <f t="shared" si="75"/>
        <v>0.70699999999999996</v>
      </c>
      <c r="H117" s="7">
        <f t="shared" si="76"/>
        <v>-0.70699999999999996</v>
      </c>
      <c r="I117" s="7">
        <f t="shared" si="79"/>
        <v>-7.5495165674510645E-15</v>
      </c>
      <c r="J117" s="7">
        <f t="shared" si="82"/>
        <v>-1.4139999999999999</v>
      </c>
      <c r="K117" s="7">
        <f t="shared" ref="K117:L117" si="130">(I117+I116+I115+I114)/4</f>
        <v>-0.11205500988110023</v>
      </c>
      <c r="L117" s="7">
        <f t="shared" si="130"/>
        <v>-1.431334970356696</v>
      </c>
    </row>
    <row r="118" spans="1:12" x14ac:dyDescent="0.4">
      <c r="A118">
        <v>116</v>
      </c>
      <c r="B118">
        <f t="shared" si="70"/>
        <v>10</v>
      </c>
      <c r="C118">
        <f t="shared" si="72"/>
        <v>2</v>
      </c>
      <c r="D118">
        <f t="shared" si="73"/>
        <v>1</v>
      </c>
      <c r="E118" s="7">
        <f t="shared" si="74"/>
        <v>4.5000000000000009</v>
      </c>
      <c r="F118" s="7">
        <f t="shared" si="78"/>
        <v>1.5000000000000009</v>
      </c>
      <c r="G118" s="7">
        <f t="shared" si="75"/>
        <v>0.70699999999999996</v>
      </c>
      <c r="H118" s="7">
        <f t="shared" si="76"/>
        <v>0.70699999999999996</v>
      </c>
      <c r="I118" s="7">
        <f t="shared" si="79"/>
        <v>0.35349999999999693</v>
      </c>
      <c r="J118" s="7">
        <f t="shared" si="82"/>
        <v>-1.7675000000000045</v>
      </c>
      <c r="K118" s="7">
        <f t="shared" ref="K118:L118" si="131">(I118+I117+I116+I115)/4</f>
        <v>6.4694990118898232E-2</v>
      </c>
      <c r="L118" s="7">
        <f t="shared" si="131"/>
        <v>-1.4786949901188982</v>
      </c>
    </row>
    <row r="119" spans="1:12" x14ac:dyDescent="0.4">
      <c r="A119">
        <v>117</v>
      </c>
      <c r="B119">
        <f t="shared" si="70"/>
        <v>10</v>
      </c>
      <c r="C119">
        <f t="shared" si="72"/>
        <v>2</v>
      </c>
      <c r="D119">
        <f t="shared" si="73"/>
        <v>1</v>
      </c>
      <c r="E119" s="7">
        <f t="shared" si="74"/>
        <v>4.866025403784441</v>
      </c>
      <c r="F119" s="7">
        <f t="shared" si="78"/>
        <v>0.36602540378444015</v>
      </c>
      <c r="G119" s="7">
        <f t="shared" si="75"/>
        <v>-0.70699999999999996</v>
      </c>
      <c r="H119" s="7">
        <f t="shared" si="76"/>
        <v>0.70699999999999996</v>
      </c>
      <c r="I119" s="7">
        <f t="shared" si="79"/>
        <v>0.80172003952440152</v>
      </c>
      <c r="J119" s="7">
        <f t="shared" si="82"/>
        <v>-1.3192799604755998</v>
      </c>
      <c r="K119" s="7">
        <f t="shared" ref="K119:L119" si="132">(I119+I118+I117+I116)/4</f>
        <v>0.2888050098810977</v>
      </c>
      <c r="L119" s="7">
        <f t="shared" si="132"/>
        <v>-1.4786949901188993</v>
      </c>
    </row>
    <row r="120" spans="1:12" x14ac:dyDescent="0.4">
      <c r="A120">
        <v>118</v>
      </c>
      <c r="B120">
        <f t="shared" si="70"/>
        <v>10</v>
      </c>
      <c r="C120">
        <f t="shared" si="72"/>
        <v>2</v>
      </c>
      <c r="D120">
        <f t="shared" si="73"/>
        <v>1</v>
      </c>
      <c r="E120" s="7">
        <f t="shared" si="74"/>
        <v>3.5000000000000089</v>
      </c>
      <c r="F120" s="7">
        <f t="shared" si="78"/>
        <v>-1.3660254037844322</v>
      </c>
      <c r="G120" s="7">
        <f t="shared" si="75"/>
        <v>-0.70699999999999996</v>
      </c>
      <c r="H120" s="7">
        <f t="shared" si="76"/>
        <v>-0.70699999999999996</v>
      </c>
      <c r="I120" s="7">
        <f t="shared" si="79"/>
        <v>0.7069999999999943</v>
      </c>
      <c r="J120" s="7">
        <f t="shared" si="82"/>
        <v>-1.2245599209511926</v>
      </c>
      <c r="K120" s="7">
        <f t="shared" ref="K120:L120" si="133">(I120+I119+I118+I117)/4</f>
        <v>0.46555500988109633</v>
      </c>
      <c r="L120" s="7">
        <f t="shared" si="133"/>
        <v>-1.4313349703566991</v>
      </c>
    </row>
    <row r="121" spans="1:12" x14ac:dyDescent="0.4">
      <c r="A121">
        <v>119</v>
      </c>
      <c r="B121">
        <f t="shared" si="70"/>
        <v>10</v>
      </c>
      <c r="C121">
        <f t="shared" si="72"/>
        <v>2</v>
      </c>
      <c r="D121">
        <f t="shared" si="73"/>
        <v>1</v>
      </c>
      <c r="E121" s="7">
        <f t="shared" si="74"/>
        <v>3.1339745962155536</v>
      </c>
      <c r="F121" s="7">
        <f t="shared" si="78"/>
        <v>-0.36602540378445525</v>
      </c>
      <c r="G121" s="7">
        <f t="shared" si="75"/>
        <v>0.70699999999999996</v>
      </c>
      <c r="H121" s="7">
        <f t="shared" si="76"/>
        <v>-0.70699999999999996</v>
      </c>
      <c r="I121" s="7">
        <f t="shared" si="79"/>
        <v>0.70699999999998364</v>
      </c>
      <c r="J121" s="7">
        <f t="shared" si="82"/>
        <v>-1.2245599209512033</v>
      </c>
      <c r="K121" s="7">
        <f t="shared" ref="K121:L121" si="134">(I121+I120+I119+I118)/4</f>
        <v>0.64230500988109407</v>
      </c>
      <c r="L121" s="7">
        <f t="shared" si="134"/>
        <v>-1.3839749505945</v>
      </c>
    </row>
    <row r="122" spans="1:12" x14ac:dyDescent="0.4">
      <c r="A122">
        <v>120</v>
      </c>
      <c r="B122">
        <f t="shared" si="70"/>
        <v>11</v>
      </c>
      <c r="C122">
        <f t="shared" si="72"/>
        <v>2</v>
      </c>
      <c r="D122">
        <f t="shared" si="73"/>
        <v>1</v>
      </c>
      <c r="E122" s="7">
        <f t="shared" si="74"/>
        <v>4.8660254037844233</v>
      </c>
      <c r="F122" s="7">
        <f t="shared" si="78"/>
        <v>1.7320508075688696</v>
      </c>
      <c r="G122" s="7">
        <f t="shared" si="75"/>
        <v>0.70699999999999996</v>
      </c>
      <c r="H122" s="7">
        <f t="shared" si="76"/>
        <v>0.70699999999999996</v>
      </c>
      <c r="I122" s="7">
        <f t="shared" si="79"/>
        <v>0.96577996047558101</v>
      </c>
      <c r="J122" s="7">
        <f t="shared" si="82"/>
        <v>-1.4833398814268006</v>
      </c>
      <c r="K122" s="7">
        <f t="shared" ref="K122:L122" si="135">(I122+I121+I120+I119)/4</f>
        <v>0.79537499999999006</v>
      </c>
      <c r="L122" s="7">
        <f t="shared" si="135"/>
        <v>-1.3129349209511991</v>
      </c>
    </row>
    <row r="123" spans="1:12" x14ac:dyDescent="0.4">
      <c r="A123">
        <v>121</v>
      </c>
      <c r="B123">
        <f t="shared" si="70"/>
        <v>11</v>
      </c>
      <c r="C123">
        <f t="shared" si="72"/>
        <v>2</v>
      </c>
      <c r="D123">
        <f t="shared" si="73"/>
        <v>1</v>
      </c>
      <c r="E123" s="7">
        <f t="shared" si="74"/>
        <v>4.5000000000000071</v>
      </c>
      <c r="F123" s="7">
        <f t="shared" si="78"/>
        <v>-0.36602540378441617</v>
      </c>
      <c r="G123" s="7">
        <f t="shared" si="75"/>
        <v>-0.70699999999999996</v>
      </c>
      <c r="H123" s="7">
        <f t="shared" si="76"/>
        <v>0.70699999999999996</v>
      </c>
      <c r="I123" s="7">
        <f t="shared" si="79"/>
        <v>1.4833398814267731</v>
      </c>
      <c r="J123" s="7">
        <f t="shared" si="82"/>
        <v>-0.96577996047560855</v>
      </c>
      <c r="K123" s="7">
        <f t="shared" ref="K123:L123" si="136">(I123+I122+I121+I120)/4</f>
        <v>0.96577996047558301</v>
      </c>
      <c r="L123" s="7">
        <f t="shared" si="136"/>
        <v>-1.2245599209512013</v>
      </c>
    </row>
    <row r="124" spans="1:12" x14ac:dyDescent="0.4">
      <c r="A124">
        <v>122</v>
      </c>
      <c r="B124">
        <f t="shared" si="70"/>
        <v>11</v>
      </c>
      <c r="C124">
        <f t="shared" si="72"/>
        <v>2</v>
      </c>
      <c r="D124">
        <f t="shared" si="73"/>
        <v>1</v>
      </c>
      <c r="E124" s="7">
        <f t="shared" si="74"/>
        <v>3.1339745962155687</v>
      </c>
      <c r="F124" s="7">
        <f t="shared" si="78"/>
        <v>-1.3660254037844384</v>
      </c>
      <c r="G124" s="7">
        <f t="shared" si="75"/>
        <v>-0.70699999999999996</v>
      </c>
      <c r="H124" s="7">
        <f t="shared" si="76"/>
        <v>-0.70699999999999996</v>
      </c>
      <c r="I124" s="7">
        <f t="shared" si="79"/>
        <v>1.2245599209511802</v>
      </c>
      <c r="J124" s="7">
        <f t="shared" si="82"/>
        <v>-0.70700000000001562</v>
      </c>
      <c r="K124" s="7">
        <f t="shared" ref="K124:L124" si="137">(I124+I123+I122+I121)/4</f>
        <v>1.0951699407133795</v>
      </c>
      <c r="L124" s="7">
        <f t="shared" si="137"/>
        <v>-1.095169940713407</v>
      </c>
    </row>
    <row r="125" spans="1:12" x14ac:dyDescent="0.4">
      <c r="A125">
        <v>123</v>
      </c>
      <c r="B125">
        <f t="shared" si="70"/>
        <v>11</v>
      </c>
      <c r="C125">
        <f t="shared" si="72"/>
        <v>2</v>
      </c>
      <c r="D125">
        <f t="shared" si="73"/>
        <v>1</v>
      </c>
      <c r="E125" s="7">
        <f t="shared" si="74"/>
        <v>3.4999999999999831</v>
      </c>
      <c r="F125" s="7">
        <f t="shared" si="78"/>
        <v>0.36602540378441439</v>
      </c>
      <c r="G125" s="7">
        <f t="shared" si="75"/>
        <v>0.70699999999999996</v>
      </c>
      <c r="H125" s="7">
        <f t="shared" si="76"/>
        <v>-0.70699999999999996</v>
      </c>
      <c r="I125" s="7">
        <f t="shared" si="79"/>
        <v>1.2245599209511788</v>
      </c>
      <c r="J125" s="7">
        <f t="shared" si="82"/>
        <v>-0.70700000000001695</v>
      </c>
      <c r="K125" s="7">
        <f t="shared" ref="K125:L125" si="138">(I125+I124+I123+I122)/4</f>
        <v>1.2245599209511784</v>
      </c>
      <c r="L125" s="7">
        <f t="shared" si="138"/>
        <v>-0.96577996047561054</v>
      </c>
    </row>
    <row r="126" spans="1:12" x14ac:dyDescent="0.4">
      <c r="A126">
        <v>124</v>
      </c>
      <c r="B126">
        <f t="shared" si="70"/>
        <v>0</v>
      </c>
      <c r="C126">
        <f t="shared" si="72"/>
        <v>2</v>
      </c>
      <c r="D126">
        <f t="shared" si="73"/>
        <v>1</v>
      </c>
      <c r="E126" s="7">
        <f t="shared" si="74"/>
        <v>5</v>
      </c>
      <c r="F126" s="7">
        <f t="shared" si="78"/>
        <v>1.5000000000000169</v>
      </c>
      <c r="G126" s="7">
        <f t="shared" si="75"/>
        <v>0.70699999999999996</v>
      </c>
      <c r="H126" s="7">
        <f t="shared" si="76"/>
        <v>0.70699999999999996</v>
      </c>
      <c r="I126" s="7">
        <f t="shared" si="79"/>
        <v>1.3192799604755927</v>
      </c>
      <c r="J126" s="7">
        <f t="shared" si="82"/>
        <v>-0.80172003952443083</v>
      </c>
      <c r="K126" s="7">
        <f t="shared" ref="K126:L126" si="139">(I126+I125+I124+I123)/4</f>
        <v>1.3129349209511814</v>
      </c>
      <c r="L126" s="7">
        <f t="shared" si="139"/>
        <v>-0.79537500000001793</v>
      </c>
    </row>
    <row r="127" spans="1:12" x14ac:dyDescent="0.4">
      <c r="A127">
        <v>125</v>
      </c>
      <c r="B127">
        <f t="shared" si="70"/>
        <v>0</v>
      </c>
      <c r="C127">
        <f t="shared" si="72"/>
        <v>2</v>
      </c>
      <c r="D127">
        <f t="shared" si="73"/>
        <v>1</v>
      </c>
      <c r="E127" s="7">
        <f t="shared" si="74"/>
        <v>4.0000000000000195</v>
      </c>
      <c r="F127" s="7">
        <f t="shared" si="78"/>
        <v>-0.99999999999998046</v>
      </c>
      <c r="G127" s="7">
        <f t="shared" si="75"/>
        <v>-0.70699999999999996</v>
      </c>
      <c r="H127" s="7">
        <f t="shared" si="76"/>
        <v>0.70699999999999996</v>
      </c>
      <c r="I127" s="7">
        <f t="shared" si="79"/>
        <v>1.7674999999999979</v>
      </c>
      <c r="J127" s="7">
        <f t="shared" si="82"/>
        <v>-0.35350000000002557</v>
      </c>
      <c r="K127" s="7">
        <f t="shared" ref="K127:L127" si="140">(I127+I126+I125+I124)/4</f>
        <v>1.3839749505944874</v>
      </c>
      <c r="L127" s="7">
        <f t="shared" si="140"/>
        <v>-0.64230500988112227</v>
      </c>
    </row>
    <row r="128" spans="1:12" x14ac:dyDescent="0.4">
      <c r="A128">
        <v>126</v>
      </c>
      <c r="B128">
        <f t="shared" si="70"/>
        <v>0</v>
      </c>
      <c r="C128">
        <f t="shared" si="72"/>
        <v>2</v>
      </c>
      <c r="D128">
        <f t="shared" si="73"/>
        <v>1</v>
      </c>
      <c r="E128" s="7">
        <f t="shared" si="74"/>
        <v>3</v>
      </c>
      <c r="F128" s="7">
        <f t="shared" si="78"/>
        <v>-1.0000000000000195</v>
      </c>
      <c r="G128" s="7">
        <f t="shared" si="75"/>
        <v>-0.70699999999999996</v>
      </c>
      <c r="H128" s="7">
        <f t="shared" si="76"/>
        <v>-0.70699999999999996</v>
      </c>
      <c r="I128" s="7">
        <f t="shared" si="79"/>
        <v>1.4139999999999999</v>
      </c>
      <c r="J128" s="7">
        <f t="shared" si="82"/>
        <v>-2.7533531010703882E-14</v>
      </c>
      <c r="K128" s="7">
        <f t="shared" ref="K128:L128" si="141">(I128+I127+I126+I125)/4</f>
        <v>1.4313349703566922</v>
      </c>
      <c r="L128" s="7">
        <f t="shared" si="141"/>
        <v>-0.46555500988112525</v>
      </c>
    </row>
    <row r="129" spans="1:12" x14ac:dyDescent="0.4">
      <c r="A129">
        <v>127</v>
      </c>
      <c r="B129">
        <f t="shared" si="70"/>
        <v>0</v>
      </c>
      <c r="C129">
        <f t="shared" si="72"/>
        <v>2</v>
      </c>
      <c r="D129">
        <f t="shared" si="73"/>
        <v>1</v>
      </c>
      <c r="E129" s="7">
        <f t="shared" si="74"/>
        <v>3.9999999999999973</v>
      </c>
      <c r="F129" s="7">
        <f t="shared" si="78"/>
        <v>0.99999999999999734</v>
      </c>
      <c r="G129" s="7">
        <f t="shared" si="75"/>
        <v>0.70699999999999996</v>
      </c>
      <c r="H129" s="7">
        <f t="shared" si="76"/>
        <v>-0.70699999999999996</v>
      </c>
      <c r="I129" s="7">
        <f t="shared" si="79"/>
        <v>1.4140000000000117</v>
      </c>
      <c r="J129" s="7">
        <f t="shared" si="82"/>
        <v>-1.5654144647214707E-14</v>
      </c>
      <c r="K129" s="7">
        <f t="shared" ref="K129:L129" si="142">(I129+I128+I127+I126)/4</f>
        <v>1.4786949901189006</v>
      </c>
      <c r="L129" s="7">
        <f t="shared" si="142"/>
        <v>-0.2888050098811249</v>
      </c>
    </row>
    <row r="130" spans="1:12" x14ac:dyDescent="0.4">
      <c r="A130">
        <v>128</v>
      </c>
      <c r="B130">
        <f t="shared" ref="B130:B193" si="143">MOD(INT(A130/$R$1)+$O$6,$O$5)</f>
        <v>1</v>
      </c>
      <c r="C130">
        <f t="shared" si="72"/>
        <v>2</v>
      </c>
      <c r="D130">
        <f t="shared" si="73"/>
        <v>1</v>
      </c>
      <c r="E130" s="7">
        <f t="shared" si="74"/>
        <v>4.8660254037844481</v>
      </c>
      <c r="F130" s="7">
        <f t="shared" si="78"/>
        <v>0.86602540378445081</v>
      </c>
      <c r="G130" s="7">
        <f t="shared" si="75"/>
        <v>0.70699999999999996</v>
      </c>
      <c r="H130" s="7">
        <f t="shared" si="76"/>
        <v>0.70699999999999996</v>
      </c>
      <c r="I130" s="7">
        <f t="shared" si="79"/>
        <v>1.3192799604756047</v>
      </c>
      <c r="J130" s="7">
        <f t="shared" si="82"/>
        <v>9.4720039524391342E-2</v>
      </c>
      <c r="K130" s="7">
        <f t="shared" ref="K130:L130" si="144">(I130+I129+I128+I127)/4</f>
        <v>1.4786949901189037</v>
      </c>
      <c r="L130" s="7">
        <f t="shared" si="144"/>
        <v>-6.4694990118919354E-2</v>
      </c>
    </row>
    <row r="131" spans="1:12" x14ac:dyDescent="0.4">
      <c r="A131">
        <v>129</v>
      </c>
      <c r="B131">
        <f t="shared" si="143"/>
        <v>1</v>
      </c>
      <c r="C131">
        <f t="shared" ref="C131:C194" si="145">INT(A131/$R$1/$O$5)</f>
        <v>2</v>
      </c>
      <c r="D131">
        <f t="shared" ref="D131:D194" si="146">C131*$O$1*$O$2+$O$1</f>
        <v>1</v>
      </c>
      <c r="E131" s="7">
        <f t="shared" ref="E131:E194" si="147">COS(2*PI()*A131/$R$1+2*PI()*B131/$O$5)*D131+C131*$O$4+$O$3</f>
        <v>3.5000000000000213</v>
      </c>
      <c r="F131" s="7">
        <f t="shared" si="78"/>
        <v>-1.3660254037844268</v>
      </c>
      <c r="G131" s="7">
        <f t="shared" ref="G131:G194" si="148">G130*$R$4-H130*$R$5</f>
        <v>-0.70699999999999996</v>
      </c>
      <c r="H131" s="7">
        <f t="shared" ref="H131:H194" si="149">G130*$R$5+H130*$R$4</f>
        <v>0.70699999999999996</v>
      </c>
      <c r="I131" s="7">
        <f t="shared" si="79"/>
        <v>1.5780599209511963</v>
      </c>
      <c r="J131" s="7">
        <f t="shared" si="82"/>
        <v>0.35349999999998294</v>
      </c>
      <c r="K131" s="7">
        <f t="shared" ref="K131:L131" si="150">(I131+I130+I129+I128)/4</f>
        <v>1.4313349703567031</v>
      </c>
      <c r="L131" s="7">
        <f t="shared" si="150"/>
        <v>0.11205500988108277</v>
      </c>
    </row>
    <row r="132" spans="1:12" x14ac:dyDescent="0.4">
      <c r="A132">
        <v>130</v>
      </c>
      <c r="B132">
        <f t="shared" si="143"/>
        <v>1</v>
      </c>
      <c r="C132">
        <f t="shared" si="145"/>
        <v>2</v>
      </c>
      <c r="D132">
        <f t="shared" si="146"/>
        <v>1</v>
      </c>
      <c r="E132" s="7">
        <f t="shared" si="147"/>
        <v>3.1339745962155465</v>
      </c>
      <c r="F132" s="7">
        <f t="shared" ref="F132:F195" si="151">E132-E131</f>
        <v>-0.36602540378447479</v>
      </c>
      <c r="G132" s="7">
        <f t="shared" si="148"/>
        <v>-0.70699999999999996</v>
      </c>
      <c r="H132" s="7">
        <f t="shared" si="149"/>
        <v>-0.70699999999999996</v>
      </c>
      <c r="I132" s="7">
        <f t="shared" ref="I132:I195" si="152">F131*H132-F132*H131</f>
        <v>1.2245599209512132</v>
      </c>
      <c r="J132" s="7">
        <f t="shared" si="82"/>
        <v>0.70699999999996599</v>
      </c>
      <c r="K132" s="7">
        <f t="shared" ref="K132:L132" si="153">(I132+I131+I130+I129)/4</f>
        <v>1.3839749505945065</v>
      </c>
      <c r="L132" s="7">
        <f t="shared" si="153"/>
        <v>0.28880500988108115</v>
      </c>
    </row>
    <row r="133" spans="1:12" x14ac:dyDescent="0.4">
      <c r="A133">
        <v>131</v>
      </c>
      <c r="B133">
        <f t="shared" si="143"/>
        <v>1</v>
      </c>
      <c r="C133">
        <f t="shared" si="145"/>
        <v>2</v>
      </c>
      <c r="D133">
        <f t="shared" si="146"/>
        <v>1</v>
      </c>
      <c r="E133" s="7">
        <f t="shared" si="147"/>
        <v>4.4999999999999947</v>
      </c>
      <c r="F133" s="7">
        <f t="shared" si="151"/>
        <v>1.3660254037844481</v>
      </c>
      <c r="G133" s="7">
        <f t="shared" si="148"/>
        <v>0.70699999999999996</v>
      </c>
      <c r="H133" s="7">
        <f t="shared" si="149"/>
        <v>-0.70699999999999996</v>
      </c>
      <c r="I133" s="7">
        <f t="shared" si="152"/>
        <v>1.2245599209512283</v>
      </c>
      <c r="J133" s="7">
        <f t="shared" si="82"/>
        <v>0.70699999999998109</v>
      </c>
      <c r="K133" s="7">
        <f t="shared" ref="K133:L133" si="154">(I133+I132+I131+I130)/4</f>
        <v>1.3366149308323108</v>
      </c>
      <c r="L133" s="7">
        <f t="shared" si="154"/>
        <v>0.46555500988108034</v>
      </c>
    </row>
    <row r="134" spans="1:12" x14ac:dyDescent="0.4">
      <c r="A134">
        <v>132</v>
      </c>
      <c r="B134">
        <f t="shared" si="143"/>
        <v>2</v>
      </c>
      <c r="C134">
        <f t="shared" si="145"/>
        <v>2</v>
      </c>
      <c r="D134">
        <f t="shared" si="146"/>
        <v>1</v>
      </c>
      <c r="E134" s="7">
        <f t="shared" si="147"/>
        <v>4.4999999999999956</v>
      </c>
      <c r="F134" s="7">
        <f t="shared" si="151"/>
        <v>0</v>
      </c>
      <c r="G134" s="7">
        <f t="shared" si="148"/>
        <v>0.70699999999999996</v>
      </c>
      <c r="H134" s="7">
        <f t="shared" si="149"/>
        <v>0.70699999999999996</v>
      </c>
      <c r="I134" s="7">
        <f t="shared" si="152"/>
        <v>0.96577996047560477</v>
      </c>
      <c r="J134" s="7">
        <f t="shared" ref="J134:J197" si="155">F133*G134-F134*G133</f>
        <v>0.96577996047560477</v>
      </c>
      <c r="K134" s="7">
        <f t="shared" ref="K134:L134" si="156">(I134+I133+I132+I131)/4</f>
        <v>1.2482399308323107</v>
      </c>
      <c r="L134" s="7">
        <f t="shared" si="156"/>
        <v>0.68331999011888378</v>
      </c>
    </row>
    <row r="135" spans="1:12" x14ac:dyDescent="0.4">
      <c r="A135">
        <v>133</v>
      </c>
      <c r="B135">
        <f t="shared" si="143"/>
        <v>2</v>
      </c>
      <c r="C135">
        <f t="shared" si="145"/>
        <v>2</v>
      </c>
      <c r="D135">
        <f t="shared" si="146"/>
        <v>1</v>
      </c>
      <c r="E135" s="7">
        <f t="shared" si="147"/>
        <v>3.1339745962155616</v>
      </c>
      <c r="F135" s="7">
        <f t="shared" si="151"/>
        <v>-1.3660254037844339</v>
      </c>
      <c r="G135" s="7">
        <f t="shared" si="148"/>
        <v>-0.70699999999999996</v>
      </c>
      <c r="H135" s="7">
        <f t="shared" si="149"/>
        <v>0.70699999999999996</v>
      </c>
      <c r="I135" s="7">
        <f t="shared" si="152"/>
        <v>0.96577996047559478</v>
      </c>
      <c r="J135" s="7">
        <f t="shared" si="155"/>
        <v>0.96577996047559478</v>
      </c>
      <c r="K135" s="7">
        <f t="shared" ref="K135:L135" si="157">(I135+I134+I133+I132)/4</f>
        <v>1.0951699407134103</v>
      </c>
      <c r="L135" s="7">
        <f t="shared" si="157"/>
        <v>0.83638998023778666</v>
      </c>
    </row>
    <row r="136" spans="1:12" x14ac:dyDescent="0.4">
      <c r="A136">
        <v>134</v>
      </c>
      <c r="B136">
        <f t="shared" si="143"/>
        <v>2</v>
      </c>
      <c r="C136">
        <f t="shared" si="145"/>
        <v>2</v>
      </c>
      <c r="D136">
        <f t="shared" si="146"/>
        <v>1</v>
      </c>
      <c r="E136" s="7">
        <f t="shared" si="147"/>
        <v>3.4999999999999947</v>
      </c>
      <c r="F136" s="7">
        <f t="shared" si="151"/>
        <v>0.36602540378443305</v>
      </c>
      <c r="G136" s="7">
        <f t="shared" si="148"/>
        <v>-0.70699999999999996</v>
      </c>
      <c r="H136" s="7">
        <f t="shared" si="149"/>
        <v>-0.70699999999999996</v>
      </c>
      <c r="I136" s="7">
        <f t="shared" si="152"/>
        <v>0.70700000000000063</v>
      </c>
      <c r="J136" s="7">
        <f t="shared" si="155"/>
        <v>1.2245599209511888</v>
      </c>
      <c r="K136" s="7">
        <f t="shared" ref="K136:L136" si="158">(I136+I135+I134+I133)/4</f>
        <v>0.9657799604756071</v>
      </c>
      <c r="L136" s="7">
        <f t="shared" si="158"/>
        <v>0.96577996047559245</v>
      </c>
    </row>
    <row r="137" spans="1:12" x14ac:dyDescent="0.4">
      <c r="A137">
        <v>135</v>
      </c>
      <c r="B137">
        <f t="shared" si="143"/>
        <v>2</v>
      </c>
      <c r="C137">
        <f t="shared" si="145"/>
        <v>2</v>
      </c>
      <c r="D137">
        <f t="shared" si="146"/>
        <v>1</v>
      </c>
      <c r="E137" s="7">
        <f t="shared" si="147"/>
        <v>4.866025403784433</v>
      </c>
      <c r="F137" s="7">
        <f t="shared" si="151"/>
        <v>1.3660254037844384</v>
      </c>
      <c r="G137" s="7">
        <f t="shared" si="148"/>
        <v>0.70699999999999996</v>
      </c>
      <c r="H137" s="7">
        <f t="shared" si="149"/>
        <v>-0.70699999999999996</v>
      </c>
      <c r="I137" s="7">
        <f t="shared" si="152"/>
        <v>0.70700000000000374</v>
      </c>
      <c r="J137" s="7">
        <f t="shared" si="155"/>
        <v>1.2245599209511919</v>
      </c>
      <c r="K137" s="7">
        <f t="shared" ref="K137:L137" si="159">(I137+I136+I135+I134)/4</f>
        <v>0.83638998023780098</v>
      </c>
      <c r="L137" s="7">
        <f t="shared" si="159"/>
        <v>1.095169940713395</v>
      </c>
    </row>
    <row r="138" spans="1:12" x14ac:dyDescent="0.4">
      <c r="A138">
        <v>136</v>
      </c>
      <c r="B138">
        <f t="shared" si="143"/>
        <v>3</v>
      </c>
      <c r="C138">
        <f t="shared" si="145"/>
        <v>2</v>
      </c>
      <c r="D138">
        <f t="shared" si="146"/>
        <v>1</v>
      </c>
      <c r="E138" s="7">
        <f t="shared" si="147"/>
        <v>3.9999999999999991</v>
      </c>
      <c r="F138" s="7">
        <f t="shared" si="151"/>
        <v>-0.86602540378443393</v>
      </c>
      <c r="G138" s="7">
        <f t="shared" si="148"/>
        <v>0.70699999999999996</v>
      </c>
      <c r="H138" s="7">
        <f t="shared" si="149"/>
        <v>0.70699999999999996</v>
      </c>
      <c r="I138" s="7">
        <f t="shared" si="152"/>
        <v>0.35350000000000315</v>
      </c>
      <c r="J138" s="7">
        <f t="shared" si="155"/>
        <v>1.5780599209511927</v>
      </c>
      <c r="K138" s="7">
        <f t="shared" ref="K138:L138" si="160">(I138+I137+I136+I135)/4</f>
        <v>0.68331999011890066</v>
      </c>
      <c r="L138" s="7">
        <f t="shared" si="160"/>
        <v>1.248239930832292</v>
      </c>
    </row>
    <row r="139" spans="1:12" x14ac:dyDescent="0.4">
      <c r="A139">
        <v>137</v>
      </c>
      <c r="B139">
        <f t="shared" si="143"/>
        <v>3</v>
      </c>
      <c r="C139">
        <f t="shared" si="145"/>
        <v>2</v>
      </c>
      <c r="D139">
        <f t="shared" si="146"/>
        <v>1</v>
      </c>
      <c r="E139" s="7">
        <f t="shared" si="147"/>
        <v>3</v>
      </c>
      <c r="F139" s="7">
        <f t="shared" si="151"/>
        <v>-0.99999999999999911</v>
      </c>
      <c r="G139" s="7">
        <f t="shared" si="148"/>
        <v>-0.70699999999999996</v>
      </c>
      <c r="H139" s="7">
        <f t="shared" si="149"/>
        <v>0.70699999999999996</v>
      </c>
      <c r="I139" s="7">
        <f t="shared" si="152"/>
        <v>9.4720039524404553E-2</v>
      </c>
      <c r="J139" s="7">
        <f t="shared" si="155"/>
        <v>1.319279960475594</v>
      </c>
      <c r="K139" s="7">
        <f t="shared" ref="K139:L139" si="161">(I139+I138+I137+I136)/4</f>
        <v>0.46555500988110299</v>
      </c>
      <c r="L139" s="7">
        <f t="shared" si="161"/>
        <v>1.3366149308322917</v>
      </c>
    </row>
    <row r="140" spans="1:12" x14ac:dyDescent="0.4">
      <c r="A140">
        <v>138</v>
      </c>
      <c r="B140">
        <f t="shared" si="143"/>
        <v>3</v>
      </c>
      <c r="C140">
        <f t="shared" si="145"/>
        <v>2</v>
      </c>
      <c r="D140">
        <f t="shared" si="146"/>
        <v>1</v>
      </c>
      <c r="E140" s="7">
        <f t="shared" si="147"/>
        <v>3.9999999999999893</v>
      </c>
      <c r="F140" s="7">
        <f t="shared" si="151"/>
        <v>0.99999999999998934</v>
      </c>
      <c r="G140" s="7">
        <f t="shared" si="148"/>
        <v>-0.70699999999999996</v>
      </c>
      <c r="H140" s="7">
        <f t="shared" si="149"/>
        <v>-0.70699999999999996</v>
      </c>
      <c r="I140" s="7">
        <f t="shared" si="152"/>
        <v>6.8833827526759706E-15</v>
      </c>
      <c r="J140" s="7">
        <f t="shared" si="155"/>
        <v>1.4139999999999917</v>
      </c>
      <c r="K140" s="7">
        <f t="shared" ref="K140:L140" si="162">(I140+I139+I138+I137)/4</f>
        <v>0.28880500988110458</v>
      </c>
      <c r="L140" s="7">
        <f t="shared" si="162"/>
        <v>1.3839749505944927</v>
      </c>
    </row>
    <row r="141" spans="1:12" x14ac:dyDescent="0.4">
      <c r="A141">
        <v>139</v>
      </c>
      <c r="B141">
        <f t="shared" si="143"/>
        <v>3</v>
      </c>
      <c r="C141">
        <f t="shared" si="145"/>
        <v>2</v>
      </c>
      <c r="D141">
        <f t="shared" si="146"/>
        <v>1</v>
      </c>
      <c r="E141" s="7">
        <f t="shared" si="147"/>
        <v>5</v>
      </c>
      <c r="F141" s="7">
        <f t="shared" si="151"/>
        <v>1.0000000000000107</v>
      </c>
      <c r="G141" s="7">
        <f t="shared" si="148"/>
        <v>0.70699999999999996</v>
      </c>
      <c r="H141" s="7">
        <f t="shared" si="149"/>
        <v>-0.70699999999999996</v>
      </c>
      <c r="I141" s="7">
        <f t="shared" si="152"/>
        <v>1.5099033134902129E-14</v>
      </c>
      <c r="J141" s="7">
        <f t="shared" si="155"/>
        <v>1.4139999999999999</v>
      </c>
      <c r="K141" s="7">
        <f t="shared" ref="K141:L141" si="163">(I141+I140+I139+I138)/4</f>
        <v>0.11205500988110742</v>
      </c>
      <c r="L141" s="7">
        <f t="shared" si="163"/>
        <v>1.4313349703566947</v>
      </c>
    </row>
    <row r="142" spans="1:12" x14ac:dyDescent="0.4">
      <c r="A142">
        <v>140</v>
      </c>
      <c r="B142">
        <f t="shared" si="143"/>
        <v>4</v>
      </c>
      <c r="C142">
        <f t="shared" si="145"/>
        <v>2</v>
      </c>
      <c r="D142">
        <f t="shared" si="146"/>
        <v>1</v>
      </c>
      <c r="E142" s="7">
        <f t="shared" si="147"/>
        <v>3.5000000000000036</v>
      </c>
      <c r="F142" s="7">
        <f t="shared" si="151"/>
        <v>-1.4999999999999964</v>
      </c>
      <c r="G142" s="7">
        <f t="shared" si="148"/>
        <v>0.70699999999999996</v>
      </c>
      <c r="H142" s="7">
        <f t="shared" si="149"/>
        <v>0.70699999999999996</v>
      </c>
      <c r="I142" s="7">
        <f t="shared" si="152"/>
        <v>-0.35349999999998982</v>
      </c>
      <c r="J142" s="7">
        <f t="shared" si="155"/>
        <v>1.767500000000005</v>
      </c>
      <c r="K142" s="7">
        <f t="shared" ref="K142:L142" si="164">(I142+I141+I140+I139)/4</f>
        <v>-6.4694990118890822E-2</v>
      </c>
      <c r="L142" s="7">
        <f t="shared" si="164"/>
        <v>1.4786949901188977</v>
      </c>
    </row>
    <row r="143" spans="1:12" x14ac:dyDescent="0.4">
      <c r="A143">
        <v>141</v>
      </c>
      <c r="B143">
        <f t="shared" si="143"/>
        <v>4</v>
      </c>
      <c r="C143">
        <f t="shared" si="145"/>
        <v>2</v>
      </c>
      <c r="D143">
        <f t="shared" si="146"/>
        <v>1</v>
      </c>
      <c r="E143" s="7">
        <f t="shared" si="147"/>
        <v>3.1339745962155572</v>
      </c>
      <c r="F143" s="7">
        <f t="shared" si="151"/>
        <v>-0.36602540378444637</v>
      </c>
      <c r="G143" s="7">
        <f t="shared" si="148"/>
        <v>-0.70699999999999996</v>
      </c>
      <c r="H143" s="7">
        <f t="shared" si="149"/>
        <v>0.70699999999999996</v>
      </c>
      <c r="I143" s="7">
        <f t="shared" si="152"/>
        <v>-0.80172003952439375</v>
      </c>
      <c r="J143" s="7">
        <f t="shared" si="155"/>
        <v>1.3192799604756009</v>
      </c>
      <c r="K143" s="7">
        <f t="shared" ref="K143:L143" si="165">(I143+I142+I141+I140)/4</f>
        <v>-0.28880500988109042</v>
      </c>
      <c r="L143" s="7">
        <f t="shared" si="165"/>
        <v>1.4786949901188993</v>
      </c>
    </row>
    <row r="144" spans="1:12" x14ac:dyDescent="0.4">
      <c r="A144">
        <v>142</v>
      </c>
      <c r="B144">
        <f t="shared" si="143"/>
        <v>4</v>
      </c>
      <c r="C144">
        <f t="shared" si="145"/>
        <v>2</v>
      </c>
      <c r="D144">
        <f t="shared" si="146"/>
        <v>1</v>
      </c>
      <c r="E144" s="7">
        <f t="shared" si="147"/>
        <v>4.5000000000000124</v>
      </c>
      <c r="F144" s="7">
        <f t="shared" si="151"/>
        <v>1.3660254037844552</v>
      </c>
      <c r="G144" s="7">
        <f t="shared" si="148"/>
        <v>-0.70699999999999996</v>
      </c>
      <c r="H144" s="7">
        <f t="shared" si="149"/>
        <v>-0.70699999999999996</v>
      </c>
      <c r="I144" s="7">
        <f t="shared" si="152"/>
        <v>-0.70700000000000618</v>
      </c>
      <c r="J144" s="7">
        <f t="shared" si="155"/>
        <v>1.2245599209512132</v>
      </c>
      <c r="K144" s="7">
        <f t="shared" ref="K144:L144" si="166">(I144+I143+I142+I141)/4</f>
        <v>-0.46555500988109366</v>
      </c>
      <c r="L144" s="7">
        <f t="shared" si="166"/>
        <v>1.4313349703567049</v>
      </c>
    </row>
    <row r="145" spans="1:12" x14ac:dyDescent="0.4">
      <c r="A145">
        <v>143</v>
      </c>
      <c r="B145">
        <f t="shared" si="143"/>
        <v>4</v>
      </c>
      <c r="C145">
        <f t="shared" si="145"/>
        <v>2</v>
      </c>
      <c r="D145">
        <f t="shared" si="146"/>
        <v>1</v>
      </c>
      <c r="E145" s="7">
        <f t="shared" si="147"/>
        <v>4.8660254037844339</v>
      </c>
      <c r="F145" s="7">
        <f t="shared" si="151"/>
        <v>0.3660254037844215</v>
      </c>
      <c r="G145" s="7">
        <f t="shared" si="148"/>
        <v>0.70699999999999996</v>
      </c>
      <c r="H145" s="7">
        <f t="shared" si="149"/>
        <v>-0.70699999999999996</v>
      </c>
      <c r="I145" s="7">
        <f t="shared" si="152"/>
        <v>-0.70700000000002383</v>
      </c>
      <c r="J145" s="7">
        <f t="shared" si="155"/>
        <v>1.2245599209511957</v>
      </c>
      <c r="K145" s="7">
        <f t="shared" ref="K145:L145" si="167">(I145+I144+I143+I142)/4</f>
        <v>-0.64230500988110339</v>
      </c>
      <c r="L145" s="7">
        <f t="shared" si="167"/>
        <v>1.3839749505945038</v>
      </c>
    </row>
    <row r="146" spans="1:12" x14ac:dyDescent="0.4">
      <c r="A146">
        <v>144</v>
      </c>
      <c r="B146">
        <f t="shared" si="143"/>
        <v>5</v>
      </c>
      <c r="C146">
        <f t="shared" si="145"/>
        <v>3</v>
      </c>
      <c r="D146">
        <f t="shared" si="146"/>
        <v>1</v>
      </c>
      <c r="E146" s="7">
        <f t="shared" si="147"/>
        <v>1.1339745962155652</v>
      </c>
      <c r="F146" s="7">
        <f t="shared" si="151"/>
        <v>-3.7320508075688688</v>
      </c>
      <c r="G146" s="7">
        <f t="shared" si="148"/>
        <v>0.70699999999999996</v>
      </c>
      <c r="H146" s="7">
        <f t="shared" si="149"/>
        <v>0.70699999999999996</v>
      </c>
      <c r="I146" s="7">
        <f t="shared" si="152"/>
        <v>-2.379779960475604</v>
      </c>
      <c r="J146" s="7">
        <f t="shared" si="155"/>
        <v>2.8973398814267757</v>
      </c>
      <c r="K146" s="7">
        <f t="shared" ref="K146:L146" si="168">(I146+I145+I144+I143)/4</f>
        <v>-1.148875000000007</v>
      </c>
      <c r="L146" s="7">
        <f t="shared" si="168"/>
        <v>1.6664349209511964</v>
      </c>
    </row>
    <row r="147" spans="1:12" x14ac:dyDescent="0.4">
      <c r="A147">
        <v>145</v>
      </c>
      <c r="B147">
        <f t="shared" si="143"/>
        <v>5</v>
      </c>
      <c r="C147">
        <f t="shared" si="145"/>
        <v>3</v>
      </c>
      <c r="D147">
        <f t="shared" si="146"/>
        <v>1</v>
      </c>
      <c r="E147" s="7">
        <f t="shared" si="147"/>
        <v>1.4999999999999885</v>
      </c>
      <c r="F147" s="7">
        <f t="shared" si="151"/>
        <v>0.36602540378442328</v>
      </c>
      <c r="G147" s="7">
        <f t="shared" si="148"/>
        <v>-0.70699999999999996</v>
      </c>
      <c r="H147" s="7">
        <f t="shared" si="149"/>
        <v>0.70699999999999996</v>
      </c>
      <c r="I147" s="7">
        <f t="shared" si="152"/>
        <v>-2.897339881426777</v>
      </c>
      <c r="J147" s="7">
        <f t="shared" si="155"/>
        <v>2.3797799604756027</v>
      </c>
      <c r="K147" s="7">
        <f t="shared" ref="K147:L147" si="169">(I147+I146+I145+I144)/4</f>
        <v>-1.6727799604756028</v>
      </c>
      <c r="L147" s="7">
        <f t="shared" si="169"/>
        <v>1.9315599209511967</v>
      </c>
    </row>
    <row r="148" spans="1:12" x14ac:dyDescent="0.4">
      <c r="A148">
        <v>146</v>
      </c>
      <c r="B148">
        <f t="shared" si="143"/>
        <v>5</v>
      </c>
      <c r="C148">
        <f t="shared" si="145"/>
        <v>3</v>
      </c>
      <c r="D148">
        <f t="shared" si="146"/>
        <v>1</v>
      </c>
      <c r="E148" s="7">
        <f t="shared" si="147"/>
        <v>2.8660254037844286</v>
      </c>
      <c r="F148" s="7">
        <f t="shared" si="151"/>
        <v>1.3660254037844402</v>
      </c>
      <c r="G148" s="7">
        <f t="shared" si="148"/>
        <v>-0.70699999999999996</v>
      </c>
      <c r="H148" s="7">
        <f t="shared" si="149"/>
        <v>-0.70699999999999996</v>
      </c>
      <c r="I148" s="7">
        <f t="shared" si="152"/>
        <v>-1.2245599209511864</v>
      </c>
      <c r="J148" s="7">
        <f t="shared" si="155"/>
        <v>0.70700000000001184</v>
      </c>
      <c r="K148" s="7">
        <f t="shared" ref="K148:L148" si="170">(I148+I147+I146+I145)/4</f>
        <v>-1.8021699407133978</v>
      </c>
      <c r="L148" s="7">
        <f t="shared" si="170"/>
        <v>1.8021699407133964</v>
      </c>
    </row>
    <row r="149" spans="1:12" x14ac:dyDescent="0.4">
      <c r="A149">
        <v>147</v>
      </c>
      <c r="B149">
        <f t="shared" si="143"/>
        <v>5</v>
      </c>
      <c r="C149">
        <f t="shared" si="145"/>
        <v>3</v>
      </c>
      <c r="D149">
        <f t="shared" si="146"/>
        <v>1</v>
      </c>
      <c r="E149" s="7">
        <f t="shared" si="147"/>
        <v>2.4999999999999964</v>
      </c>
      <c r="F149" s="7">
        <f t="shared" si="151"/>
        <v>-0.36602540378443216</v>
      </c>
      <c r="G149" s="7">
        <f t="shared" si="148"/>
        <v>0.70699999999999996</v>
      </c>
      <c r="H149" s="7">
        <f t="shared" si="149"/>
        <v>-0.70699999999999996</v>
      </c>
      <c r="I149" s="7">
        <f t="shared" si="152"/>
        <v>-1.2245599209511926</v>
      </c>
      <c r="J149" s="7">
        <f t="shared" si="155"/>
        <v>0.70700000000000562</v>
      </c>
      <c r="K149" s="7">
        <f t="shared" ref="K149:L149" si="171">(I149+I148+I147+I146)/4</f>
        <v>-1.93155992095119</v>
      </c>
      <c r="L149" s="7">
        <f t="shared" si="171"/>
        <v>1.6727799604755988</v>
      </c>
    </row>
    <row r="150" spans="1:12" x14ac:dyDescent="0.4">
      <c r="A150">
        <v>148</v>
      </c>
      <c r="B150">
        <f t="shared" si="143"/>
        <v>6</v>
      </c>
      <c r="C150">
        <f t="shared" si="145"/>
        <v>3</v>
      </c>
      <c r="D150">
        <f t="shared" si="146"/>
        <v>1</v>
      </c>
      <c r="E150" s="7">
        <f t="shared" si="147"/>
        <v>1</v>
      </c>
      <c r="F150" s="7">
        <f t="shared" si="151"/>
        <v>-1.4999999999999964</v>
      </c>
      <c r="G150" s="7">
        <f t="shared" si="148"/>
        <v>0.70699999999999996</v>
      </c>
      <c r="H150" s="7">
        <f t="shared" si="149"/>
        <v>0.70699999999999996</v>
      </c>
      <c r="I150" s="7">
        <f t="shared" si="152"/>
        <v>-1.3192799604755909</v>
      </c>
      <c r="J150" s="7">
        <f t="shared" si="155"/>
        <v>0.80172003952440374</v>
      </c>
      <c r="K150" s="7">
        <f t="shared" ref="K150:L150" si="172">(I150+I149+I148+I147)/4</f>
        <v>-1.6664349209511866</v>
      </c>
      <c r="L150" s="7">
        <f t="shared" si="172"/>
        <v>1.1488750000000061</v>
      </c>
    </row>
    <row r="151" spans="1:12" x14ac:dyDescent="0.4">
      <c r="A151">
        <v>149</v>
      </c>
      <c r="B151">
        <f t="shared" si="143"/>
        <v>6</v>
      </c>
      <c r="C151">
        <f t="shared" si="145"/>
        <v>3</v>
      </c>
      <c r="D151">
        <f t="shared" si="146"/>
        <v>1</v>
      </c>
      <c r="E151" s="7">
        <f t="shared" si="147"/>
        <v>1.9999999999999822</v>
      </c>
      <c r="F151" s="7">
        <f t="shared" si="151"/>
        <v>0.99999999999998224</v>
      </c>
      <c r="G151" s="7">
        <f t="shared" si="148"/>
        <v>-0.70699999999999996</v>
      </c>
      <c r="H151" s="7">
        <f t="shared" si="149"/>
        <v>0.70699999999999996</v>
      </c>
      <c r="I151" s="7">
        <f t="shared" si="152"/>
        <v>-1.7674999999999847</v>
      </c>
      <c r="J151" s="7">
        <f t="shared" si="155"/>
        <v>0.35350000000000992</v>
      </c>
      <c r="K151" s="7">
        <f t="shared" ref="K151:L151" si="173">(I151+I150+I149+I148)/4</f>
        <v>-1.3839749505944887</v>
      </c>
      <c r="L151" s="7">
        <f t="shared" si="173"/>
        <v>0.64230500988110784</v>
      </c>
    </row>
    <row r="152" spans="1:12" x14ac:dyDescent="0.4">
      <c r="A152">
        <v>150</v>
      </c>
      <c r="B152">
        <f t="shared" si="143"/>
        <v>6</v>
      </c>
      <c r="C152">
        <f t="shared" si="145"/>
        <v>3</v>
      </c>
      <c r="D152">
        <f t="shared" si="146"/>
        <v>1</v>
      </c>
      <c r="E152" s="7">
        <f t="shared" si="147"/>
        <v>3</v>
      </c>
      <c r="F152" s="7">
        <f t="shared" si="151"/>
        <v>1.0000000000000178</v>
      </c>
      <c r="G152" s="7">
        <f t="shared" si="148"/>
        <v>-0.70699999999999996</v>
      </c>
      <c r="H152" s="7">
        <f t="shared" si="149"/>
        <v>-0.70699999999999996</v>
      </c>
      <c r="I152" s="7">
        <f t="shared" si="152"/>
        <v>-1.4139999999999999</v>
      </c>
      <c r="J152" s="7">
        <f t="shared" si="155"/>
        <v>2.5091040356528538E-14</v>
      </c>
      <c r="K152" s="7">
        <f t="shared" ref="K152:L152" si="174">(I152+I151+I150+I149)/4</f>
        <v>-1.4313349703566922</v>
      </c>
      <c r="L152" s="7">
        <f t="shared" si="174"/>
        <v>0.46555500988111109</v>
      </c>
    </row>
    <row r="153" spans="1:12" x14ac:dyDescent="0.4">
      <c r="A153">
        <v>151</v>
      </c>
      <c r="B153">
        <f t="shared" si="143"/>
        <v>6</v>
      </c>
      <c r="C153">
        <f t="shared" si="145"/>
        <v>3</v>
      </c>
      <c r="D153">
        <f t="shared" si="146"/>
        <v>1</v>
      </c>
      <c r="E153" s="7">
        <f t="shared" si="147"/>
        <v>2.0000000000000293</v>
      </c>
      <c r="F153" s="7">
        <f t="shared" si="151"/>
        <v>-0.99999999999997069</v>
      </c>
      <c r="G153" s="7">
        <f t="shared" si="148"/>
        <v>0.70699999999999996</v>
      </c>
      <c r="H153" s="7">
        <f t="shared" si="149"/>
        <v>-0.70699999999999996</v>
      </c>
      <c r="I153" s="7">
        <f t="shared" si="152"/>
        <v>-1.4139999999999917</v>
      </c>
      <c r="J153" s="7">
        <f t="shared" si="155"/>
        <v>3.3306690738754696E-14</v>
      </c>
      <c r="K153" s="7">
        <f t="shared" ref="K153:L153" si="175">(I153+I152+I151+I150)/4</f>
        <v>-1.4786949901188917</v>
      </c>
      <c r="L153" s="7">
        <f t="shared" si="175"/>
        <v>0.28880500988111801</v>
      </c>
    </row>
    <row r="154" spans="1:12" x14ac:dyDescent="0.4">
      <c r="A154">
        <v>152</v>
      </c>
      <c r="B154">
        <f t="shared" si="143"/>
        <v>7</v>
      </c>
      <c r="C154">
        <f t="shared" si="145"/>
        <v>3</v>
      </c>
      <c r="D154">
        <f t="shared" si="146"/>
        <v>1</v>
      </c>
      <c r="E154" s="7">
        <f t="shared" si="147"/>
        <v>1.1339745962155527</v>
      </c>
      <c r="F154" s="7">
        <f t="shared" si="151"/>
        <v>-0.86602540378447657</v>
      </c>
      <c r="G154" s="7">
        <f t="shared" si="148"/>
        <v>0.70699999999999996</v>
      </c>
      <c r="H154" s="7">
        <f t="shared" si="149"/>
        <v>0.70699999999999996</v>
      </c>
      <c r="I154" s="7">
        <f t="shared" si="152"/>
        <v>-1.3192799604756043</v>
      </c>
      <c r="J154" s="7">
        <f t="shared" si="155"/>
        <v>-9.472003952435426E-2</v>
      </c>
      <c r="K154" s="7">
        <f t="shared" ref="K154:L154" si="176">(I154+I153+I152+I151)/4</f>
        <v>-1.4786949901188953</v>
      </c>
      <c r="L154" s="7">
        <f t="shared" si="176"/>
        <v>6.4694990118928514E-2</v>
      </c>
    </row>
    <row r="155" spans="1:12" x14ac:dyDescent="0.4">
      <c r="A155">
        <v>153</v>
      </c>
      <c r="B155">
        <f t="shared" si="143"/>
        <v>7</v>
      </c>
      <c r="C155">
        <f t="shared" si="145"/>
        <v>3</v>
      </c>
      <c r="D155">
        <f t="shared" si="146"/>
        <v>1</v>
      </c>
      <c r="E155" s="7">
        <f t="shared" si="147"/>
        <v>2.5000000000000053</v>
      </c>
      <c r="F155" s="7">
        <f t="shared" si="151"/>
        <v>1.3660254037844526</v>
      </c>
      <c r="G155" s="7">
        <f t="shared" si="148"/>
        <v>-0.70699999999999996</v>
      </c>
      <c r="H155" s="7">
        <f t="shared" si="149"/>
        <v>0.70699999999999996</v>
      </c>
      <c r="I155" s="7">
        <f t="shared" si="152"/>
        <v>-1.5780599209512327</v>
      </c>
      <c r="J155" s="7">
        <f t="shared" si="155"/>
        <v>-0.35349999999998294</v>
      </c>
      <c r="K155" s="7">
        <f t="shared" ref="K155:L155" si="177">(I155+I154+I153+I152)/4</f>
        <v>-1.4313349703567071</v>
      </c>
      <c r="L155" s="7">
        <f t="shared" si="177"/>
        <v>-0.1120550098810697</v>
      </c>
    </row>
    <row r="156" spans="1:12" x14ac:dyDescent="0.4">
      <c r="A156">
        <v>154</v>
      </c>
      <c r="B156">
        <f t="shared" si="143"/>
        <v>7</v>
      </c>
      <c r="C156">
        <f t="shared" si="145"/>
        <v>3</v>
      </c>
      <c r="D156">
        <f t="shared" si="146"/>
        <v>1</v>
      </c>
      <c r="E156" s="7">
        <f t="shared" si="147"/>
        <v>2.8660254037844384</v>
      </c>
      <c r="F156" s="7">
        <f t="shared" si="151"/>
        <v>0.36602540378443305</v>
      </c>
      <c r="G156" s="7">
        <f t="shared" si="148"/>
        <v>-0.70699999999999996</v>
      </c>
      <c r="H156" s="7">
        <f t="shared" si="149"/>
        <v>-0.70699999999999996</v>
      </c>
      <c r="I156" s="7">
        <f t="shared" si="152"/>
        <v>-1.2245599209512021</v>
      </c>
      <c r="J156" s="7">
        <f t="shared" si="155"/>
        <v>-0.70700000000001373</v>
      </c>
      <c r="K156" s="7">
        <f t="shared" ref="K156:L156" si="178">(I156+I155+I154+I153)/4</f>
        <v>-1.3839749505945076</v>
      </c>
      <c r="L156" s="7">
        <f t="shared" si="178"/>
        <v>-0.28880500988107938</v>
      </c>
    </row>
    <row r="157" spans="1:12" x14ac:dyDescent="0.4">
      <c r="A157">
        <v>155</v>
      </c>
      <c r="B157">
        <f t="shared" si="143"/>
        <v>7</v>
      </c>
      <c r="C157">
        <f t="shared" si="145"/>
        <v>3</v>
      </c>
      <c r="D157">
        <f t="shared" si="146"/>
        <v>1</v>
      </c>
      <c r="E157" s="7">
        <f t="shared" si="147"/>
        <v>1.5000000000000044</v>
      </c>
      <c r="F157" s="7">
        <f t="shared" si="151"/>
        <v>-1.3660254037844339</v>
      </c>
      <c r="G157" s="7">
        <f t="shared" si="148"/>
        <v>0.70699999999999996</v>
      </c>
      <c r="H157" s="7">
        <f t="shared" si="149"/>
        <v>-0.70699999999999996</v>
      </c>
      <c r="I157" s="7">
        <f t="shared" si="152"/>
        <v>-1.2245599209511888</v>
      </c>
      <c r="J157" s="7">
        <f t="shared" si="155"/>
        <v>-0.70700000000000063</v>
      </c>
      <c r="K157" s="7">
        <f t="shared" ref="K157:L157" si="179">(I157+I156+I155+I154)/4</f>
        <v>-1.3366149308323072</v>
      </c>
      <c r="L157" s="7">
        <f t="shared" si="179"/>
        <v>-0.46555500988108789</v>
      </c>
    </row>
    <row r="158" spans="1:12" x14ac:dyDescent="0.4">
      <c r="A158">
        <v>156</v>
      </c>
      <c r="B158">
        <f t="shared" si="143"/>
        <v>8</v>
      </c>
      <c r="C158">
        <f t="shared" si="145"/>
        <v>3</v>
      </c>
      <c r="D158">
        <f t="shared" si="146"/>
        <v>1</v>
      </c>
      <c r="E158" s="7">
        <f t="shared" si="147"/>
        <v>1.4999999999999813</v>
      </c>
      <c r="F158" s="7">
        <f t="shared" si="151"/>
        <v>-2.3092638912203256E-14</v>
      </c>
      <c r="G158" s="7">
        <f t="shared" si="148"/>
        <v>0.70699999999999996</v>
      </c>
      <c r="H158" s="7">
        <f t="shared" si="149"/>
        <v>0.70699999999999996</v>
      </c>
      <c r="I158" s="7">
        <f t="shared" si="152"/>
        <v>-0.9657799604756111</v>
      </c>
      <c r="J158" s="7">
        <f t="shared" si="155"/>
        <v>-0.96577996047557846</v>
      </c>
      <c r="K158" s="7">
        <f t="shared" ref="K158:L158" si="180">(I158+I157+I156+I155)/4</f>
        <v>-1.2482399308323087</v>
      </c>
      <c r="L158" s="7">
        <f t="shared" si="180"/>
        <v>-0.68331999011889399</v>
      </c>
    </row>
    <row r="159" spans="1:12" x14ac:dyDescent="0.4">
      <c r="A159">
        <v>157</v>
      </c>
      <c r="B159">
        <f t="shared" si="143"/>
        <v>8</v>
      </c>
      <c r="C159">
        <f t="shared" si="145"/>
        <v>3</v>
      </c>
      <c r="D159">
        <f t="shared" si="146"/>
        <v>1</v>
      </c>
      <c r="E159" s="7">
        <f t="shared" si="147"/>
        <v>2.8660254037844251</v>
      </c>
      <c r="F159" s="7">
        <f t="shared" si="151"/>
        <v>1.3660254037844437</v>
      </c>
      <c r="G159" s="7">
        <f t="shared" si="148"/>
        <v>-0.70699999999999996</v>
      </c>
      <c r="H159" s="7">
        <f t="shared" si="149"/>
        <v>0.70699999999999996</v>
      </c>
      <c r="I159" s="7">
        <f t="shared" si="152"/>
        <v>-0.96577996047561798</v>
      </c>
      <c r="J159" s="7">
        <f t="shared" si="155"/>
        <v>-0.96577996047558534</v>
      </c>
      <c r="K159" s="7">
        <f t="shared" ref="K159:L159" si="181">(I159+I158+I157+I156)/4</f>
        <v>-1.095169940713405</v>
      </c>
      <c r="L159" s="7">
        <f t="shared" si="181"/>
        <v>-0.83638998023779454</v>
      </c>
    </row>
    <row r="160" spans="1:12" x14ac:dyDescent="0.4">
      <c r="A160">
        <v>158</v>
      </c>
      <c r="B160">
        <f t="shared" si="143"/>
        <v>8</v>
      </c>
      <c r="C160">
        <f t="shared" si="145"/>
        <v>3</v>
      </c>
      <c r="D160">
        <f t="shared" si="146"/>
        <v>1</v>
      </c>
      <c r="E160" s="7">
        <f t="shared" si="147"/>
        <v>2.5000000000000036</v>
      </c>
      <c r="F160" s="7">
        <f t="shared" si="151"/>
        <v>-0.3660254037844215</v>
      </c>
      <c r="G160" s="7">
        <f t="shared" si="148"/>
        <v>-0.70699999999999996</v>
      </c>
      <c r="H160" s="7">
        <f t="shared" si="149"/>
        <v>-0.70699999999999996</v>
      </c>
      <c r="I160" s="7">
        <f t="shared" si="152"/>
        <v>-0.70700000000001562</v>
      </c>
      <c r="J160" s="7">
        <f t="shared" si="155"/>
        <v>-1.2245599209511877</v>
      </c>
      <c r="K160" s="7">
        <f t="shared" ref="K160:L160" si="182">(I160+I159+I158+I157)/4</f>
        <v>-0.96577996047560832</v>
      </c>
      <c r="L160" s="7">
        <f t="shared" si="182"/>
        <v>-0.96577996047558812</v>
      </c>
    </row>
    <row r="161" spans="1:12" x14ac:dyDescent="0.4">
      <c r="A161">
        <v>159</v>
      </c>
      <c r="B161">
        <f t="shared" si="143"/>
        <v>8</v>
      </c>
      <c r="C161">
        <f t="shared" si="145"/>
        <v>3</v>
      </c>
      <c r="D161">
        <f t="shared" si="146"/>
        <v>1</v>
      </c>
      <c r="E161" s="7">
        <f t="shared" si="147"/>
        <v>1.1339745962155661</v>
      </c>
      <c r="F161" s="7">
        <f t="shared" si="151"/>
        <v>-1.3660254037844375</v>
      </c>
      <c r="G161" s="7">
        <f t="shared" si="148"/>
        <v>0.70699999999999996</v>
      </c>
      <c r="H161" s="7">
        <f t="shared" si="149"/>
        <v>-0.70699999999999996</v>
      </c>
      <c r="I161" s="7">
        <f t="shared" si="152"/>
        <v>-0.70700000000001118</v>
      </c>
      <c r="J161" s="7">
        <f t="shared" si="155"/>
        <v>-1.2245599209511833</v>
      </c>
      <c r="K161" s="7">
        <f t="shared" ref="K161:L161" si="183">(I161+I160+I159+I158)/4</f>
        <v>-0.83638998023781397</v>
      </c>
      <c r="L161" s="7">
        <f t="shared" si="183"/>
        <v>-1.0951699407133837</v>
      </c>
    </row>
    <row r="162" spans="1:12" x14ac:dyDescent="0.4">
      <c r="A162">
        <v>160</v>
      </c>
      <c r="B162">
        <f t="shared" si="143"/>
        <v>9</v>
      </c>
      <c r="C162">
        <f t="shared" si="145"/>
        <v>3</v>
      </c>
      <c r="D162">
        <f t="shared" si="146"/>
        <v>1</v>
      </c>
      <c r="E162" s="7">
        <f t="shared" si="147"/>
        <v>1.9999999999999742</v>
      </c>
      <c r="F162" s="7">
        <f t="shared" si="151"/>
        <v>0.86602540378440818</v>
      </c>
      <c r="G162" s="7">
        <f t="shared" si="148"/>
        <v>0.70699999999999996</v>
      </c>
      <c r="H162" s="7">
        <f t="shared" si="149"/>
        <v>0.70699999999999996</v>
      </c>
      <c r="I162" s="7">
        <f t="shared" si="152"/>
        <v>-0.35350000000002069</v>
      </c>
      <c r="J162" s="7">
        <f t="shared" si="155"/>
        <v>-1.5780599209511736</v>
      </c>
      <c r="K162" s="7">
        <f t="shared" ref="K162:L162" si="184">(I162+I161+I160+I159)/4</f>
        <v>-0.68331999011891631</v>
      </c>
      <c r="L162" s="7">
        <f t="shared" si="184"/>
        <v>-1.2482399308322825</v>
      </c>
    </row>
    <row r="163" spans="1:12" x14ac:dyDescent="0.4">
      <c r="A163">
        <v>161</v>
      </c>
      <c r="B163">
        <f t="shared" si="143"/>
        <v>9</v>
      </c>
      <c r="C163">
        <f t="shared" si="145"/>
        <v>3</v>
      </c>
      <c r="D163">
        <f t="shared" si="146"/>
        <v>1</v>
      </c>
      <c r="E163" s="7">
        <f t="shared" si="147"/>
        <v>3</v>
      </c>
      <c r="F163" s="7">
        <f t="shared" si="151"/>
        <v>1.0000000000000258</v>
      </c>
      <c r="G163" s="7">
        <f t="shared" si="148"/>
        <v>-0.70699999999999996</v>
      </c>
      <c r="H163" s="7">
        <f t="shared" si="149"/>
        <v>0.70699999999999996</v>
      </c>
      <c r="I163" s="7">
        <f t="shared" si="152"/>
        <v>-9.4720039524441635E-2</v>
      </c>
      <c r="J163" s="7">
        <f t="shared" si="155"/>
        <v>-1.3192799604755947</v>
      </c>
      <c r="K163" s="7">
        <f t="shared" ref="K163:L163" si="185">(I163+I162+I161+I160)/4</f>
        <v>-0.46555500988112225</v>
      </c>
      <c r="L163" s="7">
        <f t="shared" si="185"/>
        <v>-1.3366149308322848</v>
      </c>
    </row>
    <row r="164" spans="1:12" x14ac:dyDescent="0.4">
      <c r="A164">
        <v>162</v>
      </c>
      <c r="B164">
        <f t="shared" si="143"/>
        <v>9</v>
      </c>
      <c r="C164">
        <f t="shared" si="145"/>
        <v>3</v>
      </c>
      <c r="D164">
        <f t="shared" si="146"/>
        <v>1</v>
      </c>
      <c r="E164" s="7">
        <f t="shared" si="147"/>
        <v>2.0000000000000364</v>
      </c>
      <c r="F164" s="7">
        <f t="shared" si="151"/>
        <v>-0.99999999999996358</v>
      </c>
      <c r="G164" s="7">
        <f t="shared" si="148"/>
        <v>-0.70699999999999996</v>
      </c>
      <c r="H164" s="7">
        <f t="shared" si="149"/>
        <v>-0.70699999999999996</v>
      </c>
      <c r="I164" s="7">
        <f t="shared" si="152"/>
        <v>-4.3964831775156199E-14</v>
      </c>
      <c r="J164" s="7">
        <f t="shared" si="155"/>
        <v>-1.4139999999999924</v>
      </c>
      <c r="K164" s="7">
        <f t="shared" ref="K164:L164" si="186">(I164+I163+I162+I161)/4</f>
        <v>-0.28880500988112934</v>
      </c>
      <c r="L164" s="7">
        <f t="shared" si="186"/>
        <v>-1.3839749505944861</v>
      </c>
    </row>
    <row r="165" spans="1:12" x14ac:dyDescent="0.4">
      <c r="A165">
        <v>163</v>
      </c>
      <c r="B165">
        <f t="shared" si="143"/>
        <v>9</v>
      </c>
      <c r="C165">
        <f t="shared" si="145"/>
        <v>3</v>
      </c>
      <c r="D165">
        <f t="shared" si="146"/>
        <v>1</v>
      </c>
      <c r="E165" s="7">
        <f t="shared" si="147"/>
        <v>1</v>
      </c>
      <c r="F165" s="7">
        <f t="shared" si="151"/>
        <v>-1.0000000000000364</v>
      </c>
      <c r="G165" s="7">
        <f t="shared" si="148"/>
        <v>0.70699999999999996</v>
      </c>
      <c r="H165" s="7">
        <f t="shared" si="149"/>
        <v>-0.70699999999999996</v>
      </c>
      <c r="I165" s="7">
        <f t="shared" si="152"/>
        <v>-5.1514348342607263E-14</v>
      </c>
      <c r="J165" s="7">
        <f t="shared" si="155"/>
        <v>-1.4139999999999999</v>
      </c>
      <c r="K165" s="7">
        <f t="shared" ref="K165:L165" si="187">(I165+I164+I163+I162)/4</f>
        <v>-0.11205500988113945</v>
      </c>
      <c r="L165" s="7">
        <f t="shared" si="187"/>
        <v>-1.4313349703566902</v>
      </c>
    </row>
    <row r="166" spans="1:12" x14ac:dyDescent="0.4">
      <c r="A166">
        <v>164</v>
      </c>
      <c r="B166">
        <f t="shared" si="143"/>
        <v>10</v>
      </c>
      <c r="C166">
        <f t="shared" si="145"/>
        <v>3</v>
      </c>
      <c r="D166">
        <f t="shared" si="146"/>
        <v>1</v>
      </c>
      <c r="E166" s="7">
        <f t="shared" si="147"/>
        <v>2.4999999999999734</v>
      </c>
      <c r="F166" s="7">
        <f t="shared" si="151"/>
        <v>1.4999999999999734</v>
      </c>
      <c r="G166" s="7">
        <f t="shared" si="148"/>
        <v>0.70699999999999996</v>
      </c>
      <c r="H166" s="7">
        <f t="shared" si="149"/>
        <v>0.70699999999999996</v>
      </c>
      <c r="I166" s="7">
        <f t="shared" si="152"/>
        <v>0.35349999999995541</v>
      </c>
      <c r="J166" s="7">
        <f t="shared" si="155"/>
        <v>-1.7675000000000067</v>
      </c>
      <c r="K166" s="7">
        <f t="shared" ref="K166:L166" si="188">(I166+I165+I164+I163)/4</f>
        <v>6.4694990118854573E-2</v>
      </c>
      <c r="L166" s="7">
        <f t="shared" si="188"/>
        <v>-1.4786949901188986</v>
      </c>
    </row>
    <row r="167" spans="1:12" x14ac:dyDescent="0.4">
      <c r="A167">
        <v>165</v>
      </c>
      <c r="B167">
        <f t="shared" si="143"/>
        <v>10</v>
      </c>
      <c r="C167">
        <f t="shared" si="145"/>
        <v>3</v>
      </c>
      <c r="D167">
        <f t="shared" si="146"/>
        <v>1</v>
      </c>
      <c r="E167" s="7">
        <f t="shared" si="147"/>
        <v>2.866025403784457</v>
      </c>
      <c r="F167" s="7">
        <f t="shared" si="151"/>
        <v>0.36602540378448367</v>
      </c>
      <c r="G167" s="7">
        <f t="shared" si="148"/>
        <v>-0.70699999999999996</v>
      </c>
      <c r="H167" s="7">
        <f t="shared" si="149"/>
        <v>0.70699999999999996</v>
      </c>
      <c r="I167" s="7">
        <f t="shared" si="152"/>
        <v>0.80172003952435111</v>
      </c>
      <c r="J167" s="7">
        <f t="shared" si="155"/>
        <v>-1.3192799604756111</v>
      </c>
      <c r="K167" s="7">
        <f t="shared" ref="K167:L167" si="189">(I167+I166+I165+I164)/4</f>
        <v>0.28880500988105273</v>
      </c>
      <c r="L167" s="7">
        <f t="shared" si="189"/>
        <v>-1.4786949901189026</v>
      </c>
    </row>
    <row r="168" spans="1:12" x14ac:dyDescent="0.4">
      <c r="A168">
        <v>166</v>
      </c>
      <c r="B168">
        <f t="shared" si="143"/>
        <v>10</v>
      </c>
      <c r="C168">
        <f t="shared" si="145"/>
        <v>3</v>
      </c>
      <c r="D168">
        <f t="shared" si="146"/>
        <v>1</v>
      </c>
      <c r="E168" s="7">
        <f t="shared" si="147"/>
        <v>1.4999999999999867</v>
      </c>
      <c r="F168" s="7">
        <f t="shared" si="151"/>
        <v>-1.3660254037844703</v>
      </c>
      <c r="G168" s="7">
        <f t="shared" si="148"/>
        <v>-0.70699999999999996</v>
      </c>
      <c r="H168" s="7">
        <f t="shared" si="149"/>
        <v>-0.70699999999999996</v>
      </c>
      <c r="I168" s="7">
        <f t="shared" si="152"/>
        <v>0.70699999999999052</v>
      </c>
      <c r="J168" s="7">
        <f t="shared" si="155"/>
        <v>-1.2245599209512505</v>
      </c>
      <c r="K168" s="7">
        <f t="shared" ref="K168:L168" si="190">(I168+I167+I166+I165)/4</f>
        <v>0.46555500988106135</v>
      </c>
      <c r="L168" s="7">
        <f t="shared" si="190"/>
        <v>-1.4313349703567169</v>
      </c>
    </row>
    <row r="169" spans="1:12" x14ac:dyDescent="0.4">
      <c r="A169">
        <v>167</v>
      </c>
      <c r="B169">
        <f t="shared" si="143"/>
        <v>10</v>
      </c>
      <c r="C169">
        <f t="shared" si="145"/>
        <v>3</v>
      </c>
      <c r="D169">
        <f t="shared" si="146"/>
        <v>1</v>
      </c>
      <c r="E169" s="7">
        <f t="shared" si="147"/>
        <v>1.1339745962155661</v>
      </c>
      <c r="F169" s="7">
        <f t="shared" si="151"/>
        <v>-0.36602540378442061</v>
      </c>
      <c r="G169" s="7">
        <f t="shared" si="148"/>
        <v>0.70699999999999996</v>
      </c>
      <c r="H169" s="7">
        <f t="shared" si="149"/>
        <v>-0.70699999999999996</v>
      </c>
      <c r="I169" s="7">
        <f t="shared" si="152"/>
        <v>0.70700000000003516</v>
      </c>
      <c r="J169" s="7">
        <f t="shared" si="155"/>
        <v>-1.2245599209512059</v>
      </c>
      <c r="K169" s="7">
        <f t="shared" ref="K169:L169" si="191">(I169+I168+I167+I166)/4</f>
        <v>0.64230500988108308</v>
      </c>
      <c r="L169" s="7">
        <f t="shared" si="191"/>
        <v>-1.3839749505945185</v>
      </c>
    </row>
    <row r="170" spans="1:12" x14ac:dyDescent="0.4">
      <c r="A170">
        <v>168</v>
      </c>
      <c r="B170">
        <f t="shared" si="143"/>
        <v>11</v>
      </c>
      <c r="C170">
        <f t="shared" si="145"/>
        <v>3</v>
      </c>
      <c r="D170">
        <f t="shared" si="146"/>
        <v>1</v>
      </c>
      <c r="E170" s="7">
        <f t="shared" si="147"/>
        <v>2.8660254037844499</v>
      </c>
      <c r="F170" s="7">
        <f t="shared" si="151"/>
        <v>1.7320508075688839</v>
      </c>
      <c r="G170" s="7">
        <f t="shared" si="148"/>
        <v>0.70699999999999996</v>
      </c>
      <c r="H170" s="7">
        <f t="shared" si="149"/>
        <v>0.70699999999999996</v>
      </c>
      <c r="I170" s="7">
        <f t="shared" si="152"/>
        <v>0.96577996047561543</v>
      </c>
      <c r="J170" s="7">
        <f t="shared" si="155"/>
        <v>-1.4833398814267862</v>
      </c>
      <c r="K170" s="7">
        <f t="shared" ref="K170:L170" si="192">(I170+I169+I168+I167)/4</f>
        <v>0.79537499999999817</v>
      </c>
      <c r="L170" s="7">
        <f t="shared" si="192"/>
        <v>-1.3129349209512133</v>
      </c>
    </row>
    <row r="171" spans="1:12" x14ac:dyDescent="0.4">
      <c r="A171">
        <v>169</v>
      </c>
      <c r="B171">
        <f t="shared" si="143"/>
        <v>11</v>
      </c>
      <c r="C171">
        <f t="shared" si="145"/>
        <v>3</v>
      </c>
      <c r="D171">
        <f t="shared" si="146"/>
        <v>1</v>
      </c>
      <c r="E171" s="7">
        <f t="shared" si="147"/>
        <v>2.4999999999999858</v>
      </c>
      <c r="F171" s="7">
        <f t="shared" si="151"/>
        <v>-0.36602540378446413</v>
      </c>
      <c r="G171" s="7">
        <f t="shared" si="148"/>
        <v>-0.70699999999999996</v>
      </c>
      <c r="H171" s="7">
        <f t="shared" si="149"/>
        <v>0.70699999999999996</v>
      </c>
      <c r="I171" s="7">
        <f t="shared" si="152"/>
        <v>1.4833398814268168</v>
      </c>
      <c r="J171" s="7">
        <f t="shared" si="155"/>
        <v>-0.96577996047558468</v>
      </c>
      <c r="K171" s="7">
        <f t="shared" ref="K171:L171" si="193">(I171+I170+I169+I168)/4</f>
        <v>0.96577996047561443</v>
      </c>
      <c r="L171" s="7">
        <f t="shared" si="193"/>
        <v>-1.2245599209512068</v>
      </c>
    </row>
    <row r="172" spans="1:12" x14ac:dyDescent="0.4">
      <c r="A172">
        <v>170</v>
      </c>
      <c r="B172">
        <f t="shared" si="143"/>
        <v>11</v>
      </c>
      <c r="C172">
        <f t="shared" si="145"/>
        <v>3</v>
      </c>
      <c r="D172">
        <f t="shared" si="146"/>
        <v>1</v>
      </c>
      <c r="E172" s="7">
        <f t="shared" si="147"/>
        <v>1.1339745962155554</v>
      </c>
      <c r="F172" s="7">
        <f t="shared" si="151"/>
        <v>-1.3660254037844304</v>
      </c>
      <c r="G172" s="7">
        <f t="shared" si="148"/>
        <v>-0.70699999999999996</v>
      </c>
      <c r="H172" s="7">
        <f t="shared" si="149"/>
        <v>-0.70699999999999996</v>
      </c>
      <c r="I172" s="7">
        <f t="shared" si="152"/>
        <v>1.2245599209512084</v>
      </c>
      <c r="J172" s="7">
        <f t="shared" si="155"/>
        <v>-0.70699999999997609</v>
      </c>
      <c r="K172" s="7">
        <f t="shared" ref="K172:L172" si="194">(I172+I171+I170+I169)/4</f>
        <v>1.095169940713419</v>
      </c>
      <c r="L172" s="7">
        <f t="shared" si="194"/>
        <v>-1.0951699407133881</v>
      </c>
    </row>
    <row r="173" spans="1:12" x14ac:dyDescent="0.4">
      <c r="A173">
        <v>171</v>
      </c>
      <c r="B173">
        <f t="shared" si="143"/>
        <v>11</v>
      </c>
      <c r="C173">
        <f t="shared" si="145"/>
        <v>3</v>
      </c>
      <c r="D173">
        <f t="shared" si="146"/>
        <v>1</v>
      </c>
      <c r="E173" s="7">
        <f t="shared" si="147"/>
        <v>1.5000000000000053</v>
      </c>
      <c r="F173" s="7">
        <f t="shared" si="151"/>
        <v>0.36602540378444992</v>
      </c>
      <c r="G173" s="7">
        <f t="shared" si="148"/>
        <v>0.70699999999999996</v>
      </c>
      <c r="H173" s="7">
        <f t="shared" si="149"/>
        <v>-0.70699999999999996</v>
      </c>
      <c r="I173" s="7">
        <f t="shared" si="152"/>
        <v>1.2245599209511984</v>
      </c>
      <c r="J173" s="7">
        <f t="shared" si="155"/>
        <v>-0.70699999999998608</v>
      </c>
      <c r="K173" s="7">
        <f t="shared" ref="K173:L173" si="195">(I173+I172+I171+I170)/4</f>
        <v>1.2245599209512097</v>
      </c>
      <c r="L173" s="7">
        <f t="shared" si="195"/>
        <v>-0.96577996047558323</v>
      </c>
    </row>
    <row r="174" spans="1:12" x14ac:dyDescent="0.4">
      <c r="A174">
        <v>172</v>
      </c>
      <c r="B174">
        <f t="shared" si="143"/>
        <v>0</v>
      </c>
      <c r="C174">
        <f t="shared" si="145"/>
        <v>3</v>
      </c>
      <c r="D174">
        <f t="shared" si="146"/>
        <v>1</v>
      </c>
      <c r="E174" s="7">
        <f t="shared" si="147"/>
        <v>3</v>
      </c>
      <c r="F174" s="7">
        <f t="shared" si="151"/>
        <v>1.4999999999999947</v>
      </c>
      <c r="G174" s="7">
        <f t="shared" si="148"/>
        <v>0.70699999999999996</v>
      </c>
      <c r="H174" s="7">
        <f t="shared" si="149"/>
        <v>0.70699999999999996</v>
      </c>
      <c r="I174" s="7">
        <f t="shared" si="152"/>
        <v>1.3192799604756023</v>
      </c>
      <c r="J174" s="7">
        <f t="shared" si="155"/>
        <v>-0.80172003952439019</v>
      </c>
      <c r="K174" s="7">
        <f t="shared" ref="K174:L174" si="196">(I174+I173+I172+I171)/4</f>
        <v>1.3129349209512065</v>
      </c>
      <c r="L174" s="7">
        <f t="shared" si="196"/>
        <v>-0.79537499999998429</v>
      </c>
    </row>
    <row r="175" spans="1:12" x14ac:dyDescent="0.4">
      <c r="A175">
        <v>173</v>
      </c>
      <c r="B175">
        <f t="shared" si="143"/>
        <v>0</v>
      </c>
      <c r="C175">
        <f t="shared" si="145"/>
        <v>3</v>
      </c>
      <c r="D175">
        <f t="shared" si="146"/>
        <v>1</v>
      </c>
      <c r="E175" s="7">
        <f t="shared" si="147"/>
        <v>2.0000000000000231</v>
      </c>
      <c r="F175" s="7">
        <f t="shared" si="151"/>
        <v>-0.99999999999997691</v>
      </c>
      <c r="G175" s="7">
        <f t="shared" si="148"/>
        <v>-0.70699999999999996</v>
      </c>
      <c r="H175" s="7">
        <f t="shared" si="149"/>
        <v>0.70699999999999996</v>
      </c>
      <c r="I175" s="7">
        <f t="shared" si="152"/>
        <v>1.7674999999999799</v>
      </c>
      <c r="J175" s="7">
        <f t="shared" si="155"/>
        <v>-0.35350000000001258</v>
      </c>
      <c r="K175" s="7">
        <f t="shared" ref="K175:L175" si="197">(I175+I174+I173+I172)/4</f>
        <v>1.3839749505944972</v>
      </c>
      <c r="L175" s="7">
        <f t="shared" si="197"/>
        <v>-0.64230500988109118</v>
      </c>
    </row>
    <row r="176" spans="1:12" x14ac:dyDescent="0.4">
      <c r="A176">
        <v>174</v>
      </c>
      <c r="B176">
        <f t="shared" si="143"/>
        <v>0</v>
      </c>
      <c r="C176">
        <f t="shared" si="145"/>
        <v>3</v>
      </c>
      <c r="D176">
        <f t="shared" si="146"/>
        <v>1</v>
      </c>
      <c r="E176" s="7">
        <f t="shared" si="147"/>
        <v>1</v>
      </c>
      <c r="F176" s="7">
        <f t="shared" si="151"/>
        <v>-1.0000000000000231</v>
      </c>
      <c r="G176" s="7">
        <f t="shared" si="148"/>
        <v>-0.70699999999999996</v>
      </c>
      <c r="H176" s="7">
        <f t="shared" si="149"/>
        <v>-0.70699999999999996</v>
      </c>
      <c r="I176" s="7">
        <f t="shared" si="152"/>
        <v>1.4139999999999999</v>
      </c>
      <c r="J176" s="7">
        <f t="shared" si="155"/>
        <v>-3.2640556923979602E-14</v>
      </c>
      <c r="K176" s="7">
        <f t="shared" ref="K176:L176" si="198">(I176+I175+I174+I173)/4</f>
        <v>1.4313349703566951</v>
      </c>
      <c r="L176" s="7">
        <f t="shared" si="198"/>
        <v>-0.46555500988110537</v>
      </c>
    </row>
    <row r="177" spans="1:12" x14ac:dyDescent="0.4">
      <c r="A177">
        <v>175</v>
      </c>
      <c r="B177">
        <f t="shared" si="143"/>
        <v>0</v>
      </c>
      <c r="C177">
        <f t="shared" si="145"/>
        <v>3</v>
      </c>
      <c r="D177">
        <f t="shared" si="146"/>
        <v>1</v>
      </c>
      <c r="E177" s="7">
        <f t="shared" si="147"/>
        <v>1.9999999999999662</v>
      </c>
      <c r="F177" s="7">
        <f t="shared" si="151"/>
        <v>0.99999999999996625</v>
      </c>
      <c r="G177" s="7">
        <f t="shared" si="148"/>
        <v>0.70699999999999996</v>
      </c>
      <c r="H177" s="7">
        <f t="shared" si="149"/>
        <v>-0.70699999999999996</v>
      </c>
      <c r="I177" s="7">
        <f t="shared" si="152"/>
        <v>1.4139999999999924</v>
      </c>
      <c r="J177" s="7">
        <f t="shared" si="155"/>
        <v>-4.0190073491430667E-14</v>
      </c>
      <c r="K177" s="7">
        <f t="shared" ref="K177:L177" si="199">(I177+I176+I175+I174)/4</f>
        <v>1.4786949901188935</v>
      </c>
      <c r="L177" s="7">
        <f t="shared" si="199"/>
        <v>-0.2888050098811189</v>
      </c>
    </row>
    <row r="178" spans="1:12" x14ac:dyDescent="0.4">
      <c r="A178">
        <v>176</v>
      </c>
      <c r="B178">
        <f t="shared" si="143"/>
        <v>1</v>
      </c>
      <c r="C178">
        <f t="shared" si="145"/>
        <v>3</v>
      </c>
      <c r="D178">
        <f t="shared" si="146"/>
        <v>1</v>
      </c>
      <c r="E178" s="7">
        <f t="shared" si="147"/>
        <v>2.8660254037844499</v>
      </c>
      <c r="F178" s="7">
        <f t="shared" si="151"/>
        <v>0.86602540378448367</v>
      </c>
      <c r="G178" s="7">
        <f t="shared" si="148"/>
        <v>0.70699999999999996</v>
      </c>
      <c r="H178" s="7">
        <f t="shared" si="149"/>
        <v>0.70699999999999996</v>
      </c>
      <c r="I178" s="7">
        <f t="shared" si="152"/>
        <v>1.319279960475606</v>
      </c>
      <c r="J178" s="7">
        <f t="shared" si="155"/>
        <v>9.4720039524346156E-2</v>
      </c>
      <c r="K178" s="7">
        <f t="shared" ref="K178:L178" si="200">(I178+I177+I176+I175)/4</f>
        <v>1.4786949901188944</v>
      </c>
      <c r="L178" s="7">
        <f t="shared" si="200"/>
        <v>-6.4694990118934814E-2</v>
      </c>
    </row>
    <row r="179" spans="1:12" x14ac:dyDescent="0.4">
      <c r="A179">
        <v>177</v>
      </c>
      <c r="B179">
        <f t="shared" si="143"/>
        <v>1</v>
      </c>
      <c r="C179">
        <f t="shared" si="145"/>
        <v>3</v>
      </c>
      <c r="D179">
        <f t="shared" si="146"/>
        <v>1</v>
      </c>
      <c r="E179" s="7">
        <f t="shared" si="147"/>
        <v>1.4999999999999742</v>
      </c>
      <c r="F179" s="7">
        <f t="shared" si="151"/>
        <v>-1.3660254037844757</v>
      </c>
      <c r="G179" s="7">
        <f t="shared" si="148"/>
        <v>-0.70699999999999996</v>
      </c>
      <c r="H179" s="7">
        <f t="shared" si="149"/>
        <v>0.70699999999999996</v>
      </c>
      <c r="I179" s="7">
        <f t="shared" si="152"/>
        <v>1.578059920951254</v>
      </c>
      <c r="J179" s="7">
        <f t="shared" si="155"/>
        <v>0.35349999999999426</v>
      </c>
      <c r="K179" s="7">
        <f t="shared" ref="K179:L179" si="201">(I179+I178+I177+I176)/4</f>
        <v>1.4313349703567131</v>
      </c>
      <c r="L179" s="7">
        <f t="shared" si="201"/>
        <v>0.1120550098810669</v>
      </c>
    </row>
    <row r="180" spans="1:12" x14ac:dyDescent="0.4">
      <c r="A180">
        <v>178</v>
      </c>
      <c r="B180">
        <f t="shared" si="143"/>
        <v>1</v>
      </c>
      <c r="C180">
        <f t="shared" si="145"/>
        <v>3</v>
      </c>
      <c r="D180">
        <f t="shared" si="146"/>
        <v>1</v>
      </c>
      <c r="E180" s="7">
        <f t="shared" si="147"/>
        <v>1.1339745962155732</v>
      </c>
      <c r="F180" s="7">
        <f t="shared" si="151"/>
        <v>-0.36602540378440107</v>
      </c>
      <c r="G180" s="7">
        <f t="shared" si="148"/>
        <v>-0.70699999999999996</v>
      </c>
      <c r="H180" s="7">
        <f t="shared" si="149"/>
        <v>-0.70699999999999996</v>
      </c>
      <c r="I180" s="7">
        <f t="shared" si="152"/>
        <v>1.2245599209511957</v>
      </c>
      <c r="J180" s="7">
        <f t="shared" si="155"/>
        <v>0.7070000000000527</v>
      </c>
      <c r="K180" s="7">
        <f t="shared" ref="K180:L180" si="202">(I180+I179+I178+I177)/4</f>
        <v>1.3839749505945123</v>
      </c>
      <c r="L180" s="7">
        <f t="shared" si="202"/>
        <v>0.2888050098810882</v>
      </c>
    </row>
    <row r="181" spans="1:12" x14ac:dyDescent="0.4">
      <c r="A181">
        <v>179</v>
      </c>
      <c r="B181">
        <f t="shared" si="143"/>
        <v>1</v>
      </c>
      <c r="C181">
        <f t="shared" si="145"/>
        <v>3</v>
      </c>
      <c r="D181">
        <f t="shared" si="146"/>
        <v>1</v>
      </c>
      <c r="E181" s="7">
        <f t="shared" si="147"/>
        <v>2.500000000000016</v>
      </c>
      <c r="F181" s="7">
        <f t="shared" si="151"/>
        <v>1.3660254037844428</v>
      </c>
      <c r="G181" s="7">
        <f t="shared" si="148"/>
        <v>0.70699999999999996</v>
      </c>
      <c r="H181" s="7">
        <f t="shared" si="149"/>
        <v>-0.70699999999999996</v>
      </c>
      <c r="I181" s="7">
        <f t="shared" si="152"/>
        <v>1.2245599209511726</v>
      </c>
      <c r="J181" s="7">
        <f t="shared" si="155"/>
        <v>0.70700000000002938</v>
      </c>
      <c r="K181" s="7">
        <f t="shared" ref="K181:L181" si="203">(I181+I180+I179+I178)/4</f>
        <v>1.3366149308323072</v>
      </c>
      <c r="L181" s="7">
        <f t="shared" si="203"/>
        <v>0.46555500988110565</v>
      </c>
    </row>
    <row r="182" spans="1:12" x14ac:dyDescent="0.4">
      <c r="A182">
        <v>180</v>
      </c>
      <c r="B182">
        <f t="shared" si="143"/>
        <v>2</v>
      </c>
      <c r="C182">
        <f t="shared" si="145"/>
        <v>3</v>
      </c>
      <c r="D182">
        <f t="shared" si="146"/>
        <v>1</v>
      </c>
      <c r="E182" s="7">
        <f t="shared" si="147"/>
        <v>2.5000000000000231</v>
      </c>
      <c r="F182" s="7">
        <f t="shared" si="151"/>
        <v>7.1054273576010019E-15</v>
      </c>
      <c r="G182" s="7">
        <f t="shared" si="148"/>
        <v>0.70699999999999996</v>
      </c>
      <c r="H182" s="7">
        <f t="shared" si="149"/>
        <v>0.70699999999999996</v>
      </c>
      <c r="I182" s="7">
        <f t="shared" si="152"/>
        <v>0.96577996047560599</v>
      </c>
      <c r="J182" s="7">
        <f t="shared" si="155"/>
        <v>0.965779960475596</v>
      </c>
      <c r="K182" s="7">
        <f t="shared" ref="K182:L182" si="204">(I182+I181+I180+I179)/4</f>
        <v>1.2482399308323071</v>
      </c>
      <c r="L182" s="7">
        <f t="shared" si="204"/>
        <v>0.68331999011891809</v>
      </c>
    </row>
    <row r="183" spans="1:12" x14ac:dyDescent="0.4">
      <c r="A183">
        <v>181</v>
      </c>
      <c r="B183">
        <f t="shared" si="143"/>
        <v>2</v>
      </c>
      <c r="C183">
        <f t="shared" si="145"/>
        <v>3</v>
      </c>
      <c r="D183">
        <f t="shared" si="146"/>
        <v>1</v>
      </c>
      <c r="E183" s="7">
        <f t="shared" si="147"/>
        <v>1.1339745962155776</v>
      </c>
      <c r="F183" s="7">
        <f t="shared" si="151"/>
        <v>-1.3660254037844455</v>
      </c>
      <c r="G183" s="7">
        <f t="shared" si="148"/>
        <v>-0.70699999999999996</v>
      </c>
      <c r="H183" s="7">
        <f t="shared" si="149"/>
        <v>0.70699999999999996</v>
      </c>
      <c r="I183" s="7">
        <f t="shared" si="152"/>
        <v>0.96577996047560788</v>
      </c>
      <c r="J183" s="7">
        <f t="shared" si="155"/>
        <v>0.96577996047559789</v>
      </c>
      <c r="K183" s="7">
        <f t="shared" ref="K183:L183" si="205">(I183+I182+I181+I180)/4</f>
        <v>1.0951699407133955</v>
      </c>
      <c r="L183" s="7">
        <f t="shared" si="205"/>
        <v>0.83638998023781908</v>
      </c>
    </row>
    <row r="184" spans="1:12" x14ac:dyDescent="0.4">
      <c r="A184">
        <v>182</v>
      </c>
      <c r="B184">
        <f t="shared" si="143"/>
        <v>2</v>
      </c>
      <c r="C184">
        <f t="shared" si="145"/>
        <v>3</v>
      </c>
      <c r="D184">
        <f t="shared" si="146"/>
        <v>1</v>
      </c>
      <c r="E184" s="7">
        <f t="shared" si="147"/>
        <v>1.499999999999968</v>
      </c>
      <c r="F184" s="7">
        <f t="shared" si="151"/>
        <v>0.36602540378439041</v>
      </c>
      <c r="G184" s="7">
        <f t="shared" si="148"/>
        <v>-0.70699999999999996</v>
      </c>
      <c r="H184" s="7">
        <f t="shared" si="149"/>
        <v>-0.70699999999999996</v>
      </c>
      <c r="I184" s="7">
        <f t="shared" si="152"/>
        <v>0.70700000000003893</v>
      </c>
      <c r="J184" s="7">
        <f t="shared" si="155"/>
        <v>1.2245599209511668</v>
      </c>
      <c r="K184" s="7">
        <f t="shared" ref="K184:L184" si="206">(I184+I183+I182+I181)/4</f>
        <v>0.96577996047560632</v>
      </c>
      <c r="L184" s="7">
        <f t="shared" si="206"/>
        <v>0.96577996047559744</v>
      </c>
    </row>
    <row r="185" spans="1:12" x14ac:dyDescent="0.4">
      <c r="A185">
        <v>183</v>
      </c>
      <c r="B185">
        <f t="shared" si="143"/>
        <v>2</v>
      </c>
      <c r="C185">
        <f t="shared" si="145"/>
        <v>3</v>
      </c>
      <c r="D185">
        <f t="shared" si="146"/>
        <v>1</v>
      </c>
      <c r="E185" s="7">
        <f t="shared" si="147"/>
        <v>2.8660254037844171</v>
      </c>
      <c r="F185" s="7">
        <f t="shared" si="151"/>
        <v>1.366025403784449</v>
      </c>
      <c r="G185" s="7">
        <f t="shared" si="148"/>
        <v>0.70699999999999996</v>
      </c>
      <c r="H185" s="7">
        <f t="shared" si="149"/>
        <v>-0.70699999999999996</v>
      </c>
      <c r="I185" s="7">
        <f t="shared" si="152"/>
        <v>0.70700000000004137</v>
      </c>
      <c r="J185" s="7">
        <f t="shared" si="155"/>
        <v>1.2245599209511695</v>
      </c>
      <c r="K185" s="7">
        <f t="shared" ref="K185:L185" si="207">(I185+I184+I183+I182)/4</f>
        <v>0.83638998023782363</v>
      </c>
      <c r="L185" s="7">
        <f t="shared" si="207"/>
        <v>1.0951699407133826</v>
      </c>
    </row>
    <row r="186" spans="1:12" x14ac:dyDescent="0.4">
      <c r="A186">
        <v>184</v>
      </c>
      <c r="B186">
        <f t="shared" si="143"/>
        <v>3</v>
      </c>
      <c r="C186">
        <f t="shared" si="145"/>
        <v>3</v>
      </c>
      <c r="D186">
        <f t="shared" si="146"/>
        <v>1</v>
      </c>
      <c r="E186" s="7">
        <f t="shared" si="147"/>
        <v>2.0000000000000311</v>
      </c>
      <c r="F186" s="7">
        <f t="shared" si="151"/>
        <v>-0.86602540378438597</v>
      </c>
      <c r="G186" s="7">
        <f t="shared" si="148"/>
        <v>0.70699999999999996</v>
      </c>
      <c r="H186" s="7">
        <f t="shared" si="149"/>
        <v>0.70699999999999996</v>
      </c>
      <c r="I186" s="7">
        <f t="shared" si="152"/>
        <v>0.35350000000004456</v>
      </c>
      <c r="J186" s="7">
        <f t="shared" si="155"/>
        <v>1.5780599209511663</v>
      </c>
      <c r="K186" s="7">
        <f t="shared" ref="K186:L186" si="208">(I186+I185+I184+I183)/4</f>
        <v>0.68331999011893318</v>
      </c>
      <c r="L186" s="7">
        <f t="shared" si="208"/>
        <v>1.2482399308322751</v>
      </c>
    </row>
    <row r="187" spans="1:12" x14ac:dyDescent="0.4">
      <c r="A187">
        <v>185</v>
      </c>
      <c r="B187">
        <f t="shared" si="143"/>
        <v>3</v>
      </c>
      <c r="C187">
        <f t="shared" si="145"/>
        <v>3</v>
      </c>
      <c r="D187">
        <f t="shared" si="146"/>
        <v>1</v>
      </c>
      <c r="E187" s="7">
        <f t="shared" si="147"/>
        <v>1</v>
      </c>
      <c r="F187" s="7">
        <f t="shared" si="151"/>
        <v>-1.0000000000000311</v>
      </c>
      <c r="G187" s="7">
        <f t="shared" si="148"/>
        <v>-0.70699999999999996</v>
      </c>
      <c r="H187" s="7">
        <f t="shared" si="149"/>
        <v>0.70699999999999996</v>
      </c>
      <c r="I187" s="7">
        <f t="shared" si="152"/>
        <v>9.4720039524461064E-2</v>
      </c>
      <c r="J187" s="7">
        <f t="shared" si="155"/>
        <v>1.3192799604755829</v>
      </c>
      <c r="K187" s="7">
        <f t="shared" ref="K187:L187" si="209">(I187+I186+I185+I184)/4</f>
        <v>0.46555500988114651</v>
      </c>
      <c r="L187" s="7">
        <f t="shared" si="209"/>
        <v>1.3366149308322715</v>
      </c>
    </row>
    <row r="188" spans="1:12" x14ac:dyDescent="0.4">
      <c r="A188">
        <v>186</v>
      </c>
      <c r="B188">
        <f t="shared" si="143"/>
        <v>3</v>
      </c>
      <c r="C188">
        <f t="shared" si="145"/>
        <v>3</v>
      </c>
      <c r="D188">
        <f t="shared" si="146"/>
        <v>1</v>
      </c>
      <c r="E188" s="7">
        <f t="shared" si="147"/>
        <v>1.9999999999999583</v>
      </c>
      <c r="F188" s="7">
        <f t="shared" si="151"/>
        <v>0.99999999999995826</v>
      </c>
      <c r="G188" s="7">
        <f t="shared" si="148"/>
        <v>-0.70699999999999996</v>
      </c>
      <c r="H188" s="7">
        <f t="shared" si="149"/>
        <v>-0.70699999999999996</v>
      </c>
      <c r="I188" s="7">
        <f t="shared" si="152"/>
        <v>5.1514348342607263E-14</v>
      </c>
      <c r="J188" s="7">
        <f t="shared" si="155"/>
        <v>1.4139999999999924</v>
      </c>
      <c r="K188" s="7">
        <f t="shared" ref="K188:L188" si="210">(I188+I187+I186+I185)/4</f>
        <v>0.28880500988114965</v>
      </c>
      <c r="L188" s="7">
        <f t="shared" si="210"/>
        <v>1.3839749505944778</v>
      </c>
    </row>
    <row r="189" spans="1:12" x14ac:dyDescent="0.4">
      <c r="A189">
        <v>187</v>
      </c>
      <c r="B189">
        <f t="shared" si="143"/>
        <v>3</v>
      </c>
      <c r="C189">
        <f t="shared" si="145"/>
        <v>3</v>
      </c>
      <c r="D189">
        <f t="shared" si="146"/>
        <v>1</v>
      </c>
      <c r="E189" s="7">
        <f t="shared" si="147"/>
        <v>3</v>
      </c>
      <c r="F189" s="7">
        <f t="shared" si="151"/>
        <v>1.0000000000000417</v>
      </c>
      <c r="G189" s="7">
        <f t="shared" si="148"/>
        <v>0.70699999999999996</v>
      </c>
      <c r="H189" s="7">
        <f t="shared" si="149"/>
        <v>-0.70699999999999996</v>
      </c>
      <c r="I189" s="7">
        <f t="shared" si="152"/>
        <v>5.9063864910058328E-14</v>
      </c>
      <c r="J189" s="7">
        <f t="shared" si="155"/>
        <v>1.4139999999999999</v>
      </c>
      <c r="K189" s="7">
        <f t="shared" ref="K189:L189" si="211">(I189+I188+I187+I186)/4</f>
        <v>0.11205500988115405</v>
      </c>
      <c r="L189" s="7">
        <f t="shared" si="211"/>
        <v>1.4313349703566856</v>
      </c>
    </row>
    <row r="190" spans="1:12" x14ac:dyDescent="0.4">
      <c r="A190">
        <v>188</v>
      </c>
      <c r="B190">
        <f t="shared" si="143"/>
        <v>4</v>
      </c>
      <c r="C190">
        <f t="shared" si="145"/>
        <v>3</v>
      </c>
      <c r="D190">
        <f t="shared" si="146"/>
        <v>1</v>
      </c>
      <c r="E190" s="7">
        <f t="shared" si="147"/>
        <v>1.4999999999999813</v>
      </c>
      <c r="F190" s="7">
        <f t="shared" si="151"/>
        <v>-1.5000000000000187</v>
      </c>
      <c r="G190" s="7">
        <f t="shared" si="148"/>
        <v>0.70699999999999996</v>
      </c>
      <c r="H190" s="7">
        <f t="shared" si="149"/>
        <v>0.70699999999999996</v>
      </c>
      <c r="I190" s="7">
        <f t="shared" si="152"/>
        <v>-0.35349999999998361</v>
      </c>
      <c r="J190" s="7">
        <f t="shared" si="155"/>
        <v>1.7675000000000427</v>
      </c>
      <c r="K190" s="7">
        <f t="shared" ref="K190:L190" si="212">(I190+I189+I188+I187)/4</f>
        <v>-6.4694990118852991E-2</v>
      </c>
      <c r="L190" s="7">
        <f t="shared" si="212"/>
        <v>1.4786949901189046</v>
      </c>
    </row>
    <row r="191" spans="1:12" x14ac:dyDescent="0.4">
      <c r="A191">
        <v>189</v>
      </c>
      <c r="B191">
        <f t="shared" si="143"/>
        <v>4</v>
      </c>
      <c r="C191">
        <f t="shared" si="145"/>
        <v>3</v>
      </c>
      <c r="D191">
        <f t="shared" si="146"/>
        <v>1</v>
      </c>
      <c r="E191" s="7">
        <f t="shared" si="147"/>
        <v>1.1339745962155696</v>
      </c>
      <c r="F191" s="7">
        <f t="shared" si="151"/>
        <v>-0.36602540378441173</v>
      </c>
      <c r="G191" s="7">
        <f t="shared" si="148"/>
        <v>-0.70699999999999996</v>
      </c>
      <c r="H191" s="7">
        <f t="shared" si="149"/>
        <v>0.70699999999999996</v>
      </c>
      <c r="I191" s="7">
        <f t="shared" si="152"/>
        <v>-0.80172003952443405</v>
      </c>
      <c r="J191" s="7">
        <f t="shared" si="155"/>
        <v>1.3192799604755923</v>
      </c>
      <c r="K191" s="7">
        <f t="shared" ref="K191:L191" si="213">(I191+I190+I189+I188)/4</f>
        <v>-0.28880500988107677</v>
      </c>
      <c r="L191" s="7">
        <f t="shared" si="213"/>
        <v>1.4786949901189068</v>
      </c>
    </row>
    <row r="192" spans="1:12" x14ac:dyDescent="0.4">
      <c r="A192">
        <v>190</v>
      </c>
      <c r="B192">
        <f t="shared" si="143"/>
        <v>4</v>
      </c>
      <c r="C192">
        <f t="shared" si="145"/>
        <v>3</v>
      </c>
      <c r="D192">
        <f t="shared" si="146"/>
        <v>1</v>
      </c>
      <c r="E192" s="7">
        <f t="shared" si="147"/>
        <v>2.5000000000000089</v>
      </c>
      <c r="F192" s="7">
        <f t="shared" si="151"/>
        <v>1.3660254037844393</v>
      </c>
      <c r="G192" s="7">
        <f t="shared" si="148"/>
        <v>-0.70699999999999996</v>
      </c>
      <c r="H192" s="7">
        <f t="shared" si="149"/>
        <v>-0.70699999999999996</v>
      </c>
      <c r="I192" s="7">
        <f t="shared" si="152"/>
        <v>-0.7070000000000195</v>
      </c>
      <c r="J192" s="7">
        <f t="shared" si="155"/>
        <v>1.2245599209511777</v>
      </c>
      <c r="K192" s="7">
        <f t="shared" ref="K192:L192" si="214">(I192+I191+I190+I189)/4</f>
        <v>-0.46555500988109455</v>
      </c>
      <c r="L192" s="7">
        <f t="shared" si="214"/>
        <v>1.4313349703567031</v>
      </c>
    </row>
    <row r="193" spans="1:12" x14ac:dyDescent="0.4">
      <c r="A193">
        <v>191</v>
      </c>
      <c r="B193">
        <f t="shared" si="143"/>
        <v>4</v>
      </c>
      <c r="C193">
        <f t="shared" si="145"/>
        <v>3</v>
      </c>
      <c r="D193">
        <f t="shared" si="146"/>
        <v>1</v>
      </c>
      <c r="E193" s="7">
        <f t="shared" si="147"/>
        <v>2.8660254037844357</v>
      </c>
      <c r="F193" s="7">
        <f t="shared" si="151"/>
        <v>0.36602540378442683</v>
      </c>
      <c r="G193" s="7">
        <f t="shared" si="148"/>
        <v>0.70699999999999996</v>
      </c>
      <c r="H193" s="7">
        <f t="shared" si="149"/>
        <v>-0.70699999999999996</v>
      </c>
      <c r="I193" s="7">
        <f t="shared" si="152"/>
        <v>-0.70700000000000873</v>
      </c>
      <c r="J193" s="7">
        <f t="shared" si="155"/>
        <v>1.2245599209511884</v>
      </c>
      <c r="K193" s="7">
        <f t="shared" ref="K193:L193" si="215">(I193+I192+I191+I190)/4</f>
        <v>-0.64230500988111139</v>
      </c>
      <c r="L193" s="7">
        <f t="shared" si="215"/>
        <v>1.3839749505945003</v>
      </c>
    </row>
    <row r="194" spans="1:12" x14ac:dyDescent="0.4">
      <c r="A194">
        <v>192</v>
      </c>
      <c r="B194">
        <f t="shared" ref="B194:B257" si="216">MOD(INT(A194/$R$1)+$O$6,$O$5)</f>
        <v>5</v>
      </c>
      <c r="C194">
        <f t="shared" si="145"/>
        <v>4</v>
      </c>
      <c r="D194">
        <f t="shared" si="146"/>
        <v>1</v>
      </c>
      <c r="E194" s="7">
        <f t="shared" si="147"/>
        <v>-0.86602540378441972</v>
      </c>
      <c r="F194" s="7">
        <f t="shared" si="151"/>
        <v>-3.7320508075688554</v>
      </c>
      <c r="G194" s="7">
        <f t="shared" si="148"/>
        <v>0.70699999999999996</v>
      </c>
      <c r="H194" s="7">
        <f t="shared" si="149"/>
        <v>0.70699999999999996</v>
      </c>
      <c r="I194" s="7">
        <f t="shared" si="152"/>
        <v>-2.3797799604755907</v>
      </c>
      <c r="J194" s="7">
        <f t="shared" si="155"/>
        <v>2.8973398814267703</v>
      </c>
      <c r="K194" s="7">
        <f t="shared" ref="K194:L194" si="217">(I194+I193+I192+I191)/4</f>
        <v>-1.1488750000000132</v>
      </c>
      <c r="L194" s="7">
        <f t="shared" si="217"/>
        <v>1.6664349209511822</v>
      </c>
    </row>
    <row r="195" spans="1:12" x14ac:dyDescent="0.4">
      <c r="A195">
        <v>193</v>
      </c>
      <c r="B195">
        <f t="shared" si="216"/>
        <v>5</v>
      </c>
      <c r="C195">
        <f t="shared" ref="C195:C258" si="218">INT(A195/$R$1/$O$5)</f>
        <v>4</v>
      </c>
      <c r="D195">
        <f t="shared" ref="D195:D258" si="219">C195*$O$1*$O$2+$O$1</f>
        <v>1</v>
      </c>
      <c r="E195" s="7">
        <f t="shared" ref="E195:E258" si="220">COS(2*PI()*A195/$R$1+2*PI()*B195/$O$5)*D195+C195*$O$4+$O$3</f>
        <v>-0.50000000000003908</v>
      </c>
      <c r="F195" s="7">
        <f t="shared" si="151"/>
        <v>0.36602540378438064</v>
      </c>
      <c r="G195" s="7">
        <f t="shared" ref="G195:G227" si="221">G194*$R$4-H194*$R$5</f>
        <v>-0.70699999999999996</v>
      </c>
      <c r="H195" s="7">
        <f t="shared" ref="H195:H227" si="222">G194*$R$5+H194*$R$4</f>
        <v>0.70699999999999996</v>
      </c>
      <c r="I195" s="7">
        <f t="shared" si="152"/>
        <v>-2.8973398814267375</v>
      </c>
      <c r="J195" s="7">
        <f t="shared" si="155"/>
        <v>2.3797799604756236</v>
      </c>
      <c r="K195" s="7">
        <f t="shared" ref="K195:L195" si="223">(I195+I194+I193+I192)/4</f>
        <v>-1.6727799604755891</v>
      </c>
      <c r="L195" s="7">
        <f t="shared" si="223"/>
        <v>1.93155992095119</v>
      </c>
    </row>
    <row r="196" spans="1:12" x14ac:dyDescent="0.4">
      <c r="A196">
        <v>194</v>
      </c>
      <c r="B196">
        <f t="shared" si="216"/>
        <v>5</v>
      </c>
      <c r="C196">
        <f t="shared" si="218"/>
        <v>4</v>
      </c>
      <c r="D196">
        <f t="shared" si="219"/>
        <v>1</v>
      </c>
      <c r="E196" s="7">
        <f t="shared" si="220"/>
        <v>0.86602540378441351</v>
      </c>
      <c r="F196" s="7">
        <f t="shared" ref="F196:F259" si="224">E196-E195</f>
        <v>1.3660254037844526</v>
      </c>
      <c r="G196" s="7">
        <f t="shared" si="221"/>
        <v>-0.70699999999999996</v>
      </c>
      <c r="H196" s="7">
        <f t="shared" si="222"/>
        <v>-0.70699999999999996</v>
      </c>
      <c r="I196" s="7">
        <f t="shared" ref="I196:I259" si="225">F195*H196-F196*H195</f>
        <v>-1.2245599209511651</v>
      </c>
      <c r="J196" s="7">
        <f t="shared" si="155"/>
        <v>0.7070000000000507</v>
      </c>
      <c r="K196" s="7">
        <f t="shared" ref="K196:L196" si="226">(I196+I195+I194+I193)/4</f>
        <v>-1.8021699407133756</v>
      </c>
      <c r="L196" s="7">
        <f t="shared" si="226"/>
        <v>1.8021699407134082</v>
      </c>
    </row>
    <row r="197" spans="1:12" x14ac:dyDescent="0.4">
      <c r="A197">
        <v>195</v>
      </c>
      <c r="B197">
        <f t="shared" si="216"/>
        <v>5</v>
      </c>
      <c r="C197">
        <f t="shared" si="218"/>
        <v>4</v>
      </c>
      <c r="D197">
        <f t="shared" si="219"/>
        <v>1</v>
      </c>
      <c r="E197" s="7">
        <f t="shared" si="220"/>
        <v>0.50000000000004796</v>
      </c>
      <c r="F197" s="7">
        <f t="shared" si="224"/>
        <v>-0.36602540378436554</v>
      </c>
      <c r="G197" s="7">
        <f t="shared" si="221"/>
        <v>0.70699999999999996</v>
      </c>
      <c r="H197" s="7">
        <f t="shared" si="222"/>
        <v>-0.70699999999999996</v>
      </c>
      <c r="I197" s="7">
        <f t="shared" si="225"/>
        <v>-1.2245599209511542</v>
      </c>
      <c r="J197" s="7">
        <f t="shared" si="155"/>
        <v>0.70700000000006147</v>
      </c>
      <c r="K197" s="7">
        <f t="shared" ref="K197:L197" si="227">(I197+I196+I195+I194)/4</f>
        <v>-1.9315599209511618</v>
      </c>
      <c r="L197" s="7">
        <f t="shared" si="227"/>
        <v>1.6727799604756264</v>
      </c>
    </row>
    <row r="198" spans="1:12" x14ac:dyDescent="0.4">
      <c r="A198">
        <v>196</v>
      </c>
      <c r="B198">
        <f t="shared" si="216"/>
        <v>6</v>
      </c>
      <c r="C198">
        <f t="shared" si="218"/>
        <v>4</v>
      </c>
      <c r="D198">
        <f t="shared" si="219"/>
        <v>1</v>
      </c>
      <c r="E198" s="7">
        <f t="shared" si="220"/>
        <v>-1</v>
      </c>
      <c r="F198" s="7">
        <f t="shared" si="224"/>
        <v>-1.500000000000048</v>
      </c>
      <c r="G198" s="7">
        <f t="shared" si="221"/>
        <v>0.70699999999999996</v>
      </c>
      <c r="H198" s="7">
        <f t="shared" si="222"/>
        <v>0.70699999999999996</v>
      </c>
      <c r="I198" s="7">
        <f t="shared" si="225"/>
        <v>-1.3192799604755803</v>
      </c>
      <c r="J198" s="7">
        <f t="shared" ref="J198:J261" si="228">F197*G198-F198*G197</f>
        <v>0.80172003952448734</v>
      </c>
      <c r="K198" s="7">
        <f t="shared" ref="K198:L198" si="229">(I198+I197+I196+I195)/4</f>
        <v>-1.6664349209511593</v>
      </c>
      <c r="L198" s="7">
        <f t="shared" si="229"/>
        <v>1.1488750000000558</v>
      </c>
    </row>
    <row r="199" spans="1:12" x14ac:dyDescent="0.4">
      <c r="A199">
        <v>197</v>
      </c>
      <c r="B199">
        <f t="shared" si="216"/>
        <v>6</v>
      </c>
      <c r="C199">
        <f t="shared" si="218"/>
        <v>4</v>
      </c>
      <c r="D199">
        <f t="shared" si="219"/>
        <v>1</v>
      </c>
      <c r="E199" s="7">
        <f t="shared" si="220"/>
        <v>-4.9737991503207013E-14</v>
      </c>
      <c r="F199" s="7">
        <f t="shared" si="224"/>
        <v>0.99999999999995026</v>
      </c>
      <c r="G199" s="7">
        <f t="shared" si="221"/>
        <v>-0.70699999999999996</v>
      </c>
      <c r="H199" s="7">
        <f t="shared" si="222"/>
        <v>0.70699999999999996</v>
      </c>
      <c r="I199" s="7">
        <f t="shared" si="225"/>
        <v>-1.7674999999999985</v>
      </c>
      <c r="J199" s="7">
        <f t="shared" si="228"/>
        <v>0.35350000000006898</v>
      </c>
      <c r="K199" s="7">
        <f t="shared" ref="K199:L199" si="230">(I199+I198+I197+I196)/4</f>
        <v>-1.3839749505944745</v>
      </c>
      <c r="L199" s="7">
        <f t="shared" si="230"/>
        <v>0.64230500988116712</v>
      </c>
    </row>
    <row r="200" spans="1:12" x14ac:dyDescent="0.4">
      <c r="A200">
        <v>198</v>
      </c>
      <c r="B200">
        <f t="shared" si="216"/>
        <v>6</v>
      </c>
      <c r="C200">
        <f t="shared" si="218"/>
        <v>4</v>
      </c>
      <c r="D200">
        <f t="shared" si="219"/>
        <v>1</v>
      </c>
      <c r="E200" s="7">
        <f t="shared" si="220"/>
        <v>1</v>
      </c>
      <c r="F200" s="7">
        <f t="shared" si="224"/>
        <v>1.0000000000000497</v>
      </c>
      <c r="G200" s="7">
        <f t="shared" si="221"/>
        <v>-0.70699999999999996</v>
      </c>
      <c r="H200" s="7">
        <f t="shared" si="222"/>
        <v>-0.70699999999999996</v>
      </c>
      <c r="I200" s="7">
        <f t="shared" si="225"/>
        <v>-1.4139999999999999</v>
      </c>
      <c r="J200" s="7">
        <f t="shared" si="228"/>
        <v>7.0388139761234925E-14</v>
      </c>
      <c r="K200" s="7">
        <f t="shared" ref="K200:L200" si="231">(I200+I199+I198+I197)/4</f>
        <v>-1.4313349703566831</v>
      </c>
      <c r="L200" s="7">
        <f t="shared" si="231"/>
        <v>0.46555500988117204</v>
      </c>
    </row>
    <row r="201" spans="1:12" x14ac:dyDescent="0.4">
      <c r="A201">
        <v>199</v>
      </c>
      <c r="B201">
        <f t="shared" si="216"/>
        <v>6</v>
      </c>
      <c r="C201">
        <f t="shared" si="218"/>
        <v>4</v>
      </c>
      <c r="D201">
        <f t="shared" si="219"/>
        <v>1</v>
      </c>
      <c r="E201" s="7">
        <f t="shared" si="220"/>
        <v>0</v>
      </c>
      <c r="F201" s="7">
        <f t="shared" si="224"/>
        <v>-1</v>
      </c>
      <c r="G201" s="7">
        <f t="shared" si="221"/>
        <v>0.70699999999999996</v>
      </c>
      <c r="H201" s="7">
        <f t="shared" si="222"/>
        <v>-0.70699999999999996</v>
      </c>
      <c r="I201" s="7">
        <f t="shared" si="225"/>
        <v>-1.4140000000000352</v>
      </c>
      <c r="J201" s="7">
        <f t="shared" si="228"/>
        <v>3.5194069880617462E-14</v>
      </c>
      <c r="K201" s="7">
        <f t="shared" ref="K201:L201" si="232">(I201+I200+I199+I198)/4</f>
        <v>-1.4786949901189033</v>
      </c>
      <c r="L201" s="7">
        <f t="shared" si="232"/>
        <v>0.28880500988116548</v>
      </c>
    </row>
    <row r="202" spans="1:12" x14ac:dyDescent="0.4">
      <c r="A202">
        <v>200</v>
      </c>
      <c r="B202">
        <f t="shared" si="216"/>
        <v>7</v>
      </c>
      <c r="C202">
        <f t="shared" si="218"/>
        <v>4</v>
      </c>
      <c r="D202">
        <f t="shared" si="219"/>
        <v>1</v>
      </c>
      <c r="E202" s="7">
        <f t="shared" si="220"/>
        <v>-0.86602540378443393</v>
      </c>
      <c r="F202" s="7">
        <f t="shared" si="224"/>
        <v>-0.86602540378443393</v>
      </c>
      <c r="G202" s="7">
        <f t="shared" si="221"/>
        <v>0.70699999999999996</v>
      </c>
      <c r="H202" s="7">
        <f t="shared" si="222"/>
        <v>0.70699999999999996</v>
      </c>
      <c r="I202" s="7">
        <f t="shared" si="225"/>
        <v>-1.3192799604755947</v>
      </c>
      <c r="J202" s="7">
        <f t="shared" si="228"/>
        <v>-9.472003952440522E-2</v>
      </c>
      <c r="K202" s="7">
        <f t="shared" ref="K202:L202" si="233">(I202+I201+I200+I199)/4</f>
        <v>-1.478694990118907</v>
      </c>
      <c r="L202" s="7">
        <f t="shared" si="233"/>
        <v>6.4694990118942336E-2</v>
      </c>
    </row>
    <row r="203" spans="1:12" x14ac:dyDescent="0.4">
      <c r="A203">
        <v>201</v>
      </c>
      <c r="B203">
        <f t="shared" si="216"/>
        <v>7</v>
      </c>
      <c r="C203">
        <f t="shared" si="218"/>
        <v>4</v>
      </c>
      <c r="D203">
        <f t="shared" si="219"/>
        <v>1</v>
      </c>
      <c r="E203" s="7">
        <f t="shared" si="220"/>
        <v>0.50000000000000266</v>
      </c>
      <c r="F203" s="7">
        <f t="shared" si="224"/>
        <v>1.3660254037844366</v>
      </c>
      <c r="G203" s="7">
        <f t="shared" si="221"/>
        <v>-0.70699999999999996</v>
      </c>
      <c r="H203" s="7">
        <f t="shared" si="222"/>
        <v>0.70699999999999996</v>
      </c>
      <c r="I203" s="7">
        <f t="shared" si="225"/>
        <v>-1.5780599209511914</v>
      </c>
      <c r="J203" s="7">
        <f t="shared" si="228"/>
        <v>-0.35350000000000192</v>
      </c>
      <c r="K203" s="7">
        <f t="shared" ref="K203:L203" si="234">(I203+I202+I201+I200)/4</f>
        <v>-1.4313349703567053</v>
      </c>
      <c r="L203" s="7">
        <f t="shared" si="234"/>
        <v>-0.11205500988107539</v>
      </c>
    </row>
    <row r="204" spans="1:12" x14ac:dyDescent="0.4">
      <c r="A204">
        <v>202</v>
      </c>
      <c r="B204">
        <f t="shared" si="216"/>
        <v>7</v>
      </c>
      <c r="C204">
        <f t="shared" si="218"/>
        <v>4</v>
      </c>
      <c r="D204">
        <f t="shared" si="219"/>
        <v>1</v>
      </c>
      <c r="E204" s="7">
        <f t="shared" si="220"/>
        <v>0.86602540378444015</v>
      </c>
      <c r="F204" s="7">
        <f t="shared" si="224"/>
        <v>0.36602540378443749</v>
      </c>
      <c r="G204" s="7">
        <f t="shared" si="221"/>
        <v>-0.70699999999999996</v>
      </c>
      <c r="H204" s="7">
        <f t="shared" si="222"/>
        <v>-0.70699999999999996</v>
      </c>
      <c r="I204" s="7">
        <f t="shared" si="225"/>
        <v>-1.2245599209511939</v>
      </c>
      <c r="J204" s="7">
        <f t="shared" si="228"/>
        <v>-0.70699999999999941</v>
      </c>
      <c r="K204" s="7">
        <f t="shared" ref="K204:L204" si="235">(I204+I203+I202+I201)/4</f>
        <v>-1.3839749505945038</v>
      </c>
      <c r="L204" s="7">
        <f t="shared" si="235"/>
        <v>-0.28880500988109281</v>
      </c>
    </row>
    <row r="205" spans="1:12" x14ac:dyDescent="0.4">
      <c r="A205">
        <v>203</v>
      </c>
      <c r="B205">
        <f t="shared" si="216"/>
        <v>7</v>
      </c>
      <c r="C205">
        <f t="shared" si="218"/>
        <v>4</v>
      </c>
      <c r="D205">
        <f t="shared" si="219"/>
        <v>1</v>
      </c>
      <c r="E205" s="7">
        <f t="shared" si="220"/>
        <v>-0.49999999999999289</v>
      </c>
      <c r="F205" s="7">
        <f t="shared" si="224"/>
        <v>-1.366025403784433</v>
      </c>
      <c r="G205" s="7">
        <f t="shared" si="221"/>
        <v>0.70699999999999996</v>
      </c>
      <c r="H205" s="7">
        <f t="shared" si="222"/>
        <v>-0.70699999999999996</v>
      </c>
      <c r="I205" s="7">
        <f t="shared" si="225"/>
        <v>-1.2245599209511915</v>
      </c>
      <c r="J205" s="7">
        <f t="shared" si="228"/>
        <v>-0.70699999999999674</v>
      </c>
      <c r="K205" s="7">
        <f t="shared" ref="K205:L205" si="236">(I205+I204+I203+I202)/4</f>
        <v>-1.336614930832293</v>
      </c>
      <c r="L205" s="7">
        <f t="shared" si="236"/>
        <v>-0.46555500988110082</v>
      </c>
    </row>
    <row r="206" spans="1:12" x14ac:dyDescent="0.4">
      <c r="A206">
        <v>204</v>
      </c>
      <c r="B206">
        <f t="shared" si="216"/>
        <v>8</v>
      </c>
      <c r="C206">
        <f t="shared" si="218"/>
        <v>4</v>
      </c>
      <c r="D206">
        <f t="shared" si="219"/>
        <v>1</v>
      </c>
      <c r="E206" s="7">
        <f t="shared" si="220"/>
        <v>-0.49999999999999645</v>
      </c>
      <c r="F206" s="7">
        <f t="shared" si="224"/>
        <v>-3.5527136788005009E-15</v>
      </c>
      <c r="G206" s="7">
        <f t="shared" si="221"/>
        <v>0.70699999999999996</v>
      </c>
      <c r="H206" s="7">
        <f t="shared" si="222"/>
        <v>0.70699999999999996</v>
      </c>
      <c r="I206" s="7">
        <f t="shared" si="225"/>
        <v>-0.96577996047559667</v>
      </c>
      <c r="J206" s="7">
        <f t="shared" si="228"/>
        <v>-0.96577996047559156</v>
      </c>
      <c r="K206" s="7">
        <f t="shared" ref="K206:L206" si="237">(I206+I205+I204+I203)/4</f>
        <v>-1.2482399308322933</v>
      </c>
      <c r="L206" s="7">
        <f t="shared" si="237"/>
        <v>-0.68331999011889732</v>
      </c>
    </row>
    <row r="207" spans="1:12" x14ac:dyDescent="0.4">
      <c r="A207">
        <v>205</v>
      </c>
      <c r="B207">
        <f t="shared" si="216"/>
        <v>8</v>
      </c>
      <c r="C207">
        <f t="shared" si="218"/>
        <v>4</v>
      </c>
      <c r="D207">
        <f t="shared" si="219"/>
        <v>1</v>
      </c>
      <c r="E207" s="7">
        <f t="shared" si="220"/>
        <v>0.86602540378443749</v>
      </c>
      <c r="F207" s="7">
        <f t="shared" si="224"/>
        <v>1.3660254037844339</v>
      </c>
      <c r="G207" s="7">
        <f t="shared" si="221"/>
        <v>-0.70699999999999996</v>
      </c>
      <c r="H207" s="7">
        <f t="shared" si="222"/>
        <v>0.70699999999999996</v>
      </c>
      <c r="I207" s="7">
        <f t="shared" si="225"/>
        <v>-0.96577996047559733</v>
      </c>
      <c r="J207" s="7">
        <f t="shared" si="228"/>
        <v>-0.96577996047559223</v>
      </c>
      <c r="K207" s="7">
        <f t="shared" ref="K207:L207" si="238">(I207+I206+I205+I204)/4</f>
        <v>-1.0951699407133948</v>
      </c>
      <c r="L207" s="7">
        <f t="shared" si="238"/>
        <v>-0.83638998023779498</v>
      </c>
    </row>
    <row r="208" spans="1:12" x14ac:dyDescent="0.4">
      <c r="A208">
        <v>206</v>
      </c>
      <c r="B208">
        <f t="shared" si="216"/>
        <v>8</v>
      </c>
      <c r="C208">
        <f t="shared" si="218"/>
        <v>4</v>
      </c>
      <c r="D208">
        <f t="shared" si="219"/>
        <v>1</v>
      </c>
      <c r="E208" s="7">
        <f t="shared" si="220"/>
        <v>0.50000000000000622</v>
      </c>
      <c r="F208" s="7">
        <f t="shared" si="224"/>
        <v>-0.36602540378443127</v>
      </c>
      <c r="G208" s="7">
        <f t="shared" si="221"/>
        <v>-0.70699999999999996</v>
      </c>
      <c r="H208" s="7">
        <f t="shared" si="222"/>
        <v>-0.70699999999999996</v>
      </c>
      <c r="I208" s="7">
        <f t="shared" si="225"/>
        <v>-0.70700000000000185</v>
      </c>
      <c r="J208" s="7">
        <f t="shared" si="228"/>
        <v>-1.2245599209511877</v>
      </c>
      <c r="K208" s="7">
        <f t="shared" ref="K208:L208" si="239">(I208+I207+I206+I205)/4</f>
        <v>-0.96577996047559689</v>
      </c>
      <c r="L208" s="7">
        <f t="shared" si="239"/>
        <v>-0.965779960475592</v>
      </c>
    </row>
    <row r="209" spans="1:12" x14ac:dyDescent="0.4">
      <c r="A209">
        <v>207</v>
      </c>
      <c r="B209">
        <f t="shared" si="216"/>
        <v>8</v>
      </c>
      <c r="C209">
        <f t="shared" si="218"/>
        <v>4</v>
      </c>
      <c r="D209">
        <f t="shared" si="219"/>
        <v>1</v>
      </c>
      <c r="E209" s="7">
        <f t="shared" si="220"/>
        <v>-0.86602540378443216</v>
      </c>
      <c r="F209" s="7">
        <f t="shared" si="224"/>
        <v>-1.3660254037844384</v>
      </c>
      <c r="G209" s="7">
        <f t="shared" si="221"/>
        <v>0.70699999999999996</v>
      </c>
      <c r="H209" s="7">
        <f t="shared" si="222"/>
        <v>-0.70699999999999996</v>
      </c>
      <c r="I209" s="7">
        <f t="shared" si="225"/>
        <v>-0.70700000000000496</v>
      </c>
      <c r="J209" s="7">
        <f t="shared" si="228"/>
        <v>-1.2245599209511908</v>
      </c>
      <c r="K209" s="7">
        <f t="shared" ref="K209:L209" si="240">(I209+I208+I207+I206)/4</f>
        <v>-0.8363899802378002</v>
      </c>
      <c r="L209" s="7">
        <f t="shared" si="240"/>
        <v>-1.0951699407133906</v>
      </c>
    </row>
    <row r="210" spans="1:12" x14ac:dyDescent="0.4">
      <c r="A210">
        <v>208</v>
      </c>
      <c r="B210">
        <f t="shared" si="216"/>
        <v>9</v>
      </c>
      <c r="C210">
        <f t="shared" si="218"/>
        <v>4</v>
      </c>
      <c r="D210">
        <f t="shared" si="219"/>
        <v>1</v>
      </c>
      <c r="E210" s="7">
        <f t="shared" si="220"/>
        <v>0</v>
      </c>
      <c r="F210" s="7">
        <f t="shared" si="224"/>
        <v>0.86602540378443216</v>
      </c>
      <c r="G210" s="7">
        <f t="shared" si="221"/>
        <v>0.70699999999999996</v>
      </c>
      <c r="H210" s="7">
        <f t="shared" si="222"/>
        <v>0.70699999999999996</v>
      </c>
      <c r="I210" s="7">
        <f t="shared" si="225"/>
        <v>-0.35350000000000437</v>
      </c>
      <c r="J210" s="7">
        <f t="shared" si="228"/>
        <v>-1.5780599209511914</v>
      </c>
      <c r="K210" s="7">
        <f t="shared" ref="K210:L210" si="241">(I210+I209+I208+I207)/4</f>
        <v>-0.6833199901189021</v>
      </c>
      <c r="L210" s="7">
        <f t="shared" si="241"/>
        <v>-1.2482399308322905</v>
      </c>
    </row>
    <row r="211" spans="1:12" x14ac:dyDescent="0.4">
      <c r="A211">
        <v>209</v>
      </c>
      <c r="B211">
        <f t="shared" si="216"/>
        <v>9</v>
      </c>
      <c r="C211">
        <f t="shared" si="218"/>
        <v>4</v>
      </c>
      <c r="D211">
        <f t="shared" si="219"/>
        <v>1</v>
      </c>
      <c r="E211" s="7">
        <f t="shared" si="220"/>
        <v>1</v>
      </c>
      <c r="F211" s="7">
        <f t="shared" si="224"/>
        <v>1</v>
      </c>
      <c r="G211" s="7">
        <f t="shared" si="221"/>
        <v>-0.70699999999999996</v>
      </c>
      <c r="H211" s="7">
        <f t="shared" si="222"/>
        <v>0.70699999999999996</v>
      </c>
      <c r="I211" s="7">
        <f t="shared" si="225"/>
        <v>-9.4720039524406441E-2</v>
      </c>
      <c r="J211" s="7">
        <f t="shared" si="228"/>
        <v>-1.3192799604755936</v>
      </c>
      <c r="K211" s="7">
        <f t="shared" ref="K211:L211" si="242">(I211+I210+I209+I208)/4</f>
        <v>-0.46555500988110438</v>
      </c>
      <c r="L211" s="7">
        <f t="shared" si="242"/>
        <v>-1.3366149308322908</v>
      </c>
    </row>
    <row r="212" spans="1:12" x14ac:dyDescent="0.4">
      <c r="A212">
        <v>210</v>
      </c>
      <c r="B212">
        <f t="shared" si="216"/>
        <v>9</v>
      </c>
      <c r="C212">
        <f t="shared" si="218"/>
        <v>4</v>
      </c>
      <c r="D212">
        <f t="shared" si="219"/>
        <v>1</v>
      </c>
      <c r="E212" s="7">
        <f t="shared" si="220"/>
        <v>1.1546319456101628E-14</v>
      </c>
      <c r="F212" s="7">
        <f t="shared" si="224"/>
        <v>-0.99999999999998845</v>
      </c>
      <c r="G212" s="7">
        <f t="shared" si="221"/>
        <v>-0.70699999999999996</v>
      </c>
      <c r="H212" s="7">
        <f t="shared" si="222"/>
        <v>-0.70699999999999996</v>
      </c>
      <c r="I212" s="7">
        <f t="shared" si="225"/>
        <v>-8.2156503822261584E-15</v>
      </c>
      <c r="J212" s="7">
        <f t="shared" si="228"/>
        <v>-1.4139999999999917</v>
      </c>
      <c r="K212" s="7">
        <f t="shared" ref="K212:L212" si="243">(I212+I211+I210+I209)/4</f>
        <v>-0.28880500988110602</v>
      </c>
      <c r="L212" s="7">
        <f t="shared" si="243"/>
        <v>-1.383974950594492</v>
      </c>
    </row>
    <row r="213" spans="1:12" x14ac:dyDescent="0.4">
      <c r="A213">
        <v>211</v>
      </c>
      <c r="B213">
        <f t="shared" si="216"/>
        <v>9</v>
      </c>
      <c r="C213">
        <f t="shared" si="218"/>
        <v>4</v>
      </c>
      <c r="D213">
        <f t="shared" si="219"/>
        <v>1</v>
      </c>
      <c r="E213" s="7">
        <f t="shared" si="220"/>
        <v>-1</v>
      </c>
      <c r="F213" s="7">
        <f t="shared" si="224"/>
        <v>-1.0000000000000115</v>
      </c>
      <c r="G213" s="7">
        <f t="shared" si="221"/>
        <v>0.70699999999999996</v>
      </c>
      <c r="H213" s="7">
        <f t="shared" si="222"/>
        <v>-0.70699999999999996</v>
      </c>
      <c r="I213" s="7">
        <f t="shared" si="225"/>
        <v>-1.6431300764452317E-14</v>
      </c>
      <c r="J213" s="7">
        <f t="shared" si="228"/>
        <v>-1.4139999999999999</v>
      </c>
      <c r="K213" s="7">
        <f t="shared" ref="K213:L213" si="244">(I213+I212+I211+I210)/4</f>
        <v>-0.11205500988110886</v>
      </c>
      <c r="L213" s="7">
        <f t="shared" si="244"/>
        <v>-1.431334970356694</v>
      </c>
    </row>
    <row r="214" spans="1:12" x14ac:dyDescent="0.4">
      <c r="A214">
        <v>212</v>
      </c>
      <c r="B214">
        <f t="shared" si="216"/>
        <v>10</v>
      </c>
      <c r="C214">
        <f t="shared" si="218"/>
        <v>4</v>
      </c>
      <c r="D214">
        <f t="shared" si="219"/>
        <v>1</v>
      </c>
      <c r="E214" s="7">
        <f t="shared" si="220"/>
        <v>0.49999999999999556</v>
      </c>
      <c r="F214" s="7">
        <f t="shared" si="224"/>
        <v>1.4999999999999956</v>
      </c>
      <c r="G214" s="7">
        <f t="shared" si="221"/>
        <v>0.70699999999999996</v>
      </c>
      <c r="H214" s="7">
        <f t="shared" si="222"/>
        <v>0.70699999999999996</v>
      </c>
      <c r="I214" s="7">
        <f t="shared" si="225"/>
        <v>0.35349999999998871</v>
      </c>
      <c r="J214" s="7">
        <f t="shared" si="228"/>
        <v>-1.767500000000005</v>
      </c>
      <c r="K214" s="7">
        <f t="shared" ref="K214:L214" si="245">(I214+I213+I212+I211)/4</f>
        <v>6.4694990118889406E-2</v>
      </c>
      <c r="L214" s="7">
        <f t="shared" si="245"/>
        <v>-1.4786949901188975</v>
      </c>
    </row>
    <row r="215" spans="1:12" x14ac:dyDescent="0.4">
      <c r="A215">
        <v>213</v>
      </c>
      <c r="B215">
        <f t="shared" si="216"/>
        <v>10</v>
      </c>
      <c r="C215">
        <f t="shared" si="218"/>
        <v>4</v>
      </c>
      <c r="D215">
        <f t="shared" si="219"/>
        <v>1</v>
      </c>
      <c r="E215" s="7">
        <f t="shared" si="220"/>
        <v>0.8660254037844437</v>
      </c>
      <c r="F215" s="7">
        <f t="shared" si="224"/>
        <v>0.36602540378444814</v>
      </c>
      <c r="G215" s="7">
        <f t="shared" si="221"/>
        <v>-0.70699999999999996</v>
      </c>
      <c r="H215" s="7">
        <f t="shared" si="222"/>
        <v>0.70699999999999996</v>
      </c>
      <c r="I215" s="7">
        <f t="shared" si="225"/>
        <v>0.80172003952439208</v>
      </c>
      <c r="J215" s="7">
        <f t="shared" si="228"/>
        <v>-1.3192799604756016</v>
      </c>
      <c r="K215" s="7">
        <f t="shared" ref="K215:L215" si="246">(I215+I214+I213+I212)/4</f>
        <v>0.28880500988108904</v>
      </c>
      <c r="L215" s="7">
        <f t="shared" si="246"/>
        <v>-1.4786949901188995</v>
      </c>
    </row>
    <row r="216" spans="1:12" x14ac:dyDescent="0.4">
      <c r="A216">
        <v>214</v>
      </c>
      <c r="B216">
        <f t="shared" si="216"/>
        <v>10</v>
      </c>
      <c r="C216">
        <f t="shared" si="218"/>
        <v>4</v>
      </c>
      <c r="D216">
        <f t="shared" si="219"/>
        <v>1</v>
      </c>
      <c r="E216" s="7">
        <f t="shared" si="220"/>
        <v>-0.49999999999998579</v>
      </c>
      <c r="F216" s="7">
        <f t="shared" si="224"/>
        <v>-1.3660254037844295</v>
      </c>
      <c r="G216" s="7">
        <f t="shared" si="221"/>
        <v>-0.70699999999999996</v>
      </c>
      <c r="H216" s="7">
        <f t="shared" si="222"/>
        <v>-0.70699999999999996</v>
      </c>
      <c r="I216" s="7">
        <f t="shared" si="225"/>
        <v>0.70699999999998675</v>
      </c>
      <c r="J216" s="7">
        <f t="shared" si="228"/>
        <v>-1.2245599209511964</v>
      </c>
      <c r="K216" s="7">
        <f t="shared" ref="K216:L216" si="247">(I216+I215+I214+I213)/4</f>
        <v>0.46555500988108778</v>
      </c>
      <c r="L216" s="7">
        <f t="shared" si="247"/>
        <v>-1.4313349703567007</v>
      </c>
    </row>
    <row r="217" spans="1:12" x14ac:dyDescent="0.4">
      <c r="A217">
        <v>215</v>
      </c>
      <c r="B217">
        <f t="shared" si="216"/>
        <v>10</v>
      </c>
      <c r="C217">
        <f t="shared" si="218"/>
        <v>4</v>
      </c>
      <c r="D217">
        <f t="shared" si="219"/>
        <v>1</v>
      </c>
      <c r="E217" s="7">
        <f t="shared" si="220"/>
        <v>-0.86602540378444992</v>
      </c>
      <c r="F217" s="7">
        <f t="shared" si="224"/>
        <v>-0.36602540378446413</v>
      </c>
      <c r="G217" s="7">
        <f t="shared" si="221"/>
        <v>0.70699999999999996</v>
      </c>
      <c r="H217" s="7">
        <f t="shared" si="222"/>
        <v>-0.70699999999999996</v>
      </c>
      <c r="I217" s="7">
        <f t="shared" si="225"/>
        <v>0.70699999999997543</v>
      </c>
      <c r="J217" s="7">
        <f t="shared" si="228"/>
        <v>-1.2245599209512077</v>
      </c>
      <c r="K217" s="7">
        <f t="shared" ref="K217:L217" si="248">(I217+I216+I215+I214)/4</f>
        <v>0.64230500988108574</v>
      </c>
      <c r="L217" s="7">
        <f t="shared" si="248"/>
        <v>-1.3839749505945027</v>
      </c>
    </row>
    <row r="218" spans="1:12" x14ac:dyDescent="0.4">
      <c r="A218">
        <v>216</v>
      </c>
      <c r="B218">
        <f t="shared" si="216"/>
        <v>11</v>
      </c>
      <c r="C218">
        <f t="shared" si="218"/>
        <v>4</v>
      </c>
      <c r="D218">
        <f t="shared" si="219"/>
        <v>1</v>
      </c>
      <c r="E218" s="7">
        <f t="shared" si="220"/>
        <v>0.86602540378443393</v>
      </c>
      <c r="F218" s="7">
        <f t="shared" si="224"/>
        <v>1.7320508075688839</v>
      </c>
      <c r="G218" s="7">
        <f t="shared" si="221"/>
        <v>0.70699999999999996</v>
      </c>
      <c r="H218" s="7">
        <f t="shared" si="222"/>
        <v>0.70699999999999996</v>
      </c>
      <c r="I218" s="7">
        <f t="shared" si="225"/>
        <v>0.96577996047558468</v>
      </c>
      <c r="J218" s="7">
        <f t="shared" si="228"/>
        <v>-1.4833398814268168</v>
      </c>
      <c r="K218" s="7">
        <f t="shared" ref="K218:L218" si="249">(I218+I217+I216+I215)/4</f>
        <v>0.79537499999998484</v>
      </c>
      <c r="L218" s="7">
        <f t="shared" si="249"/>
        <v>-1.3129349209512058</v>
      </c>
    </row>
    <row r="219" spans="1:12" x14ac:dyDescent="0.4">
      <c r="A219">
        <v>217</v>
      </c>
      <c r="B219">
        <f t="shared" si="216"/>
        <v>11</v>
      </c>
      <c r="C219">
        <f t="shared" si="218"/>
        <v>4</v>
      </c>
      <c r="D219">
        <f t="shared" si="219"/>
        <v>1</v>
      </c>
      <c r="E219" s="7">
        <f t="shared" si="220"/>
        <v>0.50000000000001243</v>
      </c>
      <c r="F219" s="7">
        <f t="shared" si="224"/>
        <v>-0.3660254037844215</v>
      </c>
      <c r="G219" s="7">
        <f t="shared" si="221"/>
        <v>-0.70699999999999996</v>
      </c>
      <c r="H219" s="7">
        <f t="shared" si="222"/>
        <v>0.70699999999999996</v>
      </c>
      <c r="I219" s="7">
        <f t="shared" si="225"/>
        <v>1.4833398814267869</v>
      </c>
      <c r="J219" s="7">
        <f t="shared" si="228"/>
        <v>-0.96577996047561476</v>
      </c>
      <c r="K219" s="7">
        <f t="shared" ref="K219:L219" si="250">(I219+I218+I217+I216)/4</f>
        <v>0.96577996047558345</v>
      </c>
      <c r="L219" s="7">
        <f t="shared" si="250"/>
        <v>-1.224559920951209</v>
      </c>
    </row>
    <row r="220" spans="1:12" x14ac:dyDescent="0.4">
      <c r="A220">
        <v>218</v>
      </c>
      <c r="B220">
        <f t="shared" si="216"/>
        <v>11</v>
      </c>
      <c r="C220">
        <f t="shared" si="218"/>
        <v>4</v>
      </c>
      <c r="D220">
        <f t="shared" si="219"/>
        <v>1</v>
      </c>
      <c r="E220" s="7">
        <f t="shared" si="220"/>
        <v>-0.8660254037844286</v>
      </c>
      <c r="F220" s="7">
        <f t="shared" si="224"/>
        <v>-1.366025403784441</v>
      </c>
      <c r="G220" s="7">
        <f t="shared" si="221"/>
        <v>-0.70699999999999996</v>
      </c>
      <c r="H220" s="7">
        <f t="shared" si="222"/>
        <v>-0.70699999999999996</v>
      </c>
      <c r="I220" s="7">
        <f t="shared" si="225"/>
        <v>1.2245599209511857</v>
      </c>
      <c r="J220" s="7">
        <f t="shared" si="228"/>
        <v>-0.70700000000001384</v>
      </c>
      <c r="K220" s="7">
        <f t="shared" ref="K220:L220" si="251">(I220+I219+I218+I217)/4</f>
        <v>1.095169940713383</v>
      </c>
      <c r="L220" s="7">
        <f t="shared" si="251"/>
        <v>-1.0951699407134132</v>
      </c>
    </row>
    <row r="221" spans="1:12" x14ac:dyDescent="0.4">
      <c r="A221">
        <v>219</v>
      </c>
      <c r="B221">
        <f t="shared" si="216"/>
        <v>11</v>
      </c>
      <c r="C221">
        <f t="shared" si="218"/>
        <v>4</v>
      </c>
      <c r="D221">
        <f t="shared" si="219"/>
        <v>1</v>
      </c>
      <c r="E221" s="7">
        <f t="shared" si="220"/>
        <v>-0.49999999999997335</v>
      </c>
      <c r="F221" s="7">
        <f t="shared" si="224"/>
        <v>0.36602540378445525</v>
      </c>
      <c r="G221" s="7">
        <f t="shared" si="221"/>
        <v>0.70699999999999996</v>
      </c>
      <c r="H221" s="7">
        <f t="shared" si="222"/>
        <v>-0.70699999999999996</v>
      </c>
      <c r="I221" s="7">
        <f t="shared" si="225"/>
        <v>1.2245599209512097</v>
      </c>
      <c r="J221" s="7">
        <f t="shared" si="228"/>
        <v>-0.70699999999998986</v>
      </c>
      <c r="K221" s="7">
        <f t="shared" ref="K221:L221" si="252">(I221+I220+I219+I218)/4</f>
        <v>1.2245599209511917</v>
      </c>
      <c r="L221" s="7">
        <f t="shared" si="252"/>
        <v>-0.96577996047560877</v>
      </c>
    </row>
    <row r="222" spans="1:12" x14ac:dyDescent="0.4">
      <c r="A222">
        <v>220</v>
      </c>
      <c r="B222">
        <f t="shared" si="216"/>
        <v>0</v>
      </c>
      <c r="C222">
        <f t="shared" si="218"/>
        <v>4</v>
      </c>
      <c r="D222">
        <f t="shared" si="219"/>
        <v>1</v>
      </c>
      <c r="E222" s="7">
        <f t="shared" si="220"/>
        <v>1</v>
      </c>
      <c r="F222" s="7">
        <f t="shared" si="224"/>
        <v>1.4999999999999734</v>
      </c>
      <c r="G222" s="7">
        <f t="shared" si="221"/>
        <v>0.70699999999999996</v>
      </c>
      <c r="H222" s="7">
        <f t="shared" si="222"/>
        <v>0.70699999999999996</v>
      </c>
      <c r="I222" s="7">
        <f t="shared" si="225"/>
        <v>1.3192799604755909</v>
      </c>
      <c r="J222" s="7">
        <f t="shared" si="228"/>
        <v>-0.80172003952437132</v>
      </c>
      <c r="K222" s="7">
        <f t="shared" ref="K222:L222" si="253">(I222+I221+I220+I219)/4</f>
        <v>1.3129349209511934</v>
      </c>
      <c r="L222" s="7">
        <f t="shared" si="253"/>
        <v>-0.7953749999999975</v>
      </c>
    </row>
    <row r="223" spans="1:12" x14ac:dyDescent="0.4">
      <c r="A223">
        <v>221</v>
      </c>
      <c r="B223">
        <f t="shared" si="216"/>
        <v>0</v>
      </c>
      <c r="C223">
        <f t="shared" si="218"/>
        <v>4</v>
      </c>
      <c r="D223">
        <f t="shared" si="219"/>
        <v>1</v>
      </c>
      <c r="E223" s="7">
        <f t="shared" si="220"/>
        <v>0</v>
      </c>
      <c r="F223" s="7">
        <f t="shared" si="224"/>
        <v>-1</v>
      </c>
      <c r="G223" s="7">
        <f t="shared" si="221"/>
        <v>-0.70699999999999996</v>
      </c>
      <c r="H223" s="7">
        <f t="shared" si="222"/>
        <v>0.70699999999999996</v>
      </c>
      <c r="I223" s="7">
        <f t="shared" si="225"/>
        <v>1.767499999999981</v>
      </c>
      <c r="J223" s="7">
        <f t="shared" si="228"/>
        <v>-0.35349999999998116</v>
      </c>
      <c r="K223" s="7">
        <f t="shared" ref="K223:L223" si="254">(I223+I222+I221+I220)/4</f>
        <v>1.3839749505944918</v>
      </c>
      <c r="L223" s="7">
        <f t="shared" si="254"/>
        <v>-0.64230500988108907</v>
      </c>
    </row>
    <row r="224" spans="1:12" x14ac:dyDescent="0.4">
      <c r="A224">
        <v>222</v>
      </c>
      <c r="B224">
        <f t="shared" si="216"/>
        <v>0</v>
      </c>
      <c r="C224">
        <f t="shared" si="218"/>
        <v>4</v>
      </c>
      <c r="D224">
        <f t="shared" si="219"/>
        <v>1</v>
      </c>
      <c r="E224" s="7">
        <f t="shared" si="220"/>
        <v>-1</v>
      </c>
      <c r="F224" s="7">
        <f t="shared" si="224"/>
        <v>-1</v>
      </c>
      <c r="G224" s="7">
        <f t="shared" si="221"/>
        <v>-0.70699999999999996</v>
      </c>
      <c r="H224" s="7">
        <f t="shared" si="222"/>
        <v>-0.70699999999999996</v>
      </c>
      <c r="I224" s="7">
        <f t="shared" si="225"/>
        <v>1.4139999999999999</v>
      </c>
      <c r="J224" s="7">
        <f t="shared" si="228"/>
        <v>0</v>
      </c>
      <c r="K224" s="7">
        <f t="shared" ref="K224:L224" si="255">(I224+I223+I222+I221)/4</f>
        <v>1.4313349703566955</v>
      </c>
      <c r="L224" s="7">
        <f t="shared" si="255"/>
        <v>-0.46555500988108561</v>
      </c>
    </row>
    <row r="225" spans="1:12" x14ac:dyDescent="0.4">
      <c r="A225">
        <v>223</v>
      </c>
      <c r="B225">
        <f t="shared" si="216"/>
        <v>0</v>
      </c>
      <c r="C225">
        <f t="shared" si="218"/>
        <v>4</v>
      </c>
      <c r="D225">
        <f t="shared" si="219"/>
        <v>1</v>
      </c>
      <c r="E225" s="7">
        <f t="shared" si="220"/>
        <v>0</v>
      </c>
      <c r="F225" s="7">
        <f t="shared" si="224"/>
        <v>1</v>
      </c>
      <c r="G225" s="7">
        <f t="shared" si="221"/>
        <v>0.70699999999999996</v>
      </c>
      <c r="H225" s="7">
        <f t="shared" si="222"/>
        <v>-0.70699999999999996</v>
      </c>
      <c r="I225" s="7">
        <f t="shared" si="225"/>
        <v>1.4139999999999999</v>
      </c>
      <c r="J225" s="7">
        <f t="shared" si="228"/>
        <v>0</v>
      </c>
      <c r="K225" s="7">
        <f t="shared" ref="K225:L225" si="256">(I225+I224+I223+I222)/4</f>
        <v>1.478694990118893</v>
      </c>
      <c r="L225" s="7">
        <f t="shared" si="256"/>
        <v>-0.28880500988108815</v>
      </c>
    </row>
    <row r="226" spans="1:12" x14ac:dyDescent="0.4">
      <c r="A226">
        <v>224</v>
      </c>
      <c r="B226">
        <f t="shared" si="216"/>
        <v>1</v>
      </c>
      <c r="C226">
        <f t="shared" si="218"/>
        <v>4</v>
      </c>
      <c r="D226">
        <f t="shared" si="219"/>
        <v>1</v>
      </c>
      <c r="E226" s="7">
        <f t="shared" si="220"/>
        <v>0.8660254037844366</v>
      </c>
      <c r="F226" s="7">
        <f t="shared" si="224"/>
        <v>0.8660254037844366</v>
      </c>
      <c r="G226" s="7">
        <f t="shared" si="221"/>
        <v>0.70699999999999996</v>
      </c>
      <c r="H226" s="7">
        <f t="shared" si="222"/>
        <v>0.70699999999999996</v>
      </c>
      <c r="I226" s="7">
        <f t="shared" si="225"/>
        <v>1.3192799604755967</v>
      </c>
      <c r="J226" s="7">
        <f t="shared" si="228"/>
        <v>9.4720039524403332E-2</v>
      </c>
      <c r="K226" s="7">
        <f t="shared" ref="K226:L226" si="257">(I226+I225+I224+I223)/4</f>
        <v>1.4786949901188944</v>
      </c>
      <c r="L226" s="7">
        <f t="shared" si="257"/>
        <v>-6.4694990118894458E-2</v>
      </c>
    </row>
    <row r="227" spans="1:12" x14ac:dyDescent="0.4">
      <c r="A227">
        <v>225</v>
      </c>
      <c r="B227">
        <f t="shared" si="216"/>
        <v>1</v>
      </c>
      <c r="C227">
        <f t="shared" si="218"/>
        <v>4</v>
      </c>
      <c r="D227">
        <f t="shared" si="219"/>
        <v>1</v>
      </c>
      <c r="E227" s="7">
        <f t="shared" si="220"/>
        <v>-0.49999999999999822</v>
      </c>
      <c r="F227" s="7">
        <f t="shared" si="224"/>
        <v>-1.3660254037844348</v>
      </c>
      <c r="G227" s="7">
        <f t="shared" si="221"/>
        <v>-0.70699999999999996</v>
      </c>
      <c r="H227" s="7">
        <f t="shared" si="222"/>
        <v>0.70699999999999996</v>
      </c>
      <c r="I227" s="7">
        <f t="shared" si="225"/>
        <v>1.5780599209511919</v>
      </c>
      <c r="J227" s="7">
        <f t="shared" si="228"/>
        <v>0.3534999999999987</v>
      </c>
      <c r="K227" s="7">
        <f t="shared" ref="K227:L227" si="258">(I227+I226+I225+I224)/4</f>
        <v>1.4313349703566971</v>
      </c>
      <c r="L227" s="7">
        <f t="shared" si="258"/>
        <v>0.11205500988110051</v>
      </c>
    </row>
    <row r="228" spans="1:12" x14ac:dyDescent="0.4">
      <c r="A228">
        <v>226</v>
      </c>
      <c r="B228">
        <f t="shared" si="216"/>
        <v>1</v>
      </c>
      <c r="C228">
        <f t="shared" si="218"/>
        <v>4</v>
      </c>
      <c r="D228">
        <f t="shared" si="219"/>
        <v>1</v>
      </c>
      <c r="E228" s="7">
        <f t="shared" si="220"/>
        <v>-0.86602540378444282</v>
      </c>
      <c r="F228" s="7">
        <f t="shared" si="224"/>
        <v>-0.36602540378444459</v>
      </c>
      <c r="G228" s="7">
        <f t="shared" ref="G228:G291" si="259">G227*$R$4-H227*$R$5</f>
        <v>-0.70699999999999996</v>
      </c>
      <c r="H228" s="7">
        <f t="shared" ref="H228:H291" si="260">G227*$R$5+H227*$R$4</f>
        <v>-0.70699999999999996</v>
      </c>
      <c r="I228" s="7">
        <f t="shared" si="225"/>
        <v>1.2245599209511977</v>
      </c>
      <c r="J228" s="7">
        <f t="shared" si="228"/>
        <v>0.70699999999999297</v>
      </c>
      <c r="K228" s="7">
        <f t="shared" ref="K228:L228" si="261">(I228+I227+I226+I225)/4</f>
        <v>1.3839749505944965</v>
      </c>
      <c r="L228" s="7">
        <f t="shared" si="261"/>
        <v>0.28880500988109881</v>
      </c>
    </row>
    <row r="229" spans="1:12" x14ac:dyDescent="0.4">
      <c r="A229">
        <v>227</v>
      </c>
      <c r="B229">
        <f t="shared" si="216"/>
        <v>1</v>
      </c>
      <c r="C229">
        <f t="shared" si="218"/>
        <v>4</v>
      </c>
      <c r="D229">
        <f t="shared" si="219"/>
        <v>1</v>
      </c>
      <c r="E229" s="7">
        <f t="shared" si="220"/>
        <v>0.49999999999998934</v>
      </c>
      <c r="F229" s="7">
        <f t="shared" si="224"/>
        <v>1.3660254037844322</v>
      </c>
      <c r="G229" s="7">
        <f t="shared" si="259"/>
        <v>0.70699999999999996</v>
      </c>
      <c r="H229" s="7">
        <f t="shared" si="260"/>
        <v>-0.70699999999999996</v>
      </c>
      <c r="I229" s="7">
        <f t="shared" si="225"/>
        <v>1.2245599209511957</v>
      </c>
      <c r="J229" s="7">
        <f t="shared" si="228"/>
        <v>0.70699999999999119</v>
      </c>
      <c r="K229" s="7">
        <f t="shared" ref="K229:L229" si="262">(I229+I228+I227+I226)/4</f>
        <v>1.3366149308322954</v>
      </c>
      <c r="L229" s="7">
        <f t="shared" si="262"/>
        <v>0.46555500988109655</v>
      </c>
    </row>
    <row r="230" spans="1:12" x14ac:dyDescent="0.4">
      <c r="A230">
        <v>228</v>
      </c>
      <c r="B230">
        <f t="shared" si="216"/>
        <v>2</v>
      </c>
      <c r="C230">
        <f t="shared" si="218"/>
        <v>4</v>
      </c>
      <c r="D230">
        <f t="shared" si="219"/>
        <v>1</v>
      </c>
      <c r="E230" s="7">
        <f t="shared" si="220"/>
        <v>0.50000000000004974</v>
      </c>
      <c r="F230" s="7">
        <f t="shared" si="224"/>
        <v>6.0396132539608516E-14</v>
      </c>
      <c r="G230" s="7">
        <f t="shared" si="259"/>
        <v>0.70699999999999996</v>
      </c>
      <c r="H230" s="7">
        <f t="shared" si="260"/>
        <v>0.70699999999999996</v>
      </c>
      <c r="I230" s="7">
        <f t="shared" si="225"/>
        <v>0.96577996047563619</v>
      </c>
      <c r="J230" s="7">
        <f t="shared" si="228"/>
        <v>0.9657799604755507</v>
      </c>
      <c r="K230" s="7">
        <f t="shared" ref="K230:L230" si="263">(I230+I229+I228+I227)/4</f>
        <v>1.2482399308323053</v>
      </c>
      <c r="L230" s="7">
        <f t="shared" si="263"/>
        <v>0.68331999011888334</v>
      </c>
    </row>
    <row r="231" spans="1:12" x14ac:dyDescent="0.4">
      <c r="A231">
        <v>229</v>
      </c>
      <c r="B231">
        <f t="shared" si="216"/>
        <v>2</v>
      </c>
      <c r="C231">
        <f t="shared" si="218"/>
        <v>4</v>
      </c>
      <c r="D231">
        <f t="shared" si="219"/>
        <v>1</v>
      </c>
      <c r="E231" s="7">
        <f t="shared" si="220"/>
        <v>-0.86602540378440729</v>
      </c>
      <c r="F231" s="7">
        <f t="shared" si="224"/>
        <v>-1.366025403784457</v>
      </c>
      <c r="G231" s="7">
        <f t="shared" si="259"/>
        <v>-0.70699999999999996</v>
      </c>
      <c r="H231" s="7">
        <f t="shared" si="260"/>
        <v>0.70699999999999996</v>
      </c>
      <c r="I231" s="7">
        <f t="shared" si="225"/>
        <v>0.96577996047565384</v>
      </c>
      <c r="J231" s="7">
        <f t="shared" si="228"/>
        <v>0.96577996047556836</v>
      </c>
      <c r="K231" s="7">
        <f t="shared" ref="K231:L231" si="264">(I231+I230+I229+I228)/4</f>
        <v>1.0951699407134208</v>
      </c>
      <c r="L231" s="7">
        <f t="shared" si="264"/>
        <v>0.83638998023777567</v>
      </c>
    </row>
    <row r="232" spans="1:12" x14ac:dyDescent="0.4">
      <c r="A232">
        <v>230</v>
      </c>
      <c r="B232">
        <f t="shared" si="216"/>
        <v>2</v>
      </c>
      <c r="C232">
        <f t="shared" si="218"/>
        <v>4</v>
      </c>
      <c r="D232">
        <f t="shared" si="219"/>
        <v>1</v>
      </c>
      <c r="E232" s="7">
        <f t="shared" si="220"/>
        <v>-0.50000000000001066</v>
      </c>
      <c r="F232" s="7">
        <f t="shared" si="224"/>
        <v>0.36602540378439663</v>
      </c>
      <c r="G232" s="7">
        <f t="shared" si="259"/>
        <v>-0.70699999999999996</v>
      </c>
      <c r="H232" s="7">
        <f t="shared" si="260"/>
        <v>-0.70699999999999996</v>
      </c>
      <c r="I232" s="7">
        <f t="shared" si="225"/>
        <v>0.70700000000004271</v>
      </c>
      <c r="J232" s="7">
        <f t="shared" si="228"/>
        <v>1.2245599209511795</v>
      </c>
      <c r="K232" s="7">
        <f t="shared" ref="K232:L232" si="265">(I232+I231+I230+I229)/4</f>
        <v>0.96577996047563208</v>
      </c>
      <c r="L232" s="7">
        <f t="shared" si="265"/>
        <v>0.96577996047557235</v>
      </c>
    </row>
    <row r="233" spans="1:12" x14ac:dyDescent="0.4">
      <c r="A233">
        <v>231</v>
      </c>
      <c r="B233">
        <f t="shared" si="216"/>
        <v>2</v>
      </c>
      <c r="C233">
        <f t="shared" si="218"/>
        <v>4</v>
      </c>
      <c r="D233">
        <f t="shared" si="219"/>
        <v>1</v>
      </c>
      <c r="E233" s="7">
        <f t="shared" si="220"/>
        <v>0.86602540378443038</v>
      </c>
      <c r="F233" s="7">
        <f t="shared" si="224"/>
        <v>1.366025403784441</v>
      </c>
      <c r="G233" s="7">
        <f t="shared" si="259"/>
        <v>0.70699999999999996</v>
      </c>
      <c r="H233" s="7">
        <f t="shared" si="260"/>
        <v>-0.70699999999999996</v>
      </c>
      <c r="I233" s="7">
        <f t="shared" si="225"/>
        <v>0.70700000000003138</v>
      </c>
      <c r="J233" s="7">
        <f t="shared" si="228"/>
        <v>1.2245599209511682</v>
      </c>
      <c r="K233" s="7">
        <f t="shared" ref="K233:L233" si="266">(I233+I232+I231+I230)/4</f>
        <v>0.83638998023784106</v>
      </c>
      <c r="L233" s="7">
        <f t="shared" si="266"/>
        <v>1.0951699407133666</v>
      </c>
    </row>
    <row r="234" spans="1:12" x14ac:dyDescent="0.4">
      <c r="A234">
        <v>232</v>
      </c>
      <c r="B234">
        <f t="shared" si="216"/>
        <v>3</v>
      </c>
      <c r="C234">
        <f t="shared" si="218"/>
        <v>4</v>
      </c>
      <c r="D234">
        <f t="shared" si="219"/>
        <v>1</v>
      </c>
      <c r="E234" s="7">
        <f t="shared" si="220"/>
        <v>0</v>
      </c>
      <c r="F234" s="7">
        <f t="shared" si="224"/>
        <v>-0.86602540378443038</v>
      </c>
      <c r="G234" s="7">
        <f t="shared" si="259"/>
        <v>0.70699999999999996</v>
      </c>
      <c r="H234" s="7">
        <f t="shared" si="260"/>
        <v>0.70699999999999996</v>
      </c>
      <c r="I234" s="7">
        <f t="shared" si="225"/>
        <v>0.35350000000000747</v>
      </c>
      <c r="J234" s="7">
        <f t="shared" si="228"/>
        <v>1.5780599209511921</v>
      </c>
      <c r="K234" s="7">
        <f t="shared" ref="K234:L234" si="267">(I234+I233+I232+I231)/4</f>
        <v>0.68331999011893385</v>
      </c>
      <c r="L234" s="7">
        <f t="shared" si="267"/>
        <v>1.2482399308322769</v>
      </c>
    </row>
    <row r="235" spans="1:12" x14ac:dyDescent="0.4">
      <c r="A235">
        <v>233</v>
      </c>
      <c r="B235">
        <f t="shared" si="216"/>
        <v>3</v>
      </c>
      <c r="C235">
        <f t="shared" si="218"/>
        <v>4</v>
      </c>
      <c r="D235">
        <f t="shared" si="219"/>
        <v>1</v>
      </c>
      <c r="E235" s="7">
        <f t="shared" si="220"/>
        <v>-1</v>
      </c>
      <c r="F235" s="7">
        <f t="shared" si="224"/>
        <v>-1</v>
      </c>
      <c r="G235" s="7">
        <f t="shared" si="259"/>
        <v>-0.70699999999999996</v>
      </c>
      <c r="H235" s="7">
        <f t="shared" si="260"/>
        <v>0.70699999999999996</v>
      </c>
      <c r="I235" s="7">
        <f t="shared" si="225"/>
        <v>9.4720039524407662E-2</v>
      </c>
      <c r="J235" s="7">
        <f t="shared" si="228"/>
        <v>1.3192799604755923</v>
      </c>
      <c r="K235" s="7">
        <f t="shared" ref="K235:L235" si="268">(I235+I234+I233+I232)/4</f>
        <v>0.46555500988112231</v>
      </c>
      <c r="L235" s="7">
        <f t="shared" si="268"/>
        <v>1.336614930832283</v>
      </c>
    </row>
    <row r="236" spans="1:12" x14ac:dyDescent="0.4">
      <c r="A236">
        <v>234</v>
      </c>
      <c r="B236">
        <f t="shared" si="216"/>
        <v>3</v>
      </c>
      <c r="C236">
        <f t="shared" si="218"/>
        <v>4</v>
      </c>
      <c r="D236">
        <f t="shared" si="219"/>
        <v>1</v>
      </c>
      <c r="E236" s="7">
        <f t="shared" si="220"/>
        <v>-1.5987211554602254E-14</v>
      </c>
      <c r="F236" s="7">
        <f t="shared" si="224"/>
        <v>0.99999999999998401</v>
      </c>
      <c r="G236" s="7">
        <f t="shared" si="259"/>
        <v>-0.70699999999999996</v>
      </c>
      <c r="H236" s="7">
        <f t="shared" si="260"/>
        <v>-0.70699999999999996</v>
      </c>
      <c r="I236" s="7">
        <f t="shared" si="225"/>
        <v>1.1324274851176597E-14</v>
      </c>
      <c r="J236" s="7">
        <f t="shared" si="228"/>
        <v>1.4139999999999886</v>
      </c>
      <c r="K236" s="7">
        <f t="shared" ref="K236:L236" si="269">(I236+I235+I234+I233)/4</f>
        <v>0.28880500988111446</v>
      </c>
      <c r="L236" s="7">
        <f t="shared" si="269"/>
        <v>1.3839749505944852</v>
      </c>
    </row>
    <row r="237" spans="1:12" x14ac:dyDescent="0.4">
      <c r="A237">
        <v>235</v>
      </c>
      <c r="B237">
        <f t="shared" si="216"/>
        <v>3</v>
      </c>
      <c r="C237">
        <f t="shared" si="218"/>
        <v>4</v>
      </c>
      <c r="D237">
        <f t="shared" si="219"/>
        <v>1</v>
      </c>
      <c r="E237" s="7">
        <f t="shared" si="220"/>
        <v>1</v>
      </c>
      <c r="F237" s="7">
        <f t="shared" si="224"/>
        <v>1.000000000000016</v>
      </c>
      <c r="G237" s="7">
        <f t="shared" si="259"/>
        <v>0.70699999999999996</v>
      </c>
      <c r="H237" s="7">
        <f t="shared" si="260"/>
        <v>-0.70699999999999996</v>
      </c>
      <c r="I237" s="7">
        <f t="shared" si="225"/>
        <v>2.2648549702353193E-14</v>
      </c>
      <c r="J237" s="7">
        <f t="shared" si="228"/>
        <v>1.4139999999999999</v>
      </c>
      <c r="K237" s="7">
        <f t="shared" ref="K237:L237" si="270">(I237+I236+I235+I234)/4</f>
        <v>0.11205500988111228</v>
      </c>
      <c r="L237" s="7">
        <f t="shared" si="270"/>
        <v>1.4313349703566933</v>
      </c>
    </row>
    <row r="238" spans="1:12" x14ac:dyDescent="0.4">
      <c r="A238">
        <v>236</v>
      </c>
      <c r="B238">
        <f t="shared" si="216"/>
        <v>4</v>
      </c>
      <c r="C238">
        <f t="shared" si="218"/>
        <v>4</v>
      </c>
      <c r="D238">
        <f t="shared" si="219"/>
        <v>1</v>
      </c>
      <c r="E238" s="7">
        <f t="shared" si="220"/>
        <v>-0.49999999999999112</v>
      </c>
      <c r="F238" s="7">
        <f t="shared" si="224"/>
        <v>-1.4999999999999911</v>
      </c>
      <c r="G238" s="7">
        <f t="shared" si="259"/>
        <v>0.70699999999999996</v>
      </c>
      <c r="H238" s="7">
        <f t="shared" si="260"/>
        <v>0.70699999999999996</v>
      </c>
      <c r="I238" s="7">
        <f t="shared" si="225"/>
        <v>-0.35349999999998227</v>
      </c>
      <c r="J238" s="7">
        <f t="shared" si="228"/>
        <v>1.767500000000005</v>
      </c>
      <c r="K238" s="7">
        <f t="shared" ref="K238:L238" si="271">(I238+I237+I236+I235)/4</f>
        <v>-6.4694990118885159E-2</v>
      </c>
      <c r="L238" s="7">
        <f t="shared" si="271"/>
        <v>1.4786949901188966</v>
      </c>
    </row>
    <row r="239" spans="1:12" x14ac:dyDescent="0.4">
      <c r="A239">
        <v>237</v>
      </c>
      <c r="B239">
        <f t="shared" si="216"/>
        <v>4</v>
      </c>
      <c r="C239">
        <f t="shared" si="218"/>
        <v>4</v>
      </c>
      <c r="D239">
        <f t="shared" si="219"/>
        <v>1</v>
      </c>
      <c r="E239" s="7">
        <f t="shared" si="220"/>
        <v>-0.86602540378444637</v>
      </c>
      <c r="F239" s="7">
        <f t="shared" si="224"/>
        <v>-0.36602540378445525</v>
      </c>
      <c r="G239" s="7">
        <f t="shared" si="259"/>
        <v>-0.70699999999999996</v>
      </c>
      <c r="H239" s="7">
        <f t="shared" si="260"/>
        <v>0.70699999999999996</v>
      </c>
      <c r="I239" s="7">
        <f t="shared" si="225"/>
        <v>-0.80172003952438375</v>
      </c>
      <c r="J239" s="7">
        <f t="shared" si="228"/>
        <v>1.3192799604756034</v>
      </c>
      <c r="K239" s="7">
        <f t="shared" ref="K239:L239" si="272">(I239+I238+I237+I236)/4</f>
        <v>-0.28880500988108299</v>
      </c>
      <c r="L239" s="7">
        <f t="shared" si="272"/>
        <v>1.4786949901188993</v>
      </c>
    </row>
    <row r="240" spans="1:12" x14ac:dyDescent="0.4">
      <c r="A240">
        <v>238</v>
      </c>
      <c r="B240">
        <f t="shared" si="216"/>
        <v>4</v>
      </c>
      <c r="C240">
        <f t="shared" si="218"/>
        <v>4</v>
      </c>
      <c r="D240">
        <f t="shared" si="219"/>
        <v>1</v>
      </c>
      <c r="E240" s="7">
        <f t="shared" si="220"/>
        <v>0.49999999999998224</v>
      </c>
      <c r="F240" s="7">
        <f t="shared" si="224"/>
        <v>1.3660254037844286</v>
      </c>
      <c r="G240" s="7">
        <f t="shared" si="259"/>
        <v>-0.70699999999999996</v>
      </c>
      <c r="H240" s="7">
        <f t="shared" si="260"/>
        <v>-0.70699999999999996</v>
      </c>
      <c r="I240" s="7">
        <f t="shared" si="225"/>
        <v>-0.7069999999999812</v>
      </c>
      <c r="J240" s="7">
        <f t="shared" si="228"/>
        <v>1.2245599209512008</v>
      </c>
      <c r="K240" s="7">
        <f t="shared" ref="K240:L240" si="273">(I240+I239+I238+I237)/4</f>
        <v>-0.46555500988108112</v>
      </c>
      <c r="L240" s="7">
        <f t="shared" si="273"/>
        <v>1.4313349703567022</v>
      </c>
    </row>
    <row r="241" spans="1:12" x14ac:dyDescent="0.4">
      <c r="A241">
        <v>239</v>
      </c>
      <c r="B241">
        <f t="shared" si="216"/>
        <v>4</v>
      </c>
      <c r="C241">
        <f t="shared" si="218"/>
        <v>4</v>
      </c>
      <c r="D241">
        <f t="shared" si="219"/>
        <v>1</v>
      </c>
      <c r="E241" s="7">
        <f t="shared" si="220"/>
        <v>0.8660254037844517</v>
      </c>
      <c r="F241" s="7">
        <f t="shared" si="224"/>
        <v>0.36602540378446946</v>
      </c>
      <c r="G241" s="7">
        <f t="shared" si="259"/>
        <v>0.70699999999999996</v>
      </c>
      <c r="H241" s="7">
        <f t="shared" si="260"/>
        <v>-0.70699999999999996</v>
      </c>
      <c r="I241" s="7">
        <f t="shared" si="225"/>
        <v>-0.7069999999999711</v>
      </c>
      <c r="J241" s="7">
        <f t="shared" si="228"/>
        <v>1.224559920951211</v>
      </c>
      <c r="K241" s="7">
        <f t="shared" ref="K241:L241" si="274">(I241+I240+I239+I238)/4</f>
        <v>-0.64230500988107952</v>
      </c>
      <c r="L241" s="7">
        <f t="shared" si="274"/>
        <v>1.3839749505945051</v>
      </c>
    </row>
    <row r="242" spans="1:12" x14ac:dyDescent="0.4">
      <c r="A242">
        <v>240</v>
      </c>
      <c r="B242">
        <f t="shared" si="216"/>
        <v>5</v>
      </c>
      <c r="C242">
        <f t="shared" si="218"/>
        <v>5</v>
      </c>
      <c r="D242">
        <f t="shared" si="219"/>
        <v>1</v>
      </c>
      <c r="E242" s="7">
        <f t="shared" si="220"/>
        <v>-2.8660254037844037</v>
      </c>
      <c r="F242" s="7">
        <f t="shared" si="224"/>
        <v>-3.7320508075688554</v>
      </c>
      <c r="G242" s="7">
        <f t="shared" si="259"/>
        <v>0.70699999999999996</v>
      </c>
      <c r="H242" s="7">
        <f t="shared" si="260"/>
        <v>0.70699999999999996</v>
      </c>
      <c r="I242" s="7">
        <f t="shared" si="225"/>
        <v>-2.3797799604755605</v>
      </c>
      <c r="J242" s="7">
        <f t="shared" si="228"/>
        <v>2.8973398814268005</v>
      </c>
      <c r="K242" s="7">
        <f t="shared" ref="K242:L242" si="275">(I242+I241+I240+I239)/4</f>
        <v>-1.1488749999999741</v>
      </c>
      <c r="L242" s="7">
        <f t="shared" si="275"/>
        <v>1.6664349209512039</v>
      </c>
    </row>
    <row r="243" spans="1:12" x14ac:dyDescent="0.4">
      <c r="A243">
        <v>241</v>
      </c>
      <c r="B243">
        <f t="shared" si="216"/>
        <v>5</v>
      </c>
      <c r="C243">
        <f t="shared" si="218"/>
        <v>5</v>
      </c>
      <c r="D243">
        <f t="shared" si="219"/>
        <v>1</v>
      </c>
      <c r="E243" s="7">
        <f t="shared" si="220"/>
        <v>-2.5000000000000178</v>
      </c>
      <c r="F243" s="7">
        <f t="shared" si="224"/>
        <v>0.36602540378438597</v>
      </c>
      <c r="G243" s="7">
        <f t="shared" si="259"/>
        <v>-0.70699999999999996</v>
      </c>
      <c r="H243" s="7">
        <f t="shared" si="260"/>
        <v>0.70699999999999996</v>
      </c>
      <c r="I243" s="7">
        <f t="shared" si="225"/>
        <v>-2.8973398814267415</v>
      </c>
      <c r="J243" s="7">
        <f t="shared" si="228"/>
        <v>2.3797799604756196</v>
      </c>
      <c r="K243" s="7">
        <f t="shared" ref="K243:L243" si="276">(I243+I242+I241+I240)/4</f>
        <v>-1.6727799604755635</v>
      </c>
      <c r="L243" s="7">
        <f t="shared" si="276"/>
        <v>1.9315599209512082</v>
      </c>
    </row>
    <row r="244" spans="1:12" x14ac:dyDescent="0.4">
      <c r="A244">
        <v>242</v>
      </c>
      <c r="B244">
        <f t="shared" si="216"/>
        <v>5</v>
      </c>
      <c r="C244">
        <f t="shared" si="218"/>
        <v>5</v>
      </c>
      <c r="D244">
        <f t="shared" si="219"/>
        <v>1</v>
      </c>
      <c r="E244" s="7">
        <f t="shared" si="220"/>
        <v>-1.1339745962155732</v>
      </c>
      <c r="F244" s="7">
        <f t="shared" si="224"/>
        <v>1.3660254037844446</v>
      </c>
      <c r="G244" s="7">
        <f t="shared" si="259"/>
        <v>-0.70699999999999996</v>
      </c>
      <c r="H244" s="7">
        <f t="shared" si="260"/>
        <v>-0.70699999999999996</v>
      </c>
      <c r="I244" s="7">
        <f t="shared" si="225"/>
        <v>-1.2245599209511631</v>
      </c>
      <c r="J244" s="7">
        <f t="shared" si="228"/>
        <v>0.70700000000004148</v>
      </c>
      <c r="K244" s="7">
        <f t="shared" ref="K244:L244" si="277">(I244+I243+I242+I241)/4</f>
        <v>-1.8021699407133591</v>
      </c>
      <c r="L244" s="7">
        <f t="shared" si="277"/>
        <v>1.8021699407134184</v>
      </c>
    </row>
    <row r="245" spans="1:12" x14ac:dyDescent="0.4">
      <c r="A245">
        <v>243</v>
      </c>
      <c r="B245">
        <f t="shared" si="216"/>
        <v>5</v>
      </c>
      <c r="C245">
        <f t="shared" si="218"/>
        <v>5</v>
      </c>
      <c r="D245">
        <f t="shared" si="219"/>
        <v>1</v>
      </c>
      <c r="E245" s="7">
        <f t="shared" si="220"/>
        <v>-1.4999999999999734</v>
      </c>
      <c r="F245" s="7">
        <f t="shared" si="224"/>
        <v>-0.36602540378440018</v>
      </c>
      <c r="G245" s="7">
        <f t="shared" si="259"/>
        <v>0.70699999999999996</v>
      </c>
      <c r="H245" s="7">
        <f t="shared" si="260"/>
        <v>-0.70699999999999996</v>
      </c>
      <c r="I245" s="7">
        <f t="shared" si="225"/>
        <v>-1.2245599209511733</v>
      </c>
      <c r="J245" s="7">
        <f t="shared" si="228"/>
        <v>0.70700000000003138</v>
      </c>
      <c r="K245" s="7">
        <f t="shared" ref="K245:L245" si="278">(I245+I244+I243+I242)/4</f>
        <v>-1.9315599209511596</v>
      </c>
      <c r="L245" s="7">
        <f t="shared" si="278"/>
        <v>1.6727799604756233</v>
      </c>
    </row>
    <row r="246" spans="1:12" x14ac:dyDescent="0.4">
      <c r="A246">
        <v>244</v>
      </c>
      <c r="B246">
        <f t="shared" si="216"/>
        <v>6</v>
      </c>
      <c r="C246">
        <f t="shared" si="218"/>
        <v>5</v>
      </c>
      <c r="D246">
        <f t="shared" si="219"/>
        <v>1</v>
      </c>
      <c r="E246" s="7">
        <f t="shared" si="220"/>
        <v>-3</v>
      </c>
      <c r="F246" s="7">
        <f t="shared" si="224"/>
        <v>-1.5000000000000266</v>
      </c>
      <c r="G246" s="7">
        <f t="shared" si="259"/>
        <v>0.70699999999999996</v>
      </c>
      <c r="H246" s="7">
        <f t="shared" si="260"/>
        <v>0.70699999999999996</v>
      </c>
      <c r="I246" s="7">
        <f t="shared" si="225"/>
        <v>-1.3192799604755898</v>
      </c>
      <c r="J246" s="7">
        <f t="shared" si="228"/>
        <v>0.80172003952444792</v>
      </c>
      <c r="K246" s="7">
        <f t="shared" ref="K246:L246" si="279">(I246+I245+I244+I243)/4</f>
        <v>-1.6664349209511669</v>
      </c>
      <c r="L246" s="7">
        <f t="shared" si="279"/>
        <v>1.148875000000035</v>
      </c>
    </row>
    <row r="247" spans="1:12" x14ac:dyDescent="0.4">
      <c r="A247">
        <v>245</v>
      </c>
      <c r="B247">
        <f t="shared" si="216"/>
        <v>6</v>
      </c>
      <c r="C247">
        <f t="shared" si="218"/>
        <v>5</v>
      </c>
      <c r="D247">
        <f t="shared" si="219"/>
        <v>1</v>
      </c>
      <c r="E247" s="7">
        <f t="shared" si="220"/>
        <v>-2.0000000000000249</v>
      </c>
      <c r="F247" s="7">
        <f t="shared" si="224"/>
        <v>0.99999999999997513</v>
      </c>
      <c r="G247" s="7">
        <f t="shared" si="259"/>
        <v>-0.70699999999999996</v>
      </c>
      <c r="H247" s="7">
        <f t="shared" si="260"/>
        <v>0.70699999999999996</v>
      </c>
      <c r="I247" s="7">
        <f t="shared" si="225"/>
        <v>-1.7675000000000014</v>
      </c>
      <c r="J247" s="7">
        <f t="shared" si="228"/>
        <v>0.35350000000003645</v>
      </c>
      <c r="K247" s="7">
        <f t="shared" ref="K247:L247" si="280">(I247+I246+I245+I244)/4</f>
        <v>-1.3839749505944821</v>
      </c>
      <c r="L247" s="7">
        <f t="shared" si="280"/>
        <v>0.64230500988113937</v>
      </c>
    </row>
    <row r="248" spans="1:12" x14ac:dyDescent="0.4">
      <c r="A248">
        <v>246</v>
      </c>
      <c r="B248">
        <f t="shared" si="216"/>
        <v>6</v>
      </c>
      <c r="C248">
        <f t="shared" si="218"/>
        <v>5</v>
      </c>
      <c r="D248">
        <f t="shared" si="219"/>
        <v>1</v>
      </c>
      <c r="E248" s="7">
        <f t="shared" si="220"/>
        <v>-1</v>
      </c>
      <c r="F248" s="7">
        <f t="shared" si="224"/>
        <v>1.0000000000000249</v>
      </c>
      <c r="G248" s="7">
        <f t="shared" si="259"/>
        <v>-0.70699999999999996</v>
      </c>
      <c r="H248" s="7">
        <f t="shared" si="260"/>
        <v>-0.70699999999999996</v>
      </c>
      <c r="I248" s="7">
        <f t="shared" si="225"/>
        <v>-1.4139999999999999</v>
      </c>
      <c r="J248" s="7">
        <f t="shared" si="228"/>
        <v>3.5083047578154947E-14</v>
      </c>
      <c r="K248" s="7">
        <f t="shared" ref="K248:L248" si="281">(I248+I247+I246+I245)/4</f>
        <v>-1.4313349703566911</v>
      </c>
      <c r="L248" s="7">
        <f t="shared" si="281"/>
        <v>0.46555500988113774</v>
      </c>
    </row>
    <row r="249" spans="1:12" x14ac:dyDescent="0.4">
      <c r="A249">
        <v>247</v>
      </c>
      <c r="B249">
        <f t="shared" si="216"/>
        <v>6</v>
      </c>
      <c r="C249">
        <f t="shared" si="218"/>
        <v>5</v>
      </c>
      <c r="D249">
        <f t="shared" si="219"/>
        <v>1</v>
      </c>
      <c r="E249" s="7">
        <f t="shared" si="220"/>
        <v>-1.9999999999999645</v>
      </c>
      <c r="F249" s="7">
        <f t="shared" si="224"/>
        <v>-0.99999999999996447</v>
      </c>
      <c r="G249" s="7">
        <f t="shared" si="259"/>
        <v>0.70699999999999996</v>
      </c>
      <c r="H249" s="7">
        <f t="shared" si="260"/>
        <v>-0.70699999999999996</v>
      </c>
      <c r="I249" s="7">
        <f t="shared" si="225"/>
        <v>-1.4139999999999924</v>
      </c>
      <c r="J249" s="7">
        <f t="shared" si="228"/>
        <v>4.2632564145606011E-14</v>
      </c>
      <c r="K249" s="7">
        <f t="shared" ref="K249:L249" si="282">(I249+I248+I247+I246)/4</f>
        <v>-1.4786949901188959</v>
      </c>
      <c r="L249" s="7">
        <f t="shared" si="282"/>
        <v>0.28880500988114055</v>
      </c>
    </row>
    <row r="250" spans="1:12" x14ac:dyDescent="0.4">
      <c r="A250">
        <v>248</v>
      </c>
      <c r="B250">
        <f t="shared" si="216"/>
        <v>7</v>
      </c>
      <c r="C250">
        <f t="shared" si="218"/>
        <v>5</v>
      </c>
      <c r="D250">
        <f t="shared" si="219"/>
        <v>1</v>
      </c>
      <c r="E250" s="7">
        <f t="shared" si="220"/>
        <v>-2.8660254037844499</v>
      </c>
      <c r="F250" s="7">
        <f t="shared" si="224"/>
        <v>-0.86602540378448545</v>
      </c>
      <c r="G250" s="7">
        <f t="shared" si="259"/>
        <v>0.70699999999999996</v>
      </c>
      <c r="H250" s="7">
        <f t="shared" si="260"/>
        <v>0.70699999999999996</v>
      </c>
      <c r="I250" s="7">
        <f t="shared" si="225"/>
        <v>-1.319279960475606</v>
      </c>
      <c r="J250" s="7">
        <f t="shared" si="228"/>
        <v>-9.4720039524343713E-2</v>
      </c>
      <c r="K250" s="7">
        <f t="shared" ref="K250:L250" si="283">(I250+I249+I248+I247)/4</f>
        <v>-1.4786949901188997</v>
      </c>
      <c r="L250" s="7">
        <f t="shared" si="283"/>
        <v>6.4694990118942614E-2</v>
      </c>
    </row>
    <row r="251" spans="1:12" x14ac:dyDescent="0.4">
      <c r="A251">
        <v>249</v>
      </c>
      <c r="B251">
        <f t="shared" si="216"/>
        <v>7</v>
      </c>
      <c r="C251">
        <f t="shared" si="218"/>
        <v>5</v>
      </c>
      <c r="D251">
        <f t="shared" si="219"/>
        <v>1</v>
      </c>
      <c r="E251" s="7">
        <f t="shared" si="220"/>
        <v>-1.5000000000000249</v>
      </c>
      <c r="F251" s="7">
        <f t="shared" si="224"/>
        <v>1.3660254037844251</v>
      </c>
      <c r="G251" s="7">
        <f t="shared" si="259"/>
        <v>-0.70699999999999996</v>
      </c>
      <c r="H251" s="7">
        <f t="shared" si="260"/>
        <v>0.70699999999999996</v>
      </c>
      <c r="I251" s="7">
        <f t="shared" si="225"/>
        <v>-1.5780599209512196</v>
      </c>
      <c r="J251" s="7">
        <f t="shared" si="228"/>
        <v>-0.35349999999995729</v>
      </c>
      <c r="K251" s="7">
        <f t="shared" ref="K251:L251" si="284">(I251+I250+I249+I248)/4</f>
        <v>-1.4313349703567044</v>
      </c>
      <c r="L251" s="7">
        <f t="shared" si="284"/>
        <v>-0.11205500988105582</v>
      </c>
    </row>
    <row r="252" spans="1:12" x14ac:dyDescent="0.4">
      <c r="A252">
        <v>250</v>
      </c>
      <c r="B252">
        <f t="shared" si="216"/>
        <v>7</v>
      </c>
      <c r="C252">
        <f t="shared" si="218"/>
        <v>5</v>
      </c>
      <c r="D252">
        <f t="shared" si="219"/>
        <v>1</v>
      </c>
      <c r="E252" s="7">
        <f t="shared" si="220"/>
        <v>-1.1339745962155448</v>
      </c>
      <c r="F252" s="7">
        <f t="shared" si="224"/>
        <v>0.36602540378448012</v>
      </c>
      <c r="G252" s="7">
        <f t="shared" si="259"/>
        <v>-0.70699999999999996</v>
      </c>
      <c r="H252" s="7">
        <f t="shared" si="260"/>
        <v>-0.70699999999999996</v>
      </c>
      <c r="I252" s="7">
        <f t="shared" si="225"/>
        <v>-1.2245599209512159</v>
      </c>
      <c r="J252" s="7">
        <f t="shared" si="228"/>
        <v>-0.70699999999996099</v>
      </c>
      <c r="K252" s="7">
        <f t="shared" ref="K252:L252" si="285">(I252+I251+I250+I249)/4</f>
        <v>-1.3839749505945087</v>
      </c>
      <c r="L252" s="7">
        <f t="shared" si="285"/>
        <v>-0.28880500988105484</v>
      </c>
    </row>
    <row r="253" spans="1:12" x14ac:dyDescent="0.4">
      <c r="A253">
        <v>251</v>
      </c>
      <c r="B253">
        <f t="shared" si="216"/>
        <v>7</v>
      </c>
      <c r="C253">
        <f t="shared" si="218"/>
        <v>5</v>
      </c>
      <c r="D253">
        <f t="shared" si="219"/>
        <v>1</v>
      </c>
      <c r="E253" s="7">
        <f t="shared" si="220"/>
        <v>-2.500000000000016</v>
      </c>
      <c r="F253" s="7">
        <f t="shared" si="224"/>
        <v>-1.3660254037844712</v>
      </c>
      <c r="G253" s="7">
        <f t="shared" si="259"/>
        <v>0.70699999999999996</v>
      </c>
      <c r="H253" s="7">
        <f t="shared" si="260"/>
        <v>-0.70699999999999996</v>
      </c>
      <c r="I253" s="7">
        <f t="shared" si="225"/>
        <v>-1.2245599209512485</v>
      </c>
      <c r="J253" s="7">
        <f t="shared" si="228"/>
        <v>-0.70699999999999363</v>
      </c>
      <c r="K253" s="7">
        <f t="shared" ref="K253:L253" si="286">(I253+I252+I251+I250)/4</f>
        <v>-1.3366149308323227</v>
      </c>
      <c r="L253" s="7">
        <f t="shared" si="286"/>
        <v>-0.46555500988106391</v>
      </c>
    </row>
    <row r="254" spans="1:12" x14ac:dyDescent="0.4">
      <c r="A254">
        <v>252</v>
      </c>
      <c r="B254">
        <f t="shared" si="216"/>
        <v>8</v>
      </c>
      <c r="C254">
        <f t="shared" si="218"/>
        <v>5</v>
      </c>
      <c r="D254">
        <f t="shared" si="219"/>
        <v>1</v>
      </c>
      <c r="E254" s="7">
        <f t="shared" si="220"/>
        <v>-2.4999999999999751</v>
      </c>
      <c r="F254" s="7">
        <f t="shared" si="224"/>
        <v>4.0856207306205761E-14</v>
      </c>
      <c r="G254" s="7">
        <f t="shared" si="259"/>
        <v>0.70699999999999996</v>
      </c>
      <c r="H254" s="7">
        <f t="shared" si="260"/>
        <v>0.70699999999999996</v>
      </c>
      <c r="I254" s="7">
        <f t="shared" si="225"/>
        <v>-0.96577996047559223</v>
      </c>
      <c r="J254" s="7">
        <f t="shared" si="228"/>
        <v>-0.96577996047564996</v>
      </c>
      <c r="K254" s="7">
        <f t="shared" ref="K254:L254" si="287">(I254+I253+I252+I251)/4</f>
        <v>-1.2482399308323191</v>
      </c>
      <c r="L254" s="7">
        <f t="shared" si="287"/>
        <v>-0.68331999011889055</v>
      </c>
    </row>
    <row r="255" spans="1:12" x14ac:dyDescent="0.4">
      <c r="A255">
        <v>253</v>
      </c>
      <c r="B255">
        <f t="shared" si="216"/>
        <v>8</v>
      </c>
      <c r="C255">
        <f t="shared" si="218"/>
        <v>5</v>
      </c>
      <c r="D255">
        <f t="shared" si="219"/>
        <v>1</v>
      </c>
      <c r="E255" s="7">
        <f t="shared" si="220"/>
        <v>-1.1339745962155501</v>
      </c>
      <c r="F255" s="7">
        <f t="shared" si="224"/>
        <v>1.3660254037844251</v>
      </c>
      <c r="G255" s="7">
        <f t="shared" si="259"/>
        <v>-0.70699999999999996</v>
      </c>
      <c r="H255" s="7">
        <f t="shared" si="260"/>
        <v>0.70699999999999996</v>
      </c>
      <c r="I255" s="7">
        <f t="shared" si="225"/>
        <v>-0.96577996047555958</v>
      </c>
      <c r="J255" s="7">
        <f t="shared" si="228"/>
        <v>-0.96577996047561732</v>
      </c>
      <c r="K255" s="7">
        <f t="shared" ref="K255:L255" si="288">(I255+I254+I253+I252)/4</f>
        <v>-1.0951699407134041</v>
      </c>
      <c r="L255" s="7">
        <f t="shared" si="288"/>
        <v>-0.83638998023780542</v>
      </c>
    </row>
    <row r="256" spans="1:12" x14ac:dyDescent="0.4">
      <c r="A256">
        <v>254</v>
      </c>
      <c r="B256">
        <f t="shared" si="216"/>
        <v>8</v>
      </c>
      <c r="C256">
        <f t="shared" si="218"/>
        <v>5</v>
      </c>
      <c r="D256">
        <f t="shared" si="219"/>
        <v>1</v>
      </c>
      <c r="E256" s="7">
        <f t="shared" si="220"/>
        <v>-1.500000000000016</v>
      </c>
      <c r="F256" s="7">
        <f t="shared" si="224"/>
        <v>-0.36602540378446591</v>
      </c>
      <c r="G256" s="7">
        <f t="shared" si="259"/>
        <v>-0.70699999999999996</v>
      </c>
      <c r="H256" s="7">
        <f t="shared" si="260"/>
        <v>-0.70699999999999996</v>
      </c>
      <c r="I256" s="7">
        <f t="shared" si="225"/>
        <v>-0.70699999999997098</v>
      </c>
      <c r="J256" s="7">
        <f t="shared" si="228"/>
        <v>-1.2245599209512059</v>
      </c>
      <c r="K256" s="7">
        <f t="shared" ref="K256:L256" si="289">(I256+I255+I254+I253)/4</f>
        <v>-0.96577996047559278</v>
      </c>
      <c r="L256" s="7">
        <f t="shared" si="289"/>
        <v>-0.96577996047561676</v>
      </c>
    </row>
    <row r="257" spans="1:12" x14ac:dyDescent="0.4">
      <c r="A257">
        <v>255</v>
      </c>
      <c r="B257">
        <f t="shared" si="216"/>
        <v>8</v>
      </c>
      <c r="C257">
        <f t="shared" si="218"/>
        <v>5</v>
      </c>
      <c r="D257">
        <f t="shared" si="219"/>
        <v>1</v>
      </c>
      <c r="E257" s="7">
        <f t="shared" si="220"/>
        <v>-2.8660254037844446</v>
      </c>
      <c r="F257" s="7">
        <f t="shared" si="224"/>
        <v>-1.3660254037844286</v>
      </c>
      <c r="G257" s="7">
        <f t="shared" si="259"/>
        <v>0.70699999999999996</v>
      </c>
      <c r="H257" s="7">
        <f t="shared" si="260"/>
        <v>-0.70699999999999996</v>
      </c>
      <c r="I257" s="7">
        <f t="shared" si="225"/>
        <v>-0.70699999999997365</v>
      </c>
      <c r="J257" s="7">
        <f t="shared" si="228"/>
        <v>-1.2245599209512084</v>
      </c>
      <c r="K257" s="7">
        <f t="shared" ref="K257:L257" si="290">(I257+I256+I255+I254)/4</f>
        <v>-0.83638998023777411</v>
      </c>
      <c r="L257" s="7">
        <f t="shared" si="290"/>
        <v>-1.0951699407134203</v>
      </c>
    </row>
    <row r="258" spans="1:12" x14ac:dyDescent="0.4">
      <c r="A258">
        <v>256</v>
      </c>
      <c r="B258">
        <f t="shared" ref="B258:B321" si="291">MOD(INT(A258/$R$1)+$O$6,$O$5)</f>
        <v>9</v>
      </c>
      <c r="C258">
        <f t="shared" si="218"/>
        <v>5</v>
      </c>
      <c r="D258">
        <f t="shared" si="219"/>
        <v>1</v>
      </c>
      <c r="E258" s="7">
        <f t="shared" si="220"/>
        <v>-2.000000000000032</v>
      </c>
      <c r="F258" s="7">
        <f t="shared" si="224"/>
        <v>0.86602540378441262</v>
      </c>
      <c r="G258" s="7">
        <f t="shared" si="259"/>
        <v>0.70699999999999996</v>
      </c>
      <c r="H258" s="7">
        <f t="shared" si="260"/>
        <v>0.70699999999999996</v>
      </c>
      <c r="I258" s="7">
        <f t="shared" si="225"/>
        <v>-0.35350000000001136</v>
      </c>
      <c r="J258" s="7">
        <f t="shared" si="228"/>
        <v>-1.5780599209511705</v>
      </c>
      <c r="K258" s="7">
        <f t="shared" ref="K258:L258" si="292">(I258+I257+I256+I255)/4</f>
        <v>-0.68331999011887889</v>
      </c>
      <c r="L258" s="7">
        <f t="shared" si="292"/>
        <v>-1.2482399308323007</v>
      </c>
    </row>
    <row r="259" spans="1:12" x14ac:dyDescent="0.4">
      <c r="A259">
        <v>257</v>
      </c>
      <c r="B259">
        <f t="shared" si="291"/>
        <v>9</v>
      </c>
      <c r="C259">
        <f t="shared" ref="C259:C322" si="293">INT(A259/$R$1/$O$5)</f>
        <v>5</v>
      </c>
      <c r="D259">
        <f t="shared" ref="D259:D322" si="294">C259*$O$1*$O$2+$O$1</f>
        <v>1</v>
      </c>
      <c r="E259" s="7">
        <f t="shared" ref="E259:E322" si="295">COS(2*PI()*A259/$R$1+2*PI()*B259/$O$5)*D259+C259*$O$4+$O$3</f>
        <v>-1</v>
      </c>
      <c r="F259" s="7">
        <f t="shared" si="224"/>
        <v>1.000000000000032</v>
      </c>
      <c r="G259" s="7">
        <f t="shared" si="259"/>
        <v>-0.70699999999999996</v>
      </c>
      <c r="H259" s="7">
        <f t="shared" si="260"/>
        <v>0.70699999999999996</v>
      </c>
      <c r="I259" s="7">
        <f t="shared" si="225"/>
        <v>-9.4720039524442967E-2</v>
      </c>
      <c r="J259" s="7">
        <f t="shared" si="228"/>
        <v>-1.3192799604756023</v>
      </c>
      <c r="K259" s="7">
        <f t="shared" ref="K259:L259" si="296">(I259+I258+I257+I256)/4</f>
        <v>-0.46555500988109977</v>
      </c>
      <c r="L259" s="7">
        <f t="shared" si="296"/>
        <v>-1.336614930832297</v>
      </c>
    </row>
    <row r="260" spans="1:12" x14ac:dyDescent="0.4">
      <c r="A260">
        <v>258</v>
      </c>
      <c r="B260">
        <f t="shared" si="291"/>
        <v>9</v>
      </c>
      <c r="C260">
        <f t="shared" si="293"/>
        <v>5</v>
      </c>
      <c r="D260">
        <f t="shared" si="294"/>
        <v>1</v>
      </c>
      <c r="E260" s="7">
        <f t="shared" si="295"/>
        <v>-1.9999999999999574</v>
      </c>
      <c r="F260" s="7">
        <f t="shared" ref="F260:F323" si="297">E260-E259</f>
        <v>-0.99999999999995737</v>
      </c>
      <c r="G260" s="7">
        <f t="shared" si="259"/>
        <v>-0.70699999999999996</v>
      </c>
      <c r="H260" s="7">
        <f t="shared" si="260"/>
        <v>-0.70699999999999996</v>
      </c>
      <c r="I260" s="7">
        <f t="shared" ref="I260:I323" si="298">F259*H260-F260*H259</f>
        <v>-5.2735593669694936E-14</v>
      </c>
      <c r="J260" s="7">
        <f t="shared" si="228"/>
        <v>-1.4139999999999926</v>
      </c>
      <c r="K260" s="7">
        <f t="shared" ref="K260:L260" si="299">(I260+I259+I258+I257)/4</f>
        <v>-0.28880500988112018</v>
      </c>
      <c r="L260" s="7">
        <f t="shared" si="299"/>
        <v>-1.3839749505944932</v>
      </c>
    </row>
    <row r="261" spans="1:12" x14ac:dyDescent="0.4">
      <c r="A261">
        <v>259</v>
      </c>
      <c r="B261">
        <f t="shared" si="291"/>
        <v>9</v>
      </c>
      <c r="C261">
        <f t="shared" si="293"/>
        <v>5</v>
      </c>
      <c r="D261">
        <f t="shared" si="294"/>
        <v>1</v>
      </c>
      <c r="E261" s="7">
        <f t="shared" si="295"/>
        <v>-3</v>
      </c>
      <c r="F261" s="7">
        <f t="shared" si="297"/>
        <v>-1.0000000000000426</v>
      </c>
      <c r="G261" s="7">
        <f t="shared" si="259"/>
        <v>0.70699999999999996</v>
      </c>
      <c r="H261" s="7">
        <f t="shared" si="260"/>
        <v>-0.70699999999999996</v>
      </c>
      <c r="I261" s="7">
        <f t="shared" si="298"/>
        <v>-6.0174087934683484E-14</v>
      </c>
      <c r="J261" s="7">
        <f t="shared" si="228"/>
        <v>-1.4139999999999999</v>
      </c>
      <c r="K261" s="7">
        <f t="shared" ref="K261:L261" si="300">(I261+I260+I259+I258)/4</f>
        <v>-0.11205500988114181</v>
      </c>
      <c r="L261" s="7">
        <f t="shared" si="300"/>
        <v>-1.4313349703566911</v>
      </c>
    </row>
    <row r="262" spans="1:12" x14ac:dyDescent="0.4">
      <c r="A262">
        <v>260</v>
      </c>
      <c r="B262">
        <f t="shared" si="291"/>
        <v>10</v>
      </c>
      <c r="C262">
        <f t="shared" si="293"/>
        <v>5</v>
      </c>
      <c r="D262">
        <f t="shared" si="294"/>
        <v>1</v>
      </c>
      <c r="E262" s="7">
        <f t="shared" si="295"/>
        <v>-1.500000000000032</v>
      </c>
      <c r="F262" s="7">
        <f t="shared" si="297"/>
        <v>1.499999999999968</v>
      </c>
      <c r="G262" s="7">
        <f t="shared" si="259"/>
        <v>0.70699999999999996</v>
      </c>
      <c r="H262" s="7">
        <f t="shared" si="260"/>
        <v>0.70699999999999996</v>
      </c>
      <c r="I262" s="7">
        <f t="shared" si="298"/>
        <v>0.3534999999999473</v>
      </c>
      <c r="J262" s="7">
        <f t="shared" ref="J262:J325" si="301">F261*G262-F262*G261</f>
        <v>-1.7675000000000074</v>
      </c>
      <c r="K262" s="7">
        <f t="shared" ref="K262:L262" si="302">(I262+I261+I260+I259)/4</f>
        <v>6.4694990118847856E-2</v>
      </c>
      <c r="L262" s="7">
        <f t="shared" si="302"/>
        <v>-1.4786949901189004</v>
      </c>
    </row>
    <row r="263" spans="1:12" x14ac:dyDescent="0.4">
      <c r="A263">
        <v>261</v>
      </c>
      <c r="B263">
        <f t="shared" si="291"/>
        <v>10</v>
      </c>
      <c r="C263">
        <f t="shared" si="293"/>
        <v>5</v>
      </c>
      <c r="D263">
        <f t="shared" si="294"/>
        <v>1</v>
      </c>
      <c r="E263" s="7">
        <f t="shared" si="295"/>
        <v>-1.1339745962155412</v>
      </c>
      <c r="F263" s="7">
        <f t="shared" si="297"/>
        <v>0.36602540378449078</v>
      </c>
      <c r="G263" s="7">
        <f t="shared" si="259"/>
        <v>-0.70699999999999996</v>
      </c>
      <c r="H263" s="7">
        <f t="shared" si="260"/>
        <v>0.70699999999999996</v>
      </c>
      <c r="I263" s="7">
        <f t="shared" si="298"/>
        <v>0.80172003952434245</v>
      </c>
      <c r="J263" s="7">
        <f t="shared" si="301"/>
        <v>-1.3192799604756122</v>
      </c>
      <c r="K263" s="7">
        <f t="shared" ref="K263:L263" si="303">(I263+I262+I261+I260)/4</f>
        <v>0.28880500988104418</v>
      </c>
      <c r="L263" s="7">
        <f t="shared" si="303"/>
        <v>-1.478694990118903</v>
      </c>
    </row>
    <row r="264" spans="1:12" x14ac:dyDescent="0.4">
      <c r="A264">
        <v>262</v>
      </c>
      <c r="B264">
        <f t="shared" si="291"/>
        <v>10</v>
      </c>
      <c r="C264">
        <f t="shared" si="293"/>
        <v>5</v>
      </c>
      <c r="D264">
        <f t="shared" si="294"/>
        <v>1</v>
      </c>
      <c r="E264" s="7">
        <f t="shared" si="295"/>
        <v>-2.5000000000000089</v>
      </c>
      <c r="F264" s="7">
        <f t="shared" si="297"/>
        <v>-1.3660254037844677</v>
      </c>
      <c r="G264" s="7">
        <f t="shared" si="259"/>
        <v>-0.70699999999999996</v>
      </c>
      <c r="H264" s="7">
        <f t="shared" si="260"/>
        <v>-0.70699999999999996</v>
      </c>
      <c r="I264" s="7">
        <f t="shared" si="298"/>
        <v>0.70699999999998364</v>
      </c>
      <c r="J264" s="7">
        <f t="shared" si="301"/>
        <v>-1.2245599209512537</v>
      </c>
      <c r="K264" s="7">
        <f t="shared" ref="K264:L264" si="304">(I264+I263+I262+I261)/4</f>
        <v>0.46555500988105331</v>
      </c>
      <c r="L264" s="7">
        <f t="shared" si="304"/>
        <v>-1.4313349703567182</v>
      </c>
    </row>
    <row r="265" spans="1:12" x14ac:dyDescent="0.4">
      <c r="A265">
        <v>263</v>
      </c>
      <c r="B265">
        <f t="shared" si="291"/>
        <v>10</v>
      </c>
      <c r="C265">
        <f t="shared" si="293"/>
        <v>5</v>
      </c>
      <c r="D265">
        <f t="shared" si="294"/>
        <v>1</v>
      </c>
      <c r="E265" s="7">
        <f t="shared" si="295"/>
        <v>-2.8660254037844357</v>
      </c>
      <c r="F265" s="7">
        <f t="shared" si="297"/>
        <v>-0.36602540378442683</v>
      </c>
      <c r="G265" s="7">
        <f t="shared" si="259"/>
        <v>0.70699999999999996</v>
      </c>
      <c r="H265" s="7">
        <f t="shared" si="260"/>
        <v>-0.70699999999999996</v>
      </c>
      <c r="I265" s="7">
        <f t="shared" si="298"/>
        <v>0.70700000000002894</v>
      </c>
      <c r="J265" s="7">
        <f t="shared" si="301"/>
        <v>-1.2245599209512084</v>
      </c>
      <c r="K265" s="7">
        <f t="shared" ref="K265:L265" si="305">(I265+I264+I263+I262)/4</f>
        <v>0.64230500988107564</v>
      </c>
      <c r="L265" s="7">
        <f t="shared" si="305"/>
        <v>-1.3839749505945205</v>
      </c>
    </row>
    <row r="266" spans="1:12" x14ac:dyDescent="0.4">
      <c r="A266">
        <v>264</v>
      </c>
      <c r="B266">
        <f t="shared" si="291"/>
        <v>11</v>
      </c>
      <c r="C266">
        <f t="shared" si="293"/>
        <v>5</v>
      </c>
      <c r="D266">
        <f t="shared" si="294"/>
        <v>1</v>
      </c>
      <c r="E266" s="7">
        <f t="shared" si="295"/>
        <v>-1.1339745962155536</v>
      </c>
      <c r="F266" s="7">
        <f t="shared" si="297"/>
        <v>1.7320508075688821</v>
      </c>
      <c r="G266" s="7">
        <f t="shared" si="259"/>
        <v>0.70699999999999996</v>
      </c>
      <c r="H266" s="7">
        <f t="shared" si="260"/>
        <v>0.70699999999999996</v>
      </c>
      <c r="I266" s="7">
        <f t="shared" si="298"/>
        <v>0.96577996047560966</v>
      </c>
      <c r="J266" s="7">
        <f t="shared" si="301"/>
        <v>-1.4833398814267893</v>
      </c>
      <c r="K266" s="7">
        <f t="shared" ref="K266:L266" si="306">(I266+I265+I264+I263)/4</f>
        <v>0.79537499999999117</v>
      </c>
      <c r="L266" s="7">
        <f t="shared" si="306"/>
        <v>-1.312934920951216</v>
      </c>
    </row>
    <row r="267" spans="1:12" x14ac:dyDescent="0.4">
      <c r="A267">
        <v>265</v>
      </c>
      <c r="B267">
        <f t="shared" si="291"/>
        <v>11</v>
      </c>
      <c r="C267">
        <f t="shared" si="293"/>
        <v>5</v>
      </c>
      <c r="D267">
        <f t="shared" si="294"/>
        <v>1</v>
      </c>
      <c r="E267" s="7">
        <f t="shared" si="295"/>
        <v>-1.5000000000000089</v>
      </c>
      <c r="F267" s="7">
        <f t="shared" si="297"/>
        <v>-0.36602540378445525</v>
      </c>
      <c r="G267" s="7">
        <f t="shared" si="259"/>
        <v>-0.70699999999999996</v>
      </c>
      <c r="H267" s="7">
        <f t="shared" si="260"/>
        <v>0.70699999999999996</v>
      </c>
      <c r="I267" s="7">
        <f t="shared" si="298"/>
        <v>1.4833398814268093</v>
      </c>
      <c r="J267" s="7">
        <f t="shared" si="301"/>
        <v>-0.96577996047558967</v>
      </c>
      <c r="K267" s="7">
        <f t="shared" ref="K267:L267" si="307">(I267+I266+I265+I264)/4</f>
        <v>0.96577996047560788</v>
      </c>
      <c r="L267" s="7">
        <f t="shared" si="307"/>
        <v>-1.2245599209512101</v>
      </c>
    </row>
    <row r="268" spans="1:12" x14ac:dyDescent="0.4">
      <c r="A268">
        <v>266</v>
      </c>
      <c r="B268">
        <f t="shared" si="291"/>
        <v>11</v>
      </c>
      <c r="C268">
        <f t="shared" si="293"/>
        <v>5</v>
      </c>
      <c r="D268">
        <f t="shared" si="294"/>
        <v>1</v>
      </c>
      <c r="E268" s="7">
        <f t="shared" si="295"/>
        <v>-2.866025403784441</v>
      </c>
      <c r="F268" s="7">
        <f t="shared" si="297"/>
        <v>-1.3660254037844322</v>
      </c>
      <c r="G268" s="7">
        <f t="shared" si="259"/>
        <v>-0.70699999999999996</v>
      </c>
      <c r="H268" s="7">
        <f t="shared" si="260"/>
        <v>-0.70699999999999996</v>
      </c>
      <c r="I268" s="7">
        <f t="shared" si="298"/>
        <v>1.2245599209512033</v>
      </c>
      <c r="J268" s="7">
        <f t="shared" si="301"/>
        <v>-0.70699999999998364</v>
      </c>
      <c r="K268" s="7">
        <f t="shared" ref="K268:L268" si="308">(I268+I267+I266+I265)/4</f>
        <v>1.0951699407134128</v>
      </c>
      <c r="L268" s="7">
        <f t="shared" si="308"/>
        <v>-1.0951699407133928</v>
      </c>
    </row>
    <row r="269" spans="1:12" x14ac:dyDescent="0.4">
      <c r="A269">
        <v>267</v>
      </c>
      <c r="B269">
        <f t="shared" si="291"/>
        <v>11</v>
      </c>
      <c r="C269">
        <f t="shared" si="293"/>
        <v>5</v>
      </c>
      <c r="D269">
        <f t="shared" si="294"/>
        <v>1</v>
      </c>
      <c r="E269" s="7">
        <f t="shared" si="295"/>
        <v>-2.5</v>
      </c>
      <c r="F269" s="7">
        <f t="shared" si="297"/>
        <v>0.36602540378444104</v>
      </c>
      <c r="G269" s="7">
        <f t="shared" si="259"/>
        <v>0.70699999999999996</v>
      </c>
      <c r="H269" s="7">
        <f t="shared" si="260"/>
        <v>-0.70699999999999996</v>
      </c>
      <c r="I269" s="7">
        <f t="shared" si="298"/>
        <v>1.2245599209511933</v>
      </c>
      <c r="J269" s="7">
        <f t="shared" si="301"/>
        <v>-0.70699999999999363</v>
      </c>
      <c r="K269" s="7">
        <f t="shared" ref="K269:L269" si="309">(I269+I268+I267+I266)/4</f>
        <v>1.2245599209512039</v>
      </c>
      <c r="L269" s="7">
        <f t="shared" si="309"/>
        <v>-0.96577996047558901</v>
      </c>
    </row>
    <row r="270" spans="1:12" x14ac:dyDescent="0.4">
      <c r="A270">
        <v>268</v>
      </c>
      <c r="B270">
        <f t="shared" si="291"/>
        <v>0</v>
      </c>
      <c r="C270">
        <f t="shared" si="293"/>
        <v>5</v>
      </c>
      <c r="D270">
        <f t="shared" si="294"/>
        <v>1</v>
      </c>
      <c r="E270" s="7">
        <f t="shared" si="295"/>
        <v>-1</v>
      </c>
      <c r="F270" s="7">
        <f t="shared" si="297"/>
        <v>1.5</v>
      </c>
      <c r="G270" s="7">
        <f t="shared" si="259"/>
        <v>0.70699999999999996</v>
      </c>
      <c r="H270" s="7">
        <f t="shared" si="260"/>
        <v>0.70699999999999996</v>
      </c>
      <c r="I270" s="7">
        <f t="shared" si="298"/>
        <v>1.3192799604755998</v>
      </c>
      <c r="J270" s="7">
        <f t="shared" si="301"/>
        <v>-0.80172003952440019</v>
      </c>
      <c r="K270" s="7">
        <f t="shared" ref="K270:L270" si="310">(I270+I269+I268+I267)/4</f>
        <v>1.3129349209512013</v>
      </c>
      <c r="L270" s="7">
        <f t="shared" si="310"/>
        <v>-0.79537499999999184</v>
      </c>
    </row>
    <row r="271" spans="1:12" x14ac:dyDescent="0.4">
      <c r="A271">
        <v>269</v>
      </c>
      <c r="B271">
        <f t="shared" si="291"/>
        <v>0</v>
      </c>
      <c r="C271">
        <f t="shared" si="293"/>
        <v>5</v>
      </c>
      <c r="D271">
        <f t="shared" si="294"/>
        <v>1</v>
      </c>
      <c r="E271" s="7">
        <f t="shared" si="295"/>
        <v>-1.9999999999999716</v>
      </c>
      <c r="F271" s="7">
        <f t="shared" si="297"/>
        <v>-0.99999999999997158</v>
      </c>
      <c r="G271" s="7">
        <f t="shared" si="259"/>
        <v>-0.70699999999999996</v>
      </c>
      <c r="H271" s="7">
        <f t="shared" si="260"/>
        <v>0.70699999999999996</v>
      </c>
      <c r="I271" s="7">
        <f t="shared" si="298"/>
        <v>1.7674999999999799</v>
      </c>
      <c r="J271" s="7">
        <f t="shared" si="301"/>
        <v>-0.35350000000002013</v>
      </c>
      <c r="K271" s="7">
        <f t="shared" ref="K271:L271" si="311">(I271+I270+I269+I268)/4</f>
        <v>1.3839749505944943</v>
      </c>
      <c r="L271" s="7">
        <f t="shared" si="311"/>
        <v>-0.6423050098810994</v>
      </c>
    </row>
    <row r="272" spans="1:12" x14ac:dyDescent="0.4">
      <c r="A272">
        <v>270</v>
      </c>
      <c r="B272">
        <f t="shared" si="291"/>
        <v>0</v>
      </c>
      <c r="C272">
        <f t="shared" si="293"/>
        <v>5</v>
      </c>
      <c r="D272">
        <f t="shared" si="294"/>
        <v>1</v>
      </c>
      <c r="E272" s="7">
        <f t="shared" si="295"/>
        <v>-3</v>
      </c>
      <c r="F272" s="7">
        <f t="shared" si="297"/>
        <v>-1.0000000000000284</v>
      </c>
      <c r="G272" s="7">
        <f t="shared" si="259"/>
        <v>-0.70699999999999996</v>
      </c>
      <c r="H272" s="7">
        <f t="shared" si="260"/>
        <v>-0.70699999999999996</v>
      </c>
      <c r="I272" s="7">
        <f t="shared" si="298"/>
        <v>1.4139999999999999</v>
      </c>
      <c r="J272" s="7">
        <f t="shared" si="301"/>
        <v>-4.0190073491430667E-14</v>
      </c>
      <c r="K272" s="7">
        <f t="shared" ref="K272:L272" si="312">(I272+I271+I270+I269)/4</f>
        <v>1.4313349703566933</v>
      </c>
      <c r="L272" s="7">
        <f t="shared" si="312"/>
        <v>-0.46555500988111354</v>
      </c>
    </row>
    <row r="273" spans="1:12" x14ac:dyDescent="0.4">
      <c r="A273">
        <v>271</v>
      </c>
      <c r="B273">
        <f t="shared" si="291"/>
        <v>0</v>
      </c>
      <c r="C273">
        <f t="shared" si="293"/>
        <v>5</v>
      </c>
      <c r="D273">
        <f t="shared" si="294"/>
        <v>1</v>
      </c>
      <c r="E273" s="7">
        <f t="shared" si="295"/>
        <v>-2.0000000000000391</v>
      </c>
      <c r="F273" s="7">
        <f t="shared" si="297"/>
        <v>0.99999999999996092</v>
      </c>
      <c r="G273" s="7">
        <f t="shared" si="259"/>
        <v>0.70699999999999996</v>
      </c>
      <c r="H273" s="7">
        <f t="shared" si="260"/>
        <v>-0.70699999999999996</v>
      </c>
      <c r="I273" s="7">
        <f t="shared" si="298"/>
        <v>1.4139999999999924</v>
      </c>
      <c r="J273" s="7">
        <f t="shared" si="301"/>
        <v>-4.7739590058881731E-14</v>
      </c>
      <c r="K273" s="7">
        <f t="shared" ref="K273:L273" si="313">(I273+I272+I271+I270)/4</f>
        <v>1.478694990118893</v>
      </c>
      <c r="L273" s="7">
        <f t="shared" si="313"/>
        <v>-0.28880500988112706</v>
      </c>
    </row>
    <row r="274" spans="1:12" x14ac:dyDescent="0.4">
      <c r="A274">
        <v>272</v>
      </c>
      <c r="B274">
        <f t="shared" si="291"/>
        <v>1</v>
      </c>
      <c r="C274">
        <f t="shared" si="293"/>
        <v>5</v>
      </c>
      <c r="D274">
        <f t="shared" si="294"/>
        <v>1</v>
      </c>
      <c r="E274" s="7">
        <f t="shared" si="295"/>
        <v>-1.1339745962155767</v>
      </c>
      <c r="F274" s="7">
        <f t="shared" si="297"/>
        <v>0.86602540378446236</v>
      </c>
      <c r="G274" s="7">
        <f t="shared" si="259"/>
        <v>0.70699999999999996</v>
      </c>
      <c r="H274" s="7">
        <f t="shared" si="260"/>
        <v>0.70699999999999996</v>
      </c>
      <c r="I274" s="7">
        <f t="shared" si="298"/>
        <v>1.3192799604755872</v>
      </c>
      <c r="J274" s="7">
        <f t="shared" si="301"/>
        <v>9.472003952435748E-2</v>
      </c>
      <c r="K274" s="7">
        <f t="shared" ref="K274:L274" si="314">(I274+I273+I272+I271)/4</f>
        <v>1.4786949901188897</v>
      </c>
      <c r="L274" s="7">
        <f t="shared" si="314"/>
        <v>-6.4694990118937645E-2</v>
      </c>
    </row>
    <row r="275" spans="1:12" x14ac:dyDescent="0.4">
      <c r="A275">
        <v>273</v>
      </c>
      <c r="B275">
        <f t="shared" si="291"/>
        <v>1</v>
      </c>
      <c r="C275">
        <f t="shared" si="293"/>
        <v>5</v>
      </c>
      <c r="D275">
        <f t="shared" si="294"/>
        <v>1</v>
      </c>
      <c r="E275" s="7">
        <f t="shared" si="295"/>
        <v>-2.5000000000000195</v>
      </c>
      <c r="F275" s="7">
        <f t="shared" si="297"/>
        <v>-1.3660254037844428</v>
      </c>
      <c r="G275" s="7">
        <f t="shared" si="259"/>
        <v>-0.70699999999999996</v>
      </c>
      <c r="H275" s="7">
        <f t="shared" si="260"/>
        <v>0.70699999999999996</v>
      </c>
      <c r="I275" s="7">
        <f t="shared" si="298"/>
        <v>1.5780599209512158</v>
      </c>
      <c r="J275" s="7">
        <f t="shared" si="301"/>
        <v>0.35349999999998616</v>
      </c>
      <c r="K275" s="7">
        <f t="shared" ref="K275:L275" si="315">(I275+I274+I273+I272)/4</f>
        <v>1.4313349703566989</v>
      </c>
      <c r="L275" s="7">
        <f t="shared" si="315"/>
        <v>0.11205500988106393</v>
      </c>
    </row>
    <row r="276" spans="1:12" x14ac:dyDescent="0.4">
      <c r="A276">
        <v>274</v>
      </c>
      <c r="B276">
        <f t="shared" si="291"/>
        <v>1</v>
      </c>
      <c r="C276">
        <f t="shared" si="293"/>
        <v>5</v>
      </c>
      <c r="D276">
        <f t="shared" si="294"/>
        <v>1</v>
      </c>
      <c r="E276" s="7">
        <f t="shared" si="295"/>
        <v>-2.8660254037844304</v>
      </c>
      <c r="F276" s="7">
        <f t="shared" si="297"/>
        <v>-0.36602540378441084</v>
      </c>
      <c r="G276" s="7">
        <f t="shared" si="259"/>
        <v>-0.70699999999999996</v>
      </c>
      <c r="H276" s="7">
        <f t="shared" si="260"/>
        <v>-0.70699999999999996</v>
      </c>
      <c r="I276" s="7">
        <f t="shared" si="298"/>
        <v>1.2245599209511795</v>
      </c>
      <c r="J276" s="7">
        <f t="shared" si="301"/>
        <v>0.7070000000000225</v>
      </c>
      <c r="K276" s="7">
        <f t="shared" ref="K276:L276" si="316">(I276+I275+I274+I273)/4</f>
        <v>1.3839749505944938</v>
      </c>
      <c r="L276" s="7">
        <f t="shared" si="316"/>
        <v>0.2888050098810796</v>
      </c>
    </row>
    <row r="277" spans="1:12" x14ac:dyDescent="0.4">
      <c r="A277">
        <v>275</v>
      </c>
      <c r="B277">
        <f t="shared" si="291"/>
        <v>1</v>
      </c>
      <c r="C277">
        <f t="shared" si="293"/>
        <v>5</v>
      </c>
      <c r="D277">
        <f t="shared" si="294"/>
        <v>1</v>
      </c>
      <c r="E277" s="7">
        <f t="shared" si="295"/>
        <v>-1.4999999999999893</v>
      </c>
      <c r="F277" s="7">
        <f t="shared" si="297"/>
        <v>1.366025403784441</v>
      </c>
      <c r="G277" s="7">
        <f t="shared" si="259"/>
        <v>0.70699999999999996</v>
      </c>
      <c r="H277" s="7">
        <f t="shared" si="260"/>
        <v>-0.70699999999999996</v>
      </c>
      <c r="I277" s="7">
        <f t="shared" si="298"/>
        <v>1.2245599209511782</v>
      </c>
      <c r="J277" s="7">
        <f t="shared" si="301"/>
        <v>0.70700000000002139</v>
      </c>
      <c r="K277" s="7">
        <f t="shared" ref="K277:L277" si="317">(I277+I276+I275+I274)/4</f>
        <v>1.3366149308322901</v>
      </c>
      <c r="L277" s="7">
        <f t="shared" si="317"/>
        <v>0.46555500988109688</v>
      </c>
    </row>
    <row r="278" spans="1:12" x14ac:dyDescent="0.4">
      <c r="A278">
        <v>276</v>
      </c>
      <c r="B278">
        <f t="shared" si="291"/>
        <v>2</v>
      </c>
      <c r="C278">
        <f t="shared" si="293"/>
        <v>5</v>
      </c>
      <c r="D278">
        <f t="shared" si="294"/>
        <v>1</v>
      </c>
      <c r="E278" s="7">
        <f t="shared" si="295"/>
        <v>-1.4999999999999716</v>
      </c>
      <c r="F278" s="7">
        <f t="shared" si="297"/>
        <v>1.7763568394002505E-14</v>
      </c>
      <c r="G278" s="7">
        <f t="shared" si="259"/>
        <v>0.70699999999999996</v>
      </c>
      <c r="H278" s="7">
        <f t="shared" si="260"/>
        <v>0.70699999999999996</v>
      </c>
      <c r="I278" s="7">
        <f t="shared" si="298"/>
        <v>0.96577996047561232</v>
      </c>
      <c r="J278" s="7">
        <f t="shared" si="301"/>
        <v>0.96577996047558723</v>
      </c>
      <c r="K278" s="7">
        <f t="shared" ref="K278:L278" si="318">(I278+I277+I276+I275)/4</f>
        <v>1.2482399308322965</v>
      </c>
      <c r="L278" s="7">
        <f t="shared" si="318"/>
        <v>0.68331999011890432</v>
      </c>
    </row>
    <row r="279" spans="1:12" x14ac:dyDescent="0.4">
      <c r="A279">
        <v>277</v>
      </c>
      <c r="B279">
        <f t="shared" si="291"/>
        <v>2</v>
      </c>
      <c r="C279">
        <f t="shared" si="293"/>
        <v>5</v>
      </c>
      <c r="D279">
        <f t="shared" si="294"/>
        <v>1</v>
      </c>
      <c r="E279" s="7">
        <f t="shared" si="295"/>
        <v>-2.8660254037844197</v>
      </c>
      <c r="F279" s="7">
        <f t="shared" si="297"/>
        <v>-1.3660254037844481</v>
      </c>
      <c r="G279" s="7">
        <f t="shared" si="259"/>
        <v>-0.70699999999999996</v>
      </c>
      <c r="H279" s="7">
        <f t="shared" si="260"/>
        <v>0.70699999999999996</v>
      </c>
      <c r="I279" s="7">
        <f t="shared" si="298"/>
        <v>0.96577996047561732</v>
      </c>
      <c r="J279" s="7">
        <f t="shared" si="301"/>
        <v>0.96577996047559223</v>
      </c>
      <c r="K279" s="7">
        <f t="shared" ref="K279:L279" si="319">(I279+I278+I277+I276)/4</f>
        <v>1.0951699407133968</v>
      </c>
      <c r="L279" s="7">
        <f t="shared" si="319"/>
        <v>0.83638998023780575</v>
      </c>
    </row>
    <row r="280" spans="1:12" x14ac:dyDescent="0.4">
      <c r="A280">
        <v>278</v>
      </c>
      <c r="B280">
        <f t="shared" si="291"/>
        <v>2</v>
      </c>
      <c r="C280">
        <f t="shared" si="293"/>
        <v>5</v>
      </c>
      <c r="D280">
        <f t="shared" si="294"/>
        <v>1</v>
      </c>
      <c r="E280" s="7">
        <f t="shared" si="295"/>
        <v>-2.5000000000000373</v>
      </c>
      <c r="F280" s="7">
        <f t="shared" si="297"/>
        <v>0.36602540378438242</v>
      </c>
      <c r="G280" s="7">
        <f t="shared" si="259"/>
        <v>-0.70699999999999996</v>
      </c>
      <c r="H280" s="7">
        <f t="shared" si="260"/>
        <v>-0.70699999999999996</v>
      </c>
      <c r="I280" s="7">
        <f t="shared" si="298"/>
        <v>0.70700000000004648</v>
      </c>
      <c r="J280" s="7">
        <f t="shared" si="301"/>
        <v>1.2245599209511631</v>
      </c>
      <c r="K280" s="7">
        <f t="shared" ref="K280:L280" si="320">(I280+I279+I278+I277)/4</f>
        <v>0.96577996047561354</v>
      </c>
      <c r="L280" s="7">
        <f t="shared" si="320"/>
        <v>0.965779960475591</v>
      </c>
    </row>
    <row r="281" spans="1:12" x14ac:dyDescent="0.4">
      <c r="A281">
        <v>279</v>
      </c>
      <c r="B281">
        <f t="shared" si="291"/>
        <v>2</v>
      </c>
      <c r="C281">
        <f t="shared" si="293"/>
        <v>5</v>
      </c>
      <c r="D281">
        <f t="shared" si="294"/>
        <v>1</v>
      </c>
      <c r="E281" s="7">
        <f t="shared" si="295"/>
        <v>-1.1339745962155856</v>
      </c>
      <c r="F281" s="7">
        <f t="shared" si="297"/>
        <v>1.3660254037844517</v>
      </c>
      <c r="G281" s="7">
        <f t="shared" si="259"/>
        <v>0.70699999999999996</v>
      </c>
      <c r="H281" s="7">
        <f t="shared" si="260"/>
        <v>-0.70699999999999996</v>
      </c>
      <c r="I281" s="7">
        <f t="shared" si="298"/>
        <v>0.70700000000004892</v>
      </c>
      <c r="J281" s="7">
        <f t="shared" si="301"/>
        <v>1.2245599209511657</v>
      </c>
      <c r="K281" s="7">
        <f t="shared" ref="K281:L281" si="321">(I281+I280+I279+I278)/4</f>
        <v>0.83638998023783129</v>
      </c>
      <c r="L281" s="7">
        <f t="shared" si="321"/>
        <v>1.095169940713377</v>
      </c>
    </row>
    <row r="282" spans="1:12" x14ac:dyDescent="0.4">
      <c r="A282">
        <v>280</v>
      </c>
      <c r="B282">
        <f t="shared" si="291"/>
        <v>3</v>
      </c>
      <c r="C282">
        <f t="shared" si="293"/>
        <v>5</v>
      </c>
      <c r="D282">
        <f t="shared" si="294"/>
        <v>1</v>
      </c>
      <c r="E282" s="7">
        <f t="shared" si="295"/>
        <v>-1.9999999999999627</v>
      </c>
      <c r="F282" s="7">
        <f t="shared" si="297"/>
        <v>-0.86602540378437709</v>
      </c>
      <c r="G282" s="7">
        <f t="shared" si="259"/>
        <v>0.70699999999999996</v>
      </c>
      <c r="H282" s="7">
        <f t="shared" si="260"/>
        <v>0.70699999999999996</v>
      </c>
      <c r="I282" s="7">
        <f t="shared" si="298"/>
        <v>0.35350000000005277</v>
      </c>
      <c r="J282" s="7">
        <f t="shared" si="301"/>
        <v>1.5780599209511619</v>
      </c>
      <c r="K282" s="7">
        <f t="shared" ref="K282:L282" si="322">(I282+I281+I280+I279)/4</f>
        <v>0.6833199901189414</v>
      </c>
      <c r="L282" s="7">
        <f t="shared" si="322"/>
        <v>1.2482399308322707</v>
      </c>
    </row>
    <row r="283" spans="1:12" x14ac:dyDescent="0.4">
      <c r="A283">
        <v>281</v>
      </c>
      <c r="B283">
        <f t="shared" si="291"/>
        <v>3</v>
      </c>
      <c r="C283">
        <f t="shared" si="293"/>
        <v>5</v>
      </c>
      <c r="D283">
        <f t="shared" si="294"/>
        <v>1</v>
      </c>
      <c r="E283" s="7">
        <f t="shared" si="295"/>
        <v>-3</v>
      </c>
      <c r="F283" s="7">
        <f t="shared" si="297"/>
        <v>-1.0000000000000373</v>
      </c>
      <c r="G283" s="7">
        <f t="shared" si="259"/>
        <v>-0.70699999999999996</v>
      </c>
      <c r="H283" s="7">
        <f t="shared" si="260"/>
        <v>0.70699999999999996</v>
      </c>
      <c r="I283" s="7">
        <f t="shared" si="298"/>
        <v>9.4720039524471833E-2</v>
      </c>
      <c r="J283" s="7">
        <f t="shared" si="301"/>
        <v>1.3192799604755809</v>
      </c>
      <c r="K283" s="7">
        <f t="shared" ref="K283:L283" si="323">(I283+I282+I281+I280)/4</f>
        <v>0.465555009881155</v>
      </c>
      <c r="L283" s="7">
        <f t="shared" si="323"/>
        <v>1.3366149308322681</v>
      </c>
    </row>
    <row r="284" spans="1:12" x14ac:dyDescent="0.4">
      <c r="A284">
        <v>282</v>
      </c>
      <c r="B284">
        <f t="shared" si="291"/>
        <v>3</v>
      </c>
      <c r="C284">
        <f t="shared" si="293"/>
        <v>5</v>
      </c>
      <c r="D284">
        <f t="shared" si="294"/>
        <v>1</v>
      </c>
      <c r="E284" s="7">
        <f t="shared" si="295"/>
        <v>-2.000000000000048</v>
      </c>
      <c r="F284" s="7">
        <f t="shared" si="297"/>
        <v>0.99999999999995204</v>
      </c>
      <c r="G284" s="7">
        <f t="shared" si="259"/>
        <v>-0.70699999999999996</v>
      </c>
      <c r="H284" s="7">
        <f t="shared" si="260"/>
        <v>-0.70699999999999996</v>
      </c>
      <c r="I284" s="7">
        <f t="shared" si="298"/>
        <v>6.0285110237146E-14</v>
      </c>
      <c r="J284" s="7">
        <f t="shared" si="301"/>
        <v>1.4139999999999926</v>
      </c>
      <c r="K284" s="7">
        <f t="shared" ref="K284:L284" si="324">(I284+I283+I282+I281)/4</f>
        <v>0.28880500988115843</v>
      </c>
      <c r="L284" s="7">
        <f t="shared" si="324"/>
        <v>1.3839749505944754</v>
      </c>
    </row>
    <row r="285" spans="1:12" x14ac:dyDescent="0.4">
      <c r="A285">
        <v>283</v>
      </c>
      <c r="B285">
        <f t="shared" si="291"/>
        <v>3</v>
      </c>
      <c r="C285">
        <f t="shared" si="293"/>
        <v>5</v>
      </c>
      <c r="D285">
        <f t="shared" si="294"/>
        <v>1</v>
      </c>
      <c r="E285" s="7">
        <f t="shared" si="295"/>
        <v>-1</v>
      </c>
      <c r="F285" s="7">
        <f t="shared" si="297"/>
        <v>1.000000000000048</v>
      </c>
      <c r="G285" s="7">
        <f t="shared" si="259"/>
        <v>0.70699999999999996</v>
      </c>
      <c r="H285" s="7">
        <f t="shared" si="260"/>
        <v>-0.70699999999999996</v>
      </c>
      <c r="I285" s="7">
        <f t="shared" si="298"/>
        <v>6.7723604502134549E-14</v>
      </c>
      <c r="J285" s="7">
        <f t="shared" si="301"/>
        <v>1.4139999999999999</v>
      </c>
      <c r="K285" s="7">
        <f t="shared" ref="K285:L285" si="325">(I285+I284+I283+I282)/4</f>
        <v>0.11205500988116315</v>
      </c>
      <c r="L285" s="7">
        <f t="shared" si="325"/>
        <v>1.4313349703566838</v>
      </c>
    </row>
    <row r="286" spans="1:12" x14ac:dyDescent="0.4">
      <c r="A286">
        <v>284</v>
      </c>
      <c r="B286">
        <f t="shared" si="291"/>
        <v>4</v>
      </c>
      <c r="C286">
        <f t="shared" si="293"/>
        <v>5</v>
      </c>
      <c r="D286">
        <f t="shared" si="294"/>
        <v>1</v>
      </c>
      <c r="E286" s="7">
        <f t="shared" si="295"/>
        <v>-2.5000000000000142</v>
      </c>
      <c r="F286" s="7">
        <f t="shared" si="297"/>
        <v>-1.5000000000000142</v>
      </c>
      <c r="G286" s="7">
        <f t="shared" si="259"/>
        <v>0.70699999999999996</v>
      </c>
      <c r="H286" s="7">
        <f t="shared" si="260"/>
        <v>0.70699999999999996</v>
      </c>
      <c r="I286" s="7">
        <f t="shared" si="298"/>
        <v>-0.35349999999997617</v>
      </c>
      <c r="J286" s="7">
        <f t="shared" si="301"/>
        <v>1.7675000000000438</v>
      </c>
      <c r="K286" s="7">
        <f t="shared" ref="K286:L286" si="326">(I286+I285+I284+I283)/4</f>
        <v>-6.4694990118844081E-2</v>
      </c>
      <c r="L286" s="7">
        <f t="shared" si="326"/>
        <v>1.4786949901189044</v>
      </c>
    </row>
    <row r="287" spans="1:12" x14ac:dyDescent="0.4">
      <c r="A287">
        <v>285</v>
      </c>
      <c r="B287">
        <f t="shared" si="291"/>
        <v>4</v>
      </c>
      <c r="C287">
        <f t="shared" si="293"/>
        <v>5</v>
      </c>
      <c r="D287">
        <f t="shared" si="294"/>
        <v>1</v>
      </c>
      <c r="E287" s="7">
        <f t="shared" si="295"/>
        <v>-2.8660254037844339</v>
      </c>
      <c r="F287" s="7">
        <f t="shared" si="297"/>
        <v>-0.36602540378441972</v>
      </c>
      <c r="G287" s="7">
        <f t="shared" si="259"/>
        <v>-0.70699999999999996</v>
      </c>
      <c r="H287" s="7">
        <f t="shared" si="260"/>
        <v>0.70699999999999996</v>
      </c>
      <c r="I287" s="7">
        <f t="shared" si="298"/>
        <v>-0.80172003952442528</v>
      </c>
      <c r="J287" s="7">
        <f t="shared" si="301"/>
        <v>1.3192799604755947</v>
      </c>
      <c r="K287" s="7">
        <f t="shared" ref="K287:L287" si="327">(I287+I286+I285+I284)/4</f>
        <v>-0.28880500988106839</v>
      </c>
      <c r="L287" s="7">
        <f t="shared" si="327"/>
        <v>1.4786949901189077</v>
      </c>
    </row>
    <row r="288" spans="1:12" x14ac:dyDescent="0.4">
      <c r="A288">
        <v>286</v>
      </c>
      <c r="B288">
        <f t="shared" si="291"/>
        <v>4</v>
      </c>
      <c r="C288">
        <f t="shared" si="293"/>
        <v>5</v>
      </c>
      <c r="D288">
        <f t="shared" si="294"/>
        <v>1</v>
      </c>
      <c r="E288" s="7">
        <f t="shared" si="295"/>
        <v>-1.4999999999999964</v>
      </c>
      <c r="F288" s="7">
        <f t="shared" si="297"/>
        <v>1.3660254037844375</v>
      </c>
      <c r="G288" s="7">
        <f t="shared" si="259"/>
        <v>-0.70699999999999996</v>
      </c>
      <c r="H288" s="7">
        <f t="shared" si="260"/>
        <v>-0.70699999999999996</v>
      </c>
      <c r="I288" s="7">
        <f t="shared" si="298"/>
        <v>-0.70700000000001251</v>
      </c>
      <c r="J288" s="7">
        <f t="shared" si="301"/>
        <v>1.2245599209511819</v>
      </c>
      <c r="K288" s="7">
        <f t="shared" ref="K288:L288" si="328">(I288+I287+I286+I285)/4</f>
        <v>-0.46555500988108656</v>
      </c>
      <c r="L288" s="7">
        <f t="shared" si="328"/>
        <v>1.4313349703567051</v>
      </c>
    </row>
    <row r="289" spans="1:12" x14ac:dyDescent="0.4">
      <c r="A289">
        <v>287</v>
      </c>
      <c r="B289">
        <f t="shared" si="291"/>
        <v>4</v>
      </c>
      <c r="C289">
        <f t="shared" si="293"/>
        <v>5</v>
      </c>
      <c r="D289">
        <f t="shared" si="294"/>
        <v>1</v>
      </c>
      <c r="E289" s="7">
        <f t="shared" si="295"/>
        <v>-1.1339745962155607</v>
      </c>
      <c r="F289" s="7">
        <f t="shared" si="297"/>
        <v>0.36602540378443571</v>
      </c>
      <c r="G289" s="7">
        <f t="shared" si="259"/>
        <v>0.70699999999999996</v>
      </c>
      <c r="H289" s="7">
        <f t="shared" si="260"/>
        <v>-0.70699999999999996</v>
      </c>
      <c r="I289" s="7">
        <f t="shared" si="298"/>
        <v>-0.70700000000000118</v>
      </c>
      <c r="J289" s="7">
        <f t="shared" si="301"/>
        <v>1.2245599209511933</v>
      </c>
      <c r="K289" s="7">
        <f t="shared" ref="K289:L289" si="329">(I289+I288+I287+I286)/4</f>
        <v>-0.64230500988110384</v>
      </c>
      <c r="L289" s="7">
        <f t="shared" si="329"/>
        <v>1.3839749505945034</v>
      </c>
    </row>
    <row r="290" spans="1:12" x14ac:dyDescent="0.4">
      <c r="A290">
        <v>288</v>
      </c>
      <c r="B290">
        <f t="shared" si="291"/>
        <v>5</v>
      </c>
      <c r="C290">
        <f t="shared" si="293"/>
        <v>6</v>
      </c>
      <c r="D290">
        <f t="shared" si="294"/>
        <v>1</v>
      </c>
      <c r="E290" s="7">
        <f t="shared" si="295"/>
        <v>-4.8660254037844162</v>
      </c>
      <c r="F290" s="7">
        <f t="shared" si="297"/>
        <v>-3.7320508075688554</v>
      </c>
      <c r="G290" s="7">
        <f t="shared" si="259"/>
        <v>0.70699999999999996</v>
      </c>
      <c r="H290" s="7">
        <f t="shared" si="260"/>
        <v>0.70699999999999996</v>
      </c>
      <c r="I290" s="7">
        <f t="shared" si="298"/>
        <v>-2.3797799604755845</v>
      </c>
      <c r="J290" s="7">
        <f t="shared" si="301"/>
        <v>2.8973398814267766</v>
      </c>
      <c r="K290" s="7">
        <f t="shared" ref="K290:L290" si="330">(I290+I289+I288+I287)/4</f>
        <v>-1.1488750000000059</v>
      </c>
      <c r="L290" s="7">
        <f t="shared" si="330"/>
        <v>1.6664349209511866</v>
      </c>
    </row>
    <row r="291" spans="1:12" x14ac:dyDescent="0.4">
      <c r="A291">
        <v>289</v>
      </c>
      <c r="B291">
        <f t="shared" si="291"/>
        <v>5</v>
      </c>
      <c r="C291">
        <f t="shared" si="293"/>
        <v>6</v>
      </c>
      <c r="D291">
        <f t="shared" si="294"/>
        <v>1</v>
      </c>
      <c r="E291" s="7">
        <f t="shared" si="295"/>
        <v>-4.5000000000000444</v>
      </c>
      <c r="F291" s="7">
        <f t="shared" si="297"/>
        <v>0.36602540378437176</v>
      </c>
      <c r="G291" s="7">
        <f t="shared" si="259"/>
        <v>-0.70699999999999996</v>
      </c>
      <c r="H291" s="7">
        <f t="shared" si="260"/>
        <v>0.70699999999999996</v>
      </c>
      <c r="I291" s="7">
        <f t="shared" si="298"/>
        <v>-2.8973398814267313</v>
      </c>
      <c r="J291" s="7">
        <f t="shared" si="301"/>
        <v>2.3797799604756298</v>
      </c>
      <c r="K291" s="7">
        <f t="shared" ref="K291:L291" si="331">(I291+I290+I289+I288)/4</f>
        <v>-1.6727799604755822</v>
      </c>
      <c r="L291" s="7">
        <f t="shared" si="331"/>
        <v>1.9315599209511956</v>
      </c>
    </row>
    <row r="292" spans="1:12" x14ac:dyDescent="0.4">
      <c r="A292">
        <v>290</v>
      </c>
      <c r="B292">
        <f t="shared" si="291"/>
        <v>5</v>
      </c>
      <c r="C292">
        <f t="shared" si="293"/>
        <v>6</v>
      </c>
      <c r="D292">
        <f t="shared" si="294"/>
        <v>1</v>
      </c>
      <c r="E292" s="7">
        <f t="shared" si="295"/>
        <v>-3.1339745962155892</v>
      </c>
      <c r="F292" s="7">
        <f t="shared" si="297"/>
        <v>1.3660254037844552</v>
      </c>
      <c r="G292" s="7">
        <f t="shared" ref="G292:G355" si="332">G291*$R$4-H291*$R$5</f>
        <v>-0.70699999999999996</v>
      </c>
      <c r="H292" s="7">
        <f t="shared" ref="H292:H355" si="333">G291*$R$5+H291*$R$4</f>
        <v>-0.70699999999999996</v>
      </c>
      <c r="I292" s="7">
        <f t="shared" si="298"/>
        <v>-1.2245599209511606</v>
      </c>
      <c r="J292" s="7">
        <f t="shared" si="301"/>
        <v>0.70700000000005891</v>
      </c>
      <c r="K292" s="7">
        <f t="shared" ref="K292:L292" si="334">(I292+I291+I290+I289)/4</f>
        <v>-1.8021699407133696</v>
      </c>
      <c r="L292" s="7">
        <f t="shared" si="334"/>
        <v>1.8021699407134149</v>
      </c>
    </row>
    <row r="293" spans="1:12" x14ac:dyDescent="0.4">
      <c r="A293">
        <v>291</v>
      </c>
      <c r="B293">
        <f t="shared" si="291"/>
        <v>5</v>
      </c>
      <c r="C293">
        <f t="shared" si="293"/>
        <v>6</v>
      </c>
      <c r="D293">
        <f t="shared" si="294"/>
        <v>1</v>
      </c>
      <c r="E293" s="7">
        <f t="shared" si="295"/>
        <v>-3.4999999999999467</v>
      </c>
      <c r="F293" s="7">
        <f t="shared" si="297"/>
        <v>-0.36602540378435755</v>
      </c>
      <c r="G293" s="7">
        <f t="shared" si="332"/>
        <v>0.70699999999999996</v>
      </c>
      <c r="H293" s="7">
        <f t="shared" si="333"/>
        <v>-0.70699999999999996</v>
      </c>
      <c r="I293" s="7">
        <f t="shared" si="298"/>
        <v>-1.2245599209511506</v>
      </c>
      <c r="J293" s="7">
        <f t="shared" si="301"/>
        <v>0.70700000000006902</v>
      </c>
      <c r="K293" s="7">
        <f t="shared" ref="K293:L293" si="335">(I293+I292+I291+I290)/4</f>
        <v>-1.9315599209511567</v>
      </c>
      <c r="L293" s="7">
        <f t="shared" si="335"/>
        <v>1.6727799604756335</v>
      </c>
    </row>
    <row r="294" spans="1:12" x14ac:dyDescent="0.4">
      <c r="A294">
        <v>292</v>
      </c>
      <c r="B294">
        <f t="shared" si="291"/>
        <v>6</v>
      </c>
      <c r="C294">
        <f t="shared" si="293"/>
        <v>6</v>
      </c>
      <c r="D294">
        <f t="shared" si="294"/>
        <v>1</v>
      </c>
      <c r="E294" s="7">
        <f t="shared" si="295"/>
        <v>-5</v>
      </c>
      <c r="F294" s="7">
        <f t="shared" si="297"/>
        <v>-1.5000000000000533</v>
      </c>
      <c r="G294" s="7">
        <f t="shared" si="332"/>
        <v>0.70699999999999996</v>
      </c>
      <c r="H294" s="7">
        <f t="shared" si="333"/>
        <v>0.70699999999999996</v>
      </c>
      <c r="I294" s="7">
        <f t="shared" si="298"/>
        <v>-1.3192799604755783</v>
      </c>
      <c r="J294" s="7">
        <f t="shared" si="301"/>
        <v>0.80172003952449677</v>
      </c>
      <c r="K294" s="7">
        <f t="shared" ref="K294:L294" si="336">(I294+I293+I292+I291)/4</f>
        <v>-1.6664349209511553</v>
      </c>
      <c r="L294" s="7">
        <f t="shared" si="336"/>
        <v>1.1488750000000636</v>
      </c>
    </row>
    <row r="295" spans="1:12" x14ac:dyDescent="0.4">
      <c r="A295">
        <v>293</v>
      </c>
      <c r="B295">
        <f t="shared" si="291"/>
        <v>6</v>
      </c>
      <c r="C295">
        <f t="shared" si="293"/>
        <v>6</v>
      </c>
      <c r="D295">
        <f t="shared" si="294"/>
        <v>1</v>
      </c>
      <c r="E295" s="7">
        <f t="shared" si="295"/>
        <v>-4.0000000000000551</v>
      </c>
      <c r="F295" s="7">
        <f t="shared" si="297"/>
        <v>0.99999999999994493</v>
      </c>
      <c r="G295" s="7">
        <f t="shared" si="332"/>
        <v>-0.70699999999999996</v>
      </c>
      <c r="H295" s="7">
        <f t="shared" si="333"/>
        <v>0.70699999999999996</v>
      </c>
      <c r="I295" s="7">
        <f t="shared" si="298"/>
        <v>-1.7674999999999985</v>
      </c>
      <c r="J295" s="7">
        <f t="shared" si="301"/>
        <v>0.35350000000007653</v>
      </c>
      <c r="K295" s="7">
        <f t="shared" ref="K295:L295" si="337">(I295+I294+I293+I292)/4</f>
        <v>-1.3839749505944721</v>
      </c>
      <c r="L295" s="7">
        <f t="shared" si="337"/>
        <v>0.64230500988117534</v>
      </c>
    </row>
    <row r="296" spans="1:12" x14ac:dyDescent="0.4">
      <c r="A296">
        <v>294</v>
      </c>
      <c r="B296">
        <f t="shared" si="291"/>
        <v>6</v>
      </c>
      <c r="C296">
        <f t="shared" si="293"/>
        <v>6</v>
      </c>
      <c r="D296">
        <f t="shared" si="294"/>
        <v>1</v>
      </c>
      <c r="E296" s="7">
        <f t="shared" si="295"/>
        <v>-3</v>
      </c>
      <c r="F296" s="7">
        <f t="shared" si="297"/>
        <v>1.0000000000000551</v>
      </c>
      <c r="G296" s="7">
        <f t="shared" si="332"/>
        <v>-0.70699999999999996</v>
      </c>
      <c r="H296" s="7">
        <f t="shared" si="333"/>
        <v>-0.70699999999999996</v>
      </c>
      <c r="I296" s="7">
        <f t="shared" si="298"/>
        <v>-1.4139999999999999</v>
      </c>
      <c r="J296" s="7">
        <f t="shared" si="301"/>
        <v>7.7937656328685989E-14</v>
      </c>
      <c r="K296" s="7">
        <f t="shared" ref="K296:L296" si="338">(I296+I295+I294+I293)/4</f>
        <v>-1.4313349703566818</v>
      </c>
      <c r="L296" s="7">
        <f t="shared" si="338"/>
        <v>0.46555500988118004</v>
      </c>
    </row>
    <row r="297" spans="1:12" x14ac:dyDescent="0.4">
      <c r="A297">
        <v>295</v>
      </c>
      <c r="B297">
        <f t="shared" si="291"/>
        <v>6</v>
      </c>
      <c r="C297">
        <f t="shared" si="293"/>
        <v>6</v>
      </c>
      <c r="D297">
        <f t="shared" si="294"/>
        <v>1</v>
      </c>
      <c r="E297" s="7">
        <f t="shared" si="295"/>
        <v>-3.9999999999999911</v>
      </c>
      <c r="F297" s="7">
        <f t="shared" si="297"/>
        <v>-0.99999999999999112</v>
      </c>
      <c r="G297" s="7">
        <f t="shared" si="332"/>
        <v>0.70699999999999996</v>
      </c>
      <c r="H297" s="7">
        <f t="shared" si="333"/>
        <v>-0.70699999999999996</v>
      </c>
      <c r="I297" s="7">
        <f t="shared" si="298"/>
        <v>-1.4140000000000326</v>
      </c>
      <c r="J297" s="7">
        <f t="shared" si="301"/>
        <v>4.5297099404706387E-14</v>
      </c>
      <c r="K297" s="7">
        <f t="shared" ref="K297:L297" si="339">(I297+I296+I295+I294)/4</f>
        <v>-1.4786949901189022</v>
      </c>
      <c r="L297" s="7">
        <f t="shared" si="339"/>
        <v>0.28880500988117414</v>
      </c>
    </row>
    <row r="298" spans="1:12" x14ac:dyDescent="0.4">
      <c r="A298">
        <v>296</v>
      </c>
      <c r="B298">
        <f t="shared" si="291"/>
        <v>7</v>
      </c>
      <c r="C298">
        <f t="shared" si="293"/>
        <v>6</v>
      </c>
      <c r="D298">
        <f t="shared" si="294"/>
        <v>1</v>
      </c>
      <c r="E298" s="7">
        <f t="shared" si="295"/>
        <v>-4.8660254037844375</v>
      </c>
      <c r="F298" s="7">
        <f t="shared" si="297"/>
        <v>-0.86602540378444637</v>
      </c>
      <c r="G298" s="7">
        <f t="shared" si="332"/>
        <v>0.70699999999999996</v>
      </c>
      <c r="H298" s="7">
        <f t="shared" si="333"/>
        <v>0.70699999999999996</v>
      </c>
      <c r="I298" s="7">
        <f t="shared" si="298"/>
        <v>-1.3192799604755971</v>
      </c>
      <c r="J298" s="7">
        <f t="shared" si="301"/>
        <v>-9.4720039524390121E-2</v>
      </c>
      <c r="K298" s="7">
        <f t="shared" ref="K298:L298" si="340">(I298+I297+I296+I295)/4</f>
        <v>-1.478694990118907</v>
      </c>
      <c r="L298" s="7">
        <f t="shared" si="340"/>
        <v>6.4694990118952411E-2</v>
      </c>
    </row>
    <row r="299" spans="1:12" x14ac:dyDescent="0.4">
      <c r="A299">
        <v>297</v>
      </c>
      <c r="B299">
        <f t="shared" si="291"/>
        <v>7</v>
      </c>
      <c r="C299">
        <f t="shared" si="293"/>
        <v>6</v>
      </c>
      <c r="D299">
        <f t="shared" si="294"/>
        <v>1</v>
      </c>
      <c r="E299" s="7">
        <f t="shared" si="295"/>
        <v>-3.5000000000000018</v>
      </c>
      <c r="F299" s="7">
        <f t="shared" si="297"/>
        <v>1.3660254037844357</v>
      </c>
      <c r="G299" s="7">
        <f t="shared" si="332"/>
        <v>-0.70699999999999996</v>
      </c>
      <c r="H299" s="7">
        <f t="shared" si="333"/>
        <v>0.70699999999999996</v>
      </c>
      <c r="I299" s="7">
        <f t="shared" si="298"/>
        <v>-1.5780599209511994</v>
      </c>
      <c r="J299" s="7">
        <f t="shared" si="301"/>
        <v>-0.35349999999999249</v>
      </c>
      <c r="K299" s="7">
        <f t="shared" ref="K299:L299" si="341">(I299+I298+I297+I296)/4</f>
        <v>-1.4313349703567071</v>
      </c>
      <c r="L299" s="7">
        <f t="shared" si="341"/>
        <v>-0.11205500988106484</v>
      </c>
    </row>
    <row r="300" spans="1:12" x14ac:dyDescent="0.4">
      <c r="A300">
        <v>298</v>
      </c>
      <c r="B300">
        <f t="shared" si="291"/>
        <v>7</v>
      </c>
      <c r="C300">
        <f t="shared" si="293"/>
        <v>6</v>
      </c>
      <c r="D300">
        <f t="shared" si="294"/>
        <v>1</v>
      </c>
      <c r="E300" s="7">
        <f t="shared" si="295"/>
        <v>-3.1339745962155572</v>
      </c>
      <c r="F300" s="7">
        <f t="shared" si="297"/>
        <v>0.36602540378444459</v>
      </c>
      <c r="G300" s="7">
        <f t="shared" si="332"/>
        <v>-0.70699999999999996</v>
      </c>
      <c r="H300" s="7">
        <f t="shared" si="333"/>
        <v>-0.70699999999999996</v>
      </c>
      <c r="I300" s="7">
        <f t="shared" si="298"/>
        <v>-1.2245599209511984</v>
      </c>
      <c r="J300" s="7">
        <f t="shared" si="301"/>
        <v>-0.70699999999999363</v>
      </c>
      <c r="K300" s="7">
        <f t="shared" ref="K300:L300" si="342">(I300+I299+I298+I297)/4</f>
        <v>-1.3839749505945067</v>
      </c>
      <c r="L300" s="7">
        <f t="shared" si="342"/>
        <v>-0.28880500988108271</v>
      </c>
    </row>
    <row r="301" spans="1:12" x14ac:dyDescent="0.4">
      <c r="A301">
        <v>299</v>
      </c>
      <c r="B301">
        <f t="shared" si="291"/>
        <v>7</v>
      </c>
      <c r="C301">
        <f t="shared" si="293"/>
        <v>6</v>
      </c>
      <c r="D301">
        <f t="shared" si="294"/>
        <v>1</v>
      </c>
      <c r="E301" s="7">
        <f t="shared" si="295"/>
        <v>-4.4999999999999876</v>
      </c>
      <c r="F301" s="7">
        <f t="shared" si="297"/>
        <v>-1.3660254037844304</v>
      </c>
      <c r="G301" s="7">
        <f t="shared" si="332"/>
        <v>0.70699999999999996</v>
      </c>
      <c r="H301" s="7">
        <f t="shared" si="333"/>
        <v>-0.70699999999999996</v>
      </c>
      <c r="I301" s="7">
        <f t="shared" si="298"/>
        <v>-1.2245599209511946</v>
      </c>
      <c r="J301" s="7">
        <f t="shared" si="301"/>
        <v>-0.70699999999998986</v>
      </c>
      <c r="K301" s="7">
        <f t="shared" ref="K301:L301" si="343">(I301+I300+I299+I298)/4</f>
        <v>-1.3366149308322974</v>
      </c>
      <c r="L301" s="7">
        <f t="shared" si="343"/>
        <v>-0.46555500988109155</v>
      </c>
    </row>
    <row r="302" spans="1:12" x14ac:dyDescent="0.4">
      <c r="A302">
        <v>300</v>
      </c>
      <c r="B302">
        <f t="shared" si="291"/>
        <v>8</v>
      </c>
      <c r="C302">
        <f t="shared" si="293"/>
        <v>6</v>
      </c>
      <c r="D302">
        <f t="shared" si="294"/>
        <v>1</v>
      </c>
      <c r="E302" s="7">
        <f t="shared" si="295"/>
        <v>-4.5000000000000018</v>
      </c>
      <c r="F302" s="7">
        <f t="shared" si="297"/>
        <v>-1.4210854715202004E-14</v>
      </c>
      <c r="G302" s="7">
        <f t="shared" si="332"/>
        <v>0.70699999999999996</v>
      </c>
      <c r="H302" s="7">
        <f t="shared" si="333"/>
        <v>0.70699999999999996</v>
      </c>
      <c r="I302" s="7">
        <f t="shared" si="298"/>
        <v>-0.96577996047560222</v>
      </c>
      <c r="J302" s="7">
        <f t="shared" si="301"/>
        <v>-0.96577996047558223</v>
      </c>
      <c r="K302" s="7">
        <f t="shared" ref="K302:L302" si="344">(I302+I301+I300+I299)/4</f>
        <v>-1.2482399308322987</v>
      </c>
      <c r="L302" s="7">
        <f t="shared" si="344"/>
        <v>-0.68331999011888955</v>
      </c>
    </row>
    <row r="303" spans="1:12" x14ac:dyDescent="0.4">
      <c r="A303">
        <v>301</v>
      </c>
      <c r="B303">
        <f t="shared" si="291"/>
        <v>8</v>
      </c>
      <c r="C303">
        <f t="shared" si="293"/>
        <v>6</v>
      </c>
      <c r="D303">
        <f t="shared" si="294"/>
        <v>1</v>
      </c>
      <c r="E303" s="7">
        <f t="shared" si="295"/>
        <v>-3.1339745962155643</v>
      </c>
      <c r="F303" s="7">
        <f t="shared" si="297"/>
        <v>1.3660254037844375</v>
      </c>
      <c r="G303" s="7">
        <f t="shared" si="332"/>
        <v>-0.70699999999999996</v>
      </c>
      <c r="H303" s="7">
        <f t="shared" si="333"/>
        <v>0.70699999999999996</v>
      </c>
      <c r="I303" s="7">
        <f t="shared" si="298"/>
        <v>-0.96577996047560721</v>
      </c>
      <c r="J303" s="7">
        <f t="shared" si="301"/>
        <v>-0.96577996047558723</v>
      </c>
      <c r="K303" s="7">
        <f t="shared" ref="K303:L303" si="345">(I303+I302+I301+I300)/4</f>
        <v>-1.0951699407134006</v>
      </c>
      <c r="L303" s="7">
        <f t="shared" si="345"/>
        <v>-0.83638998023778832</v>
      </c>
    </row>
    <row r="304" spans="1:12" x14ac:dyDescent="0.4">
      <c r="A304">
        <v>302</v>
      </c>
      <c r="B304">
        <f t="shared" si="291"/>
        <v>8</v>
      </c>
      <c r="C304">
        <f t="shared" si="293"/>
        <v>6</v>
      </c>
      <c r="D304">
        <f t="shared" si="294"/>
        <v>1</v>
      </c>
      <c r="E304" s="7">
        <f t="shared" si="295"/>
        <v>-3.4999999999999893</v>
      </c>
      <c r="F304" s="7">
        <f t="shared" si="297"/>
        <v>-0.36602540378442505</v>
      </c>
      <c r="G304" s="7">
        <f t="shared" si="332"/>
        <v>-0.70699999999999996</v>
      </c>
      <c r="H304" s="7">
        <f t="shared" si="333"/>
        <v>-0.70699999999999996</v>
      </c>
      <c r="I304" s="7">
        <f t="shared" si="298"/>
        <v>-0.70700000000000873</v>
      </c>
      <c r="J304" s="7">
        <f t="shared" si="301"/>
        <v>-1.2245599209511857</v>
      </c>
      <c r="K304" s="7">
        <f t="shared" ref="K304:L304" si="346">(I304+I303+I302+I301)/4</f>
        <v>-0.96577996047560322</v>
      </c>
      <c r="L304" s="7">
        <f t="shared" si="346"/>
        <v>-0.96577996047558634</v>
      </c>
    </row>
    <row r="305" spans="1:12" x14ac:dyDescent="0.4">
      <c r="A305">
        <v>303</v>
      </c>
      <c r="B305">
        <f t="shared" si="291"/>
        <v>8</v>
      </c>
      <c r="C305">
        <f t="shared" si="293"/>
        <v>6</v>
      </c>
      <c r="D305">
        <f t="shared" si="294"/>
        <v>1</v>
      </c>
      <c r="E305" s="7">
        <f t="shared" si="295"/>
        <v>-4.8660254037844304</v>
      </c>
      <c r="F305" s="7">
        <f t="shared" si="297"/>
        <v>-1.366025403784441</v>
      </c>
      <c r="G305" s="7">
        <f t="shared" si="332"/>
        <v>0.70699999999999996</v>
      </c>
      <c r="H305" s="7">
        <f t="shared" si="333"/>
        <v>-0.70699999999999996</v>
      </c>
      <c r="I305" s="7">
        <f t="shared" si="298"/>
        <v>-0.70700000000001129</v>
      </c>
      <c r="J305" s="7">
        <f t="shared" si="301"/>
        <v>-1.2245599209511884</v>
      </c>
      <c r="K305" s="7">
        <f t="shared" ref="K305:L305" si="347">(I305+I304+I303+I302)/4</f>
        <v>-0.83638998023780731</v>
      </c>
      <c r="L305" s="7">
        <f t="shared" si="347"/>
        <v>-1.0951699407133859</v>
      </c>
    </row>
    <row r="306" spans="1:12" x14ac:dyDescent="0.4">
      <c r="A306">
        <v>304</v>
      </c>
      <c r="B306">
        <f t="shared" si="291"/>
        <v>9</v>
      </c>
      <c r="C306">
        <f t="shared" si="293"/>
        <v>6</v>
      </c>
      <c r="D306">
        <f t="shared" si="294"/>
        <v>1</v>
      </c>
      <c r="E306" s="7">
        <f t="shared" si="295"/>
        <v>-4.0000000000000639</v>
      </c>
      <c r="F306" s="7">
        <f t="shared" si="297"/>
        <v>0.86602540378436643</v>
      </c>
      <c r="G306" s="7">
        <f t="shared" si="332"/>
        <v>0.70699999999999996</v>
      </c>
      <c r="H306" s="7">
        <f t="shared" si="333"/>
        <v>0.70699999999999996</v>
      </c>
      <c r="I306" s="7">
        <f t="shared" si="298"/>
        <v>-0.35350000000005277</v>
      </c>
      <c r="J306" s="7">
        <f t="shared" si="301"/>
        <v>-1.5780599209511468</v>
      </c>
      <c r="K306" s="7">
        <f t="shared" ref="K306:L306" si="348">(I306+I305+I304+I303)/4</f>
        <v>-0.68331999011891997</v>
      </c>
      <c r="L306" s="7">
        <f t="shared" si="348"/>
        <v>-1.2482399308322771</v>
      </c>
    </row>
    <row r="307" spans="1:12" x14ac:dyDescent="0.4">
      <c r="A307">
        <v>305</v>
      </c>
      <c r="B307">
        <f t="shared" si="291"/>
        <v>9</v>
      </c>
      <c r="C307">
        <f t="shared" si="293"/>
        <v>6</v>
      </c>
      <c r="D307">
        <f t="shared" si="294"/>
        <v>1</v>
      </c>
      <c r="E307" s="7">
        <f t="shared" si="295"/>
        <v>-3</v>
      </c>
      <c r="F307" s="7">
        <f t="shared" si="297"/>
        <v>1.0000000000000639</v>
      </c>
      <c r="G307" s="7">
        <f t="shared" si="332"/>
        <v>-0.70699999999999996</v>
      </c>
      <c r="H307" s="7">
        <f t="shared" si="333"/>
        <v>0.70699999999999996</v>
      </c>
      <c r="I307" s="7">
        <f t="shared" si="298"/>
        <v>-9.4720039524498145E-2</v>
      </c>
      <c r="J307" s="7">
        <f t="shared" si="301"/>
        <v>-1.3192799604755923</v>
      </c>
      <c r="K307" s="7">
        <f t="shared" ref="K307:L307" si="349">(I307+I306+I305+I304)/4</f>
        <v>-0.46555500988114273</v>
      </c>
      <c r="L307" s="7">
        <f t="shared" si="349"/>
        <v>-1.3366149308322783</v>
      </c>
    </row>
    <row r="308" spans="1:12" x14ac:dyDescent="0.4">
      <c r="A308">
        <v>306</v>
      </c>
      <c r="B308">
        <f t="shared" si="291"/>
        <v>9</v>
      </c>
      <c r="C308">
        <f t="shared" si="293"/>
        <v>6</v>
      </c>
      <c r="D308">
        <f t="shared" si="294"/>
        <v>1</v>
      </c>
      <c r="E308" s="7">
        <f t="shared" si="295"/>
        <v>-3.9999999999999822</v>
      </c>
      <c r="F308" s="7">
        <f t="shared" si="297"/>
        <v>-0.99999999999998224</v>
      </c>
      <c r="G308" s="7">
        <f t="shared" si="332"/>
        <v>-0.70699999999999996</v>
      </c>
      <c r="H308" s="7">
        <f t="shared" si="333"/>
        <v>-0.70699999999999996</v>
      </c>
      <c r="I308" s="7">
        <f t="shared" si="298"/>
        <v>-5.773159728050814E-14</v>
      </c>
      <c r="J308" s="7">
        <f t="shared" si="301"/>
        <v>-1.4140000000000326</v>
      </c>
      <c r="K308" s="7">
        <f t="shared" ref="K308:L308" si="350">(I308+I307+I306+I305)/4</f>
        <v>-0.28880500988115498</v>
      </c>
      <c r="L308" s="7">
        <f t="shared" si="350"/>
        <v>-1.38397495059449</v>
      </c>
    </row>
    <row r="309" spans="1:12" x14ac:dyDescent="0.4">
      <c r="A309">
        <v>307</v>
      </c>
      <c r="B309">
        <f t="shared" si="291"/>
        <v>9</v>
      </c>
      <c r="C309">
        <f t="shared" si="293"/>
        <v>6</v>
      </c>
      <c r="D309">
        <f t="shared" si="294"/>
        <v>1</v>
      </c>
      <c r="E309" s="7">
        <f t="shared" si="295"/>
        <v>-5</v>
      </c>
      <c r="F309" s="7">
        <f t="shared" si="297"/>
        <v>-1.0000000000000178</v>
      </c>
      <c r="G309" s="7">
        <f t="shared" si="332"/>
        <v>0.70699999999999996</v>
      </c>
      <c r="H309" s="7">
        <f t="shared" si="333"/>
        <v>-0.70699999999999996</v>
      </c>
      <c r="I309" s="7">
        <f t="shared" si="298"/>
        <v>-2.5091040356528538E-14</v>
      </c>
      <c r="J309" s="7">
        <f t="shared" si="301"/>
        <v>-1.4139999999999999</v>
      </c>
      <c r="K309" s="7">
        <f t="shared" ref="K309:L309" si="351">(I309+I308+I307+I306)/4</f>
        <v>-0.11205500988115843</v>
      </c>
      <c r="L309" s="7">
        <f t="shared" si="351"/>
        <v>-1.4313349703566929</v>
      </c>
    </row>
    <row r="310" spans="1:12" x14ac:dyDescent="0.4">
      <c r="A310">
        <v>308</v>
      </c>
      <c r="B310">
        <f t="shared" si="291"/>
        <v>10</v>
      </c>
      <c r="C310">
        <f t="shared" si="293"/>
        <v>6</v>
      </c>
      <c r="D310">
        <f t="shared" si="294"/>
        <v>1</v>
      </c>
      <c r="E310" s="7">
        <f t="shared" si="295"/>
        <v>-3.5000000000000089</v>
      </c>
      <c r="F310" s="7">
        <f t="shared" si="297"/>
        <v>1.4999999999999911</v>
      </c>
      <c r="G310" s="7">
        <f t="shared" si="332"/>
        <v>0.70699999999999996</v>
      </c>
      <c r="H310" s="7">
        <f t="shared" si="333"/>
        <v>0.70699999999999996</v>
      </c>
      <c r="I310" s="7">
        <f t="shared" si="298"/>
        <v>0.35349999999998105</v>
      </c>
      <c r="J310" s="7">
        <f t="shared" si="301"/>
        <v>-1.7675000000000061</v>
      </c>
      <c r="K310" s="7">
        <f t="shared" ref="K310:L310" si="352">(I310+I309+I308+I307)/4</f>
        <v>6.4694990118850021E-2</v>
      </c>
      <c r="L310" s="7">
        <f t="shared" si="352"/>
        <v>-1.4786949901189077</v>
      </c>
    </row>
    <row r="311" spans="1:12" x14ac:dyDescent="0.4">
      <c r="A311">
        <v>309</v>
      </c>
      <c r="B311">
        <f t="shared" si="291"/>
        <v>10</v>
      </c>
      <c r="C311">
        <f t="shared" si="293"/>
        <v>6</v>
      </c>
      <c r="D311">
        <f t="shared" si="294"/>
        <v>1</v>
      </c>
      <c r="E311" s="7">
        <f t="shared" si="295"/>
        <v>-3.1339745962155536</v>
      </c>
      <c r="F311" s="7">
        <f t="shared" si="297"/>
        <v>0.36602540378445525</v>
      </c>
      <c r="G311" s="7">
        <f t="shared" si="332"/>
        <v>-0.70699999999999996</v>
      </c>
      <c r="H311" s="7">
        <f t="shared" si="333"/>
        <v>0.70699999999999996</v>
      </c>
      <c r="I311" s="7">
        <f t="shared" si="298"/>
        <v>0.80172003952438375</v>
      </c>
      <c r="J311" s="7">
        <f t="shared" si="301"/>
        <v>-1.3192799604756034</v>
      </c>
      <c r="K311" s="7">
        <f t="shared" ref="K311:L311" si="353">(I311+I310+I309+I308)/4</f>
        <v>0.2888050098810705</v>
      </c>
      <c r="L311" s="7">
        <f t="shared" si="353"/>
        <v>-1.4786949901189104</v>
      </c>
    </row>
    <row r="312" spans="1:12" x14ac:dyDescent="0.4">
      <c r="A312">
        <v>310</v>
      </c>
      <c r="B312">
        <f t="shared" si="291"/>
        <v>10</v>
      </c>
      <c r="C312">
        <f t="shared" si="293"/>
        <v>6</v>
      </c>
      <c r="D312">
        <f t="shared" si="294"/>
        <v>1</v>
      </c>
      <c r="E312" s="7">
        <f t="shared" si="295"/>
        <v>-4.4999999999999822</v>
      </c>
      <c r="F312" s="7">
        <f t="shared" si="297"/>
        <v>-1.3660254037844286</v>
      </c>
      <c r="G312" s="7">
        <f t="shared" si="332"/>
        <v>-0.70699999999999996</v>
      </c>
      <c r="H312" s="7">
        <f t="shared" si="333"/>
        <v>-0.70699999999999996</v>
      </c>
      <c r="I312" s="7">
        <f t="shared" si="298"/>
        <v>0.7069999999999812</v>
      </c>
      <c r="J312" s="7">
        <f t="shared" si="301"/>
        <v>-1.2245599209512008</v>
      </c>
      <c r="K312" s="7">
        <f t="shared" ref="K312:L312" si="354">(I312+I311+I310+I309)/4</f>
        <v>0.46555500988108023</v>
      </c>
      <c r="L312" s="7">
        <f t="shared" si="354"/>
        <v>-1.4313349703567024</v>
      </c>
    </row>
    <row r="313" spans="1:12" x14ac:dyDescent="0.4">
      <c r="A313">
        <v>311</v>
      </c>
      <c r="B313">
        <f t="shared" si="291"/>
        <v>10</v>
      </c>
      <c r="C313">
        <f t="shared" si="293"/>
        <v>6</v>
      </c>
      <c r="D313">
        <f t="shared" si="294"/>
        <v>1</v>
      </c>
      <c r="E313" s="7">
        <f t="shared" si="295"/>
        <v>-4.8660254037844517</v>
      </c>
      <c r="F313" s="7">
        <f t="shared" si="297"/>
        <v>-0.36602540378446946</v>
      </c>
      <c r="G313" s="7">
        <f t="shared" si="332"/>
        <v>0.70699999999999996</v>
      </c>
      <c r="H313" s="7">
        <f t="shared" si="333"/>
        <v>-0.70699999999999996</v>
      </c>
      <c r="I313" s="7">
        <f t="shared" si="298"/>
        <v>0.7069999999999711</v>
      </c>
      <c r="J313" s="7">
        <f t="shared" si="301"/>
        <v>-1.224559920951211</v>
      </c>
      <c r="K313" s="7">
        <f t="shared" ref="K313:L313" si="355">(I313+I312+I311+I310)/4</f>
        <v>0.64230500988107919</v>
      </c>
      <c r="L313" s="7">
        <f t="shared" si="355"/>
        <v>-1.3839749505945054</v>
      </c>
    </row>
    <row r="314" spans="1:12" x14ac:dyDescent="0.4">
      <c r="A314">
        <v>312</v>
      </c>
      <c r="B314">
        <f t="shared" si="291"/>
        <v>11</v>
      </c>
      <c r="C314">
        <f t="shared" si="293"/>
        <v>6</v>
      </c>
      <c r="D314">
        <f t="shared" si="294"/>
        <v>1</v>
      </c>
      <c r="E314" s="7">
        <f t="shared" si="295"/>
        <v>-3.1339745962155696</v>
      </c>
      <c r="F314" s="7">
        <f t="shared" si="297"/>
        <v>1.7320508075688821</v>
      </c>
      <c r="G314" s="7">
        <f t="shared" si="332"/>
        <v>0.70699999999999996</v>
      </c>
      <c r="H314" s="7">
        <f t="shared" si="333"/>
        <v>0.70699999999999996</v>
      </c>
      <c r="I314" s="7">
        <f t="shared" si="298"/>
        <v>0.96577996047557957</v>
      </c>
      <c r="J314" s="7">
        <f t="shared" si="301"/>
        <v>-1.4833398814268195</v>
      </c>
      <c r="K314" s="7">
        <f t="shared" ref="K314:L314" si="356">(I314+I313+I312+I311)/4</f>
        <v>0.79537499999997896</v>
      </c>
      <c r="L314" s="7">
        <f t="shared" si="356"/>
        <v>-1.3129349209512087</v>
      </c>
    </row>
    <row r="315" spans="1:12" x14ac:dyDescent="0.4">
      <c r="A315">
        <v>313</v>
      </c>
      <c r="B315">
        <f t="shared" si="291"/>
        <v>11</v>
      </c>
      <c r="C315">
        <f t="shared" si="293"/>
        <v>6</v>
      </c>
      <c r="D315">
        <f t="shared" si="294"/>
        <v>1</v>
      </c>
      <c r="E315" s="7">
        <f t="shared" si="295"/>
        <v>-3.4999999999999822</v>
      </c>
      <c r="F315" s="7">
        <f t="shared" si="297"/>
        <v>-0.36602540378441262</v>
      </c>
      <c r="G315" s="7">
        <f t="shared" si="332"/>
        <v>-0.70699999999999996</v>
      </c>
      <c r="H315" s="7">
        <f t="shared" si="333"/>
        <v>0.70699999999999996</v>
      </c>
      <c r="I315" s="7">
        <f t="shared" si="298"/>
        <v>1.4833398814267791</v>
      </c>
      <c r="J315" s="7">
        <f t="shared" si="301"/>
        <v>-0.96577996047561976</v>
      </c>
      <c r="K315" s="7">
        <f t="shared" ref="K315:L315" si="357">(I315+I314+I313+I312)/4</f>
        <v>0.96577996047557768</v>
      </c>
      <c r="L315" s="7">
        <f t="shared" si="357"/>
        <v>-1.2245599209512128</v>
      </c>
    </row>
    <row r="316" spans="1:12" x14ac:dyDescent="0.4">
      <c r="A316">
        <v>314</v>
      </c>
      <c r="B316">
        <f t="shared" si="291"/>
        <v>11</v>
      </c>
      <c r="C316">
        <f t="shared" si="293"/>
        <v>6</v>
      </c>
      <c r="D316">
        <f t="shared" si="294"/>
        <v>1</v>
      </c>
      <c r="E316" s="7">
        <f t="shared" si="295"/>
        <v>-4.8660254037844251</v>
      </c>
      <c r="F316" s="7">
        <f t="shared" si="297"/>
        <v>-1.3660254037844428</v>
      </c>
      <c r="G316" s="7">
        <f t="shared" si="332"/>
        <v>-0.70699999999999996</v>
      </c>
      <c r="H316" s="7">
        <f t="shared" si="333"/>
        <v>-0.70699999999999996</v>
      </c>
      <c r="I316" s="7">
        <f t="shared" si="298"/>
        <v>1.2245599209511808</v>
      </c>
      <c r="J316" s="7">
        <f t="shared" si="301"/>
        <v>-0.70700000000002128</v>
      </c>
      <c r="K316" s="7">
        <f t="shared" ref="K316:L316" si="358">(I316+I315+I314+I313)/4</f>
        <v>1.0951699407133777</v>
      </c>
      <c r="L316" s="7">
        <f t="shared" si="358"/>
        <v>-1.0951699407134179</v>
      </c>
    </row>
    <row r="317" spans="1:12" x14ac:dyDescent="0.4">
      <c r="A317">
        <v>315</v>
      </c>
      <c r="B317">
        <f t="shared" si="291"/>
        <v>11</v>
      </c>
      <c r="C317">
        <f t="shared" si="293"/>
        <v>6</v>
      </c>
      <c r="D317">
        <f t="shared" si="294"/>
        <v>1</v>
      </c>
      <c r="E317" s="7">
        <f t="shared" si="295"/>
        <v>-4.4999999999999787</v>
      </c>
      <c r="F317" s="7">
        <f t="shared" si="297"/>
        <v>0.36602540378444637</v>
      </c>
      <c r="G317" s="7">
        <f t="shared" si="332"/>
        <v>0.70699999999999996</v>
      </c>
      <c r="H317" s="7">
        <f t="shared" si="333"/>
        <v>-0.70699999999999996</v>
      </c>
      <c r="I317" s="7">
        <f t="shared" si="298"/>
        <v>1.2245599209512046</v>
      </c>
      <c r="J317" s="7">
        <f t="shared" si="301"/>
        <v>-0.70699999999999741</v>
      </c>
      <c r="K317" s="7">
        <f t="shared" ref="K317:L317" si="359">(I317+I316+I315+I314)/4</f>
        <v>1.2245599209511862</v>
      </c>
      <c r="L317" s="7">
        <f t="shared" si="359"/>
        <v>-0.96577996047561454</v>
      </c>
    </row>
    <row r="318" spans="1:12" x14ac:dyDescent="0.4">
      <c r="A318">
        <v>316</v>
      </c>
      <c r="B318">
        <f t="shared" si="291"/>
        <v>0</v>
      </c>
      <c r="C318">
        <f t="shared" si="293"/>
        <v>6</v>
      </c>
      <c r="D318">
        <f t="shared" si="294"/>
        <v>1</v>
      </c>
      <c r="E318" s="7">
        <f t="shared" si="295"/>
        <v>-3</v>
      </c>
      <c r="F318" s="7">
        <f t="shared" si="297"/>
        <v>1.4999999999999787</v>
      </c>
      <c r="G318" s="7">
        <f t="shared" si="332"/>
        <v>0.70699999999999996</v>
      </c>
      <c r="H318" s="7">
        <f t="shared" si="333"/>
        <v>0.70699999999999996</v>
      </c>
      <c r="I318" s="7">
        <f t="shared" si="298"/>
        <v>1.3192799604755885</v>
      </c>
      <c r="J318" s="7">
        <f t="shared" si="301"/>
        <v>-0.80172003952438131</v>
      </c>
      <c r="K318" s="7">
        <f t="shared" ref="K318:L318" si="360">(I318+I317+I316+I315)/4</f>
        <v>1.3129349209511882</v>
      </c>
      <c r="L318" s="7">
        <f t="shared" si="360"/>
        <v>-0.79537500000000494</v>
      </c>
    </row>
    <row r="319" spans="1:12" x14ac:dyDescent="0.4">
      <c r="A319">
        <v>317</v>
      </c>
      <c r="B319">
        <f t="shared" si="291"/>
        <v>0</v>
      </c>
      <c r="C319">
        <f t="shared" si="293"/>
        <v>6</v>
      </c>
      <c r="D319">
        <f t="shared" si="294"/>
        <v>1</v>
      </c>
      <c r="E319" s="7">
        <f t="shared" si="295"/>
        <v>-3.9999999999999964</v>
      </c>
      <c r="F319" s="7">
        <f t="shared" si="297"/>
        <v>-0.99999999999999645</v>
      </c>
      <c r="G319" s="7">
        <f t="shared" si="332"/>
        <v>-0.70699999999999996</v>
      </c>
      <c r="H319" s="7">
        <f t="shared" si="333"/>
        <v>0.70699999999999996</v>
      </c>
      <c r="I319" s="7">
        <f t="shared" si="298"/>
        <v>1.7674999999999823</v>
      </c>
      <c r="J319" s="7">
        <f t="shared" si="301"/>
        <v>-0.35349999999998749</v>
      </c>
      <c r="K319" s="7">
        <f t="shared" ref="K319:L319" si="361">(I319+I318+I317+I316)/4</f>
        <v>1.3839749505944892</v>
      </c>
      <c r="L319" s="7">
        <f t="shared" si="361"/>
        <v>-0.64230500988109684</v>
      </c>
    </row>
    <row r="320" spans="1:12" x14ac:dyDescent="0.4">
      <c r="A320">
        <v>318</v>
      </c>
      <c r="B320">
        <f t="shared" si="291"/>
        <v>0</v>
      </c>
      <c r="C320">
        <f t="shared" si="293"/>
        <v>6</v>
      </c>
      <c r="D320">
        <f t="shared" si="294"/>
        <v>1</v>
      </c>
      <c r="E320" s="7">
        <f t="shared" si="295"/>
        <v>-5</v>
      </c>
      <c r="F320" s="7">
        <f t="shared" si="297"/>
        <v>-1.0000000000000036</v>
      </c>
      <c r="G320" s="7">
        <f t="shared" si="332"/>
        <v>-0.70699999999999996</v>
      </c>
      <c r="H320" s="7">
        <f t="shared" si="333"/>
        <v>-0.70699999999999996</v>
      </c>
      <c r="I320" s="7">
        <f t="shared" si="298"/>
        <v>1.4139999999999999</v>
      </c>
      <c r="J320" s="7">
        <f t="shared" si="301"/>
        <v>-5.1070259132757201E-15</v>
      </c>
      <c r="K320" s="7">
        <f t="shared" ref="K320:L320" si="362">(I320+I319+I318+I317)/4</f>
        <v>1.4313349703566938</v>
      </c>
      <c r="L320" s="7">
        <f t="shared" si="362"/>
        <v>-0.46555500988109283</v>
      </c>
    </row>
    <row r="321" spans="1:12" x14ac:dyDescent="0.4">
      <c r="A321">
        <v>319</v>
      </c>
      <c r="B321">
        <f t="shared" si="291"/>
        <v>0</v>
      </c>
      <c r="C321">
        <f t="shared" si="293"/>
        <v>6</v>
      </c>
      <c r="D321">
        <f t="shared" si="294"/>
        <v>1</v>
      </c>
      <c r="E321" s="7">
        <f t="shared" si="295"/>
        <v>-4.0000000000000142</v>
      </c>
      <c r="F321" s="7">
        <f t="shared" si="297"/>
        <v>0.99999999999998579</v>
      </c>
      <c r="G321" s="7">
        <f t="shared" si="332"/>
        <v>0.70699999999999996</v>
      </c>
      <c r="H321" s="7">
        <f t="shared" si="333"/>
        <v>-0.70699999999999996</v>
      </c>
      <c r="I321" s="7">
        <f t="shared" si="298"/>
        <v>1.4139999999999926</v>
      </c>
      <c r="J321" s="7">
        <f t="shared" si="301"/>
        <v>-1.2545520178264269E-14</v>
      </c>
      <c r="K321" s="7">
        <f t="shared" ref="K321:L321" si="363">(I321+I320+I319+I318)/4</f>
        <v>1.4786949901188908</v>
      </c>
      <c r="L321" s="7">
        <f t="shared" si="363"/>
        <v>-0.28880500988109659</v>
      </c>
    </row>
    <row r="322" spans="1:12" x14ac:dyDescent="0.4">
      <c r="A322">
        <v>320</v>
      </c>
      <c r="B322">
        <f t="shared" ref="B322:B385" si="364">MOD(INT(A322/$R$1)+$O$6,$O$5)</f>
        <v>1</v>
      </c>
      <c r="C322">
        <f t="shared" si="293"/>
        <v>6</v>
      </c>
      <c r="D322">
        <f t="shared" si="294"/>
        <v>1</v>
      </c>
      <c r="E322" s="7">
        <f t="shared" si="295"/>
        <v>-3.1339745962155607</v>
      </c>
      <c r="F322" s="7">
        <f t="shared" si="297"/>
        <v>0.86602540378445347</v>
      </c>
      <c r="G322" s="7">
        <f t="shared" si="332"/>
        <v>0.70699999999999996</v>
      </c>
      <c r="H322" s="7">
        <f t="shared" si="333"/>
        <v>0.70699999999999996</v>
      </c>
      <c r="I322" s="7">
        <f t="shared" si="298"/>
        <v>1.3192799604755985</v>
      </c>
      <c r="J322" s="7">
        <f t="shared" si="301"/>
        <v>9.472003952438135E-2</v>
      </c>
      <c r="K322" s="7">
        <f t="shared" ref="K322:L322" si="365">(I322+I321+I320+I319)/4</f>
        <v>1.4786949901188933</v>
      </c>
      <c r="L322" s="7">
        <f t="shared" si="365"/>
        <v>-6.4694990118905948E-2</v>
      </c>
    </row>
    <row r="323" spans="1:12" x14ac:dyDescent="0.4">
      <c r="A323">
        <v>321</v>
      </c>
      <c r="B323">
        <f t="shared" si="364"/>
        <v>1</v>
      </c>
      <c r="C323">
        <f t="shared" ref="C323:C386" si="366">INT(A323/$R$1/$O$5)</f>
        <v>6</v>
      </c>
      <c r="D323">
        <f t="shared" ref="D323:D386" si="367">C323*$O$1*$O$2+$O$1</f>
        <v>1</v>
      </c>
      <c r="E323" s="7">
        <f t="shared" ref="E323:E386" si="368">COS(2*PI()*A323/$R$1+2*PI()*B323/$O$5)*D323+C323*$O$4+$O$3</f>
        <v>-4.4999999999999929</v>
      </c>
      <c r="F323" s="7">
        <f t="shared" si="297"/>
        <v>-1.3660254037844322</v>
      </c>
      <c r="G323" s="7">
        <f t="shared" si="332"/>
        <v>-0.70699999999999996</v>
      </c>
      <c r="H323" s="7">
        <f t="shared" si="333"/>
        <v>0.70699999999999996</v>
      </c>
      <c r="I323" s="7">
        <f t="shared" si="298"/>
        <v>1.5780599209512021</v>
      </c>
      <c r="J323" s="7">
        <f t="shared" si="301"/>
        <v>0.35349999999998483</v>
      </c>
      <c r="K323" s="7">
        <f t="shared" ref="K323:L323" si="369">(I323+I322+I321+I320)/4</f>
        <v>1.4313349703566982</v>
      </c>
      <c r="L323" s="7">
        <f t="shared" si="369"/>
        <v>0.11205500988108713</v>
      </c>
    </row>
    <row r="324" spans="1:12" x14ac:dyDescent="0.4">
      <c r="A324">
        <v>322</v>
      </c>
      <c r="B324">
        <f t="shared" si="364"/>
        <v>1</v>
      </c>
      <c r="C324">
        <f t="shared" si="366"/>
        <v>6</v>
      </c>
      <c r="D324">
        <f t="shared" si="367"/>
        <v>1</v>
      </c>
      <c r="E324" s="7">
        <f t="shared" si="368"/>
        <v>-4.8660254037844446</v>
      </c>
      <c r="F324" s="7">
        <f t="shared" ref="F324:F387" si="370">E324-E323</f>
        <v>-0.3660254037844517</v>
      </c>
      <c r="G324" s="7">
        <f t="shared" si="332"/>
        <v>-0.70699999999999996</v>
      </c>
      <c r="H324" s="7">
        <f t="shared" si="333"/>
        <v>-0.70699999999999996</v>
      </c>
      <c r="I324" s="7">
        <f t="shared" ref="I324:I387" si="371">F323*H324-F324*H323</f>
        <v>1.2245599209512008</v>
      </c>
      <c r="J324" s="7">
        <f t="shared" si="301"/>
        <v>0.70699999999998608</v>
      </c>
      <c r="K324" s="7">
        <f t="shared" ref="K324:L324" si="372">(I324+I323+I322+I321)/4</f>
        <v>1.3839749505944985</v>
      </c>
      <c r="L324" s="7">
        <f t="shared" si="372"/>
        <v>0.28880500988108493</v>
      </c>
    </row>
    <row r="325" spans="1:12" x14ac:dyDescent="0.4">
      <c r="A325">
        <v>323</v>
      </c>
      <c r="B325">
        <f t="shared" si="364"/>
        <v>1</v>
      </c>
      <c r="C325">
        <f t="shared" si="366"/>
        <v>6</v>
      </c>
      <c r="D325">
        <f t="shared" si="367"/>
        <v>1</v>
      </c>
      <c r="E325" s="7">
        <f t="shared" si="368"/>
        <v>-3.500000000000016</v>
      </c>
      <c r="F325" s="7">
        <f t="shared" si="370"/>
        <v>1.3660254037844286</v>
      </c>
      <c r="G325" s="7">
        <f t="shared" si="332"/>
        <v>0.70699999999999996</v>
      </c>
      <c r="H325" s="7">
        <f t="shared" si="333"/>
        <v>-0.70699999999999996</v>
      </c>
      <c r="I325" s="7">
        <f t="shared" si="371"/>
        <v>1.2245599209511984</v>
      </c>
      <c r="J325" s="7">
        <f t="shared" si="301"/>
        <v>0.70699999999998364</v>
      </c>
      <c r="K325" s="7">
        <f t="shared" ref="K325:L325" si="373">(I325+I324+I323+I322)/4</f>
        <v>1.3366149308322999</v>
      </c>
      <c r="L325" s="7">
        <f t="shared" si="373"/>
        <v>0.465555009881084</v>
      </c>
    </row>
    <row r="326" spans="1:12" x14ac:dyDescent="0.4">
      <c r="A326">
        <v>324</v>
      </c>
      <c r="B326">
        <f t="shared" si="364"/>
        <v>2</v>
      </c>
      <c r="C326">
        <f t="shared" si="366"/>
        <v>6</v>
      </c>
      <c r="D326">
        <f t="shared" si="367"/>
        <v>1</v>
      </c>
      <c r="E326" s="7">
        <f t="shared" si="368"/>
        <v>-3.4999999999999449</v>
      </c>
      <c r="F326" s="7">
        <f t="shared" si="370"/>
        <v>7.1054273576010019E-14</v>
      </c>
      <c r="G326" s="7">
        <f t="shared" si="332"/>
        <v>0.70699999999999996</v>
      </c>
      <c r="H326" s="7">
        <f t="shared" si="333"/>
        <v>0.70699999999999996</v>
      </c>
      <c r="I326" s="7">
        <f t="shared" si="371"/>
        <v>0.96577996047564119</v>
      </c>
      <c r="J326" s="7">
        <f t="shared" ref="J326:J389" si="374">F325*G326-F326*G325</f>
        <v>0.96577996047554082</v>
      </c>
      <c r="K326" s="7">
        <f t="shared" ref="K326:L326" si="375">(I326+I325+I324+I323)/4</f>
        <v>1.2482399308323107</v>
      </c>
      <c r="L326" s="7">
        <f t="shared" si="375"/>
        <v>0.6833199901188739</v>
      </c>
    </row>
    <row r="327" spans="1:12" x14ac:dyDescent="0.4">
      <c r="A327">
        <v>325</v>
      </c>
      <c r="B327">
        <f t="shared" si="364"/>
        <v>2</v>
      </c>
      <c r="C327">
        <f t="shared" si="366"/>
        <v>6</v>
      </c>
      <c r="D327">
        <f t="shared" si="367"/>
        <v>1</v>
      </c>
      <c r="E327" s="7">
        <f t="shared" si="368"/>
        <v>-4.8660254037844037</v>
      </c>
      <c r="F327" s="7">
        <f t="shared" si="370"/>
        <v>-1.3660254037844588</v>
      </c>
      <c r="G327" s="7">
        <f t="shared" si="332"/>
        <v>-0.70699999999999996</v>
      </c>
      <c r="H327" s="7">
        <f t="shared" si="333"/>
        <v>0.70699999999999996</v>
      </c>
      <c r="I327" s="7">
        <f t="shared" si="371"/>
        <v>0.9657799604756625</v>
      </c>
      <c r="J327" s="7">
        <f t="shared" si="374"/>
        <v>0.96577996047556214</v>
      </c>
      <c r="K327" s="7">
        <f t="shared" ref="K327:L327" si="376">(I327+I326+I325+I324)/4</f>
        <v>1.0951699407134257</v>
      </c>
      <c r="L327" s="7">
        <f t="shared" si="376"/>
        <v>0.83638998023776823</v>
      </c>
    </row>
    <row r="328" spans="1:12" x14ac:dyDescent="0.4">
      <c r="A328">
        <v>326</v>
      </c>
      <c r="B328">
        <f t="shared" si="364"/>
        <v>2</v>
      </c>
      <c r="C328">
        <f t="shared" si="366"/>
        <v>6</v>
      </c>
      <c r="D328">
        <f t="shared" si="367"/>
        <v>1</v>
      </c>
      <c r="E328" s="7">
        <f t="shared" si="368"/>
        <v>-4.500000000000016</v>
      </c>
      <c r="F328" s="7">
        <f t="shared" si="370"/>
        <v>0.36602540378438775</v>
      </c>
      <c r="G328" s="7">
        <f t="shared" si="332"/>
        <v>-0.70699999999999996</v>
      </c>
      <c r="H328" s="7">
        <f t="shared" si="333"/>
        <v>-0.70699999999999996</v>
      </c>
      <c r="I328" s="7">
        <f t="shared" si="371"/>
        <v>0.70700000000005025</v>
      </c>
      <c r="J328" s="7">
        <f t="shared" si="374"/>
        <v>1.2245599209511744</v>
      </c>
      <c r="K328" s="7">
        <f t="shared" ref="K328:L328" si="377">(I328+I327+I326+I325)/4</f>
        <v>0.96577996047563808</v>
      </c>
      <c r="L328" s="7">
        <f t="shared" si="377"/>
        <v>0.96577996047556525</v>
      </c>
    </row>
    <row r="329" spans="1:12" x14ac:dyDescent="0.4">
      <c r="A329">
        <v>327</v>
      </c>
      <c r="B329">
        <f t="shared" si="364"/>
        <v>2</v>
      </c>
      <c r="C329">
        <f t="shared" si="366"/>
        <v>6</v>
      </c>
      <c r="D329">
        <f t="shared" si="367"/>
        <v>1</v>
      </c>
      <c r="E329" s="7">
        <f t="shared" si="368"/>
        <v>-3.1339745962155448</v>
      </c>
      <c r="F329" s="7">
        <f t="shared" si="370"/>
        <v>1.3660254037844712</v>
      </c>
      <c r="G329" s="7">
        <f t="shared" si="332"/>
        <v>0.70699999999999996</v>
      </c>
      <c r="H329" s="7">
        <f t="shared" si="333"/>
        <v>-0.70699999999999996</v>
      </c>
      <c r="I329" s="7">
        <f t="shared" si="371"/>
        <v>0.70700000000005891</v>
      </c>
      <c r="J329" s="7">
        <f t="shared" si="374"/>
        <v>1.2245599209511833</v>
      </c>
      <c r="K329" s="7">
        <f t="shared" ref="K329:L329" si="378">(I329+I328+I327+I326)/4</f>
        <v>0.83638998023785327</v>
      </c>
      <c r="L329" s="7">
        <f t="shared" si="378"/>
        <v>1.0951699407133653</v>
      </c>
    </row>
    <row r="330" spans="1:12" x14ac:dyDescent="0.4">
      <c r="A330">
        <v>328</v>
      </c>
      <c r="B330">
        <f t="shared" si="364"/>
        <v>3</v>
      </c>
      <c r="C330">
        <f t="shared" si="366"/>
        <v>6</v>
      </c>
      <c r="D330">
        <f t="shared" si="367"/>
        <v>1</v>
      </c>
      <c r="E330" s="7">
        <f t="shared" si="368"/>
        <v>-3.9999999999999893</v>
      </c>
      <c r="F330" s="7">
        <f t="shared" si="370"/>
        <v>-0.86602540378444459</v>
      </c>
      <c r="G330" s="7">
        <f t="shared" si="332"/>
        <v>0.70699999999999996</v>
      </c>
      <c r="H330" s="7">
        <f t="shared" si="333"/>
        <v>0.70699999999999996</v>
      </c>
      <c r="I330" s="7">
        <f t="shared" si="371"/>
        <v>0.3535000000000188</v>
      </c>
      <c r="J330" s="7">
        <f t="shared" si="374"/>
        <v>1.5780599209512234</v>
      </c>
      <c r="K330" s="7">
        <f t="shared" ref="K330:L330" si="379">(I330+I329+I328+I327)/4</f>
        <v>0.68331999011894762</v>
      </c>
      <c r="L330" s="7">
        <f t="shared" si="379"/>
        <v>1.2482399308322858</v>
      </c>
    </row>
    <row r="331" spans="1:12" x14ac:dyDescent="0.4">
      <c r="A331">
        <v>329</v>
      </c>
      <c r="B331">
        <f t="shared" si="364"/>
        <v>3</v>
      </c>
      <c r="C331">
        <f t="shared" si="366"/>
        <v>6</v>
      </c>
      <c r="D331">
        <f t="shared" si="367"/>
        <v>1</v>
      </c>
      <c r="E331" s="7">
        <f t="shared" si="368"/>
        <v>-5</v>
      </c>
      <c r="F331" s="7">
        <f t="shared" si="370"/>
        <v>-1.0000000000000107</v>
      </c>
      <c r="G331" s="7">
        <f t="shared" si="332"/>
        <v>-0.70699999999999996</v>
      </c>
      <c r="H331" s="7">
        <f t="shared" si="333"/>
        <v>0.70699999999999996</v>
      </c>
      <c r="I331" s="7">
        <f t="shared" si="371"/>
        <v>9.472003952440522E-2</v>
      </c>
      <c r="J331" s="7">
        <f t="shared" si="374"/>
        <v>1.3192799604756098</v>
      </c>
      <c r="K331" s="7">
        <f t="shared" ref="K331:L331" si="380">(I331+I330+I329+I328)/4</f>
        <v>0.4655550098811333</v>
      </c>
      <c r="L331" s="7">
        <f t="shared" si="380"/>
        <v>1.3366149308322977</v>
      </c>
    </row>
    <row r="332" spans="1:12" x14ac:dyDescent="0.4">
      <c r="A332">
        <v>330</v>
      </c>
      <c r="B332">
        <f t="shared" si="364"/>
        <v>3</v>
      </c>
      <c r="C332">
        <f t="shared" si="366"/>
        <v>6</v>
      </c>
      <c r="D332">
        <f t="shared" si="367"/>
        <v>1</v>
      </c>
      <c r="E332" s="7">
        <f t="shared" si="368"/>
        <v>-4.0000000000000213</v>
      </c>
      <c r="F332" s="7">
        <f t="shared" si="370"/>
        <v>0.99999999999997868</v>
      </c>
      <c r="G332" s="7">
        <f t="shared" si="332"/>
        <v>-0.70699999999999996</v>
      </c>
      <c r="H332" s="7">
        <f t="shared" si="333"/>
        <v>-0.70699999999999996</v>
      </c>
      <c r="I332" s="7">
        <f t="shared" si="371"/>
        <v>2.2648549702353193E-14</v>
      </c>
      <c r="J332" s="7">
        <f t="shared" si="374"/>
        <v>1.4139999999999924</v>
      </c>
      <c r="K332" s="7">
        <f t="shared" ref="K332:L332" si="381">(I332+I331+I330+I329)/4</f>
        <v>0.2888050098811264</v>
      </c>
      <c r="L332" s="7">
        <f t="shared" si="381"/>
        <v>1.383974950594502</v>
      </c>
    </row>
    <row r="333" spans="1:12" x14ac:dyDescent="0.4">
      <c r="A333">
        <v>331</v>
      </c>
      <c r="B333">
        <f t="shared" si="364"/>
        <v>3</v>
      </c>
      <c r="C333">
        <f t="shared" si="366"/>
        <v>6</v>
      </c>
      <c r="D333">
        <f t="shared" si="367"/>
        <v>1</v>
      </c>
      <c r="E333" s="7">
        <f t="shared" si="368"/>
        <v>-3</v>
      </c>
      <c r="F333" s="7">
        <f t="shared" si="370"/>
        <v>1.0000000000000213</v>
      </c>
      <c r="G333" s="7">
        <f t="shared" si="332"/>
        <v>0.70699999999999996</v>
      </c>
      <c r="H333" s="7">
        <f t="shared" si="333"/>
        <v>-0.70699999999999996</v>
      </c>
      <c r="I333" s="7">
        <f t="shared" si="371"/>
        <v>3.0198066269804258E-14</v>
      </c>
      <c r="J333" s="7">
        <f t="shared" si="374"/>
        <v>1.4139999999999999</v>
      </c>
      <c r="K333" s="7">
        <f t="shared" ref="K333:L333" si="382">(I333+I332+I331+I330)/4</f>
        <v>0.11205500988111922</v>
      </c>
      <c r="L333" s="7">
        <f t="shared" si="382"/>
        <v>1.4313349703567064</v>
      </c>
    </row>
    <row r="334" spans="1:12" x14ac:dyDescent="0.4">
      <c r="A334">
        <v>332</v>
      </c>
      <c r="B334">
        <f t="shared" si="364"/>
        <v>4</v>
      </c>
      <c r="C334">
        <f t="shared" si="366"/>
        <v>6</v>
      </c>
      <c r="D334">
        <f t="shared" si="367"/>
        <v>1</v>
      </c>
      <c r="E334" s="7">
        <f t="shared" si="368"/>
        <v>-4.4999999999999858</v>
      </c>
      <c r="F334" s="7">
        <f t="shared" si="370"/>
        <v>-1.4999999999999858</v>
      </c>
      <c r="G334" s="7">
        <f t="shared" si="332"/>
        <v>0.70699999999999996</v>
      </c>
      <c r="H334" s="7">
        <f t="shared" si="333"/>
        <v>0.70699999999999996</v>
      </c>
      <c r="I334" s="7">
        <f t="shared" si="371"/>
        <v>-0.35349999999997495</v>
      </c>
      <c r="J334" s="7">
        <f t="shared" si="374"/>
        <v>1.767500000000005</v>
      </c>
      <c r="K334" s="7">
        <f t="shared" ref="K334:L334" si="383">(I334+I333+I332+I331)/4</f>
        <v>-6.469499011887922E-2</v>
      </c>
      <c r="L334" s="7">
        <f t="shared" si="383"/>
        <v>1.4786949901189019</v>
      </c>
    </row>
    <row r="335" spans="1:12" x14ac:dyDescent="0.4">
      <c r="A335">
        <v>333</v>
      </c>
      <c r="B335">
        <f t="shared" si="364"/>
        <v>4</v>
      </c>
      <c r="C335">
        <f t="shared" si="366"/>
        <v>6</v>
      </c>
      <c r="D335">
        <f t="shared" si="367"/>
        <v>1</v>
      </c>
      <c r="E335" s="7">
        <f t="shared" si="368"/>
        <v>-4.8660254037844783</v>
      </c>
      <c r="F335" s="7">
        <f t="shared" si="370"/>
        <v>-0.36602540378449255</v>
      </c>
      <c r="G335" s="7">
        <f t="shared" si="332"/>
        <v>-0.70699999999999996</v>
      </c>
      <c r="H335" s="7">
        <f t="shared" si="333"/>
        <v>0.70699999999999996</v>
      </c>
      <c r="I335" s="7">
        <f t="shared" si="371"/>
        <v>-0.80172003952435378</v>
      </c>
      <c r="J335" s="7">
        <f t="shared" si="374"/>
        <v>1.3192799604756262</v>
      </c>
      <c r="K335" s="7">
        <f t="shared" ref="K335:L335" si="384">(I335+I334+I333+I332)/4</f>
        <v>-0.28880500988106894</v>
      </c>
      <c r="L335" s="7">
        <f t="shared" si="384"/>
        <v>1.4786949901189059</v>
      </c>
    </row>
    <row r="336" spans="1:12" x14ac:dyDescent="0.4">
      <c r="A336">
        <v>334</v>
      </c>
      <c r="B336">
        <f t="shared" si="364"/>
        <v>4</v>
      </c>
      <c r="C336">
        <f t="shared" si="366"/>
        <v>6</v>
      </c>
      <c r="D336">
        <f t="shared" si="367"/>
        <v>1</v>
      </c>
      <c r="E336" s="7">
        <f t="shared" si="368"/>
        <v>-3.5000000000000231</v>
      </c>
      <c r="F336" s="7">
        <f t="shared" si="370"/>
        <v>1.3660254037844552</v>
      </c>
      <c r="G336" s="7">
        <f t="shared" si="332"/>
        <v>-0.70699999999999996</v>
      </c>
      <c r="H336" s="7">
        <f t="shared" si="333"/>
        <v>-0.70699999999999996</v>
      </c>
      <c r="I336" s="7">
        <f t="shared" si="371"/>
        <v>-0.70699999999997354</v>
      </c>
      <c r="J336" s="7">
        <f t="shared" si="374"/>
        <v>1.2245599209512461</v>
      </c>
      <c r="K336" s="7">
        <f t="shared" ref="K336:L336" si="385">(I336+I335+I334+I333)/4</f>
        <v>-0.46555500988106802</v>
      </c>
      <c r="L336" s="7">
        <f t="shared" si="385"/>
        <v>1.4313349703567191</v>
      </c>
    </row>
    <row r="337" spans="1:12" x14ac:dyDescent="0.4">
      <c r="A337">
        <v>335</v>
      </c>
      <c r="B337">
        <f t="shared" si="364"/>
        <v>4</v>
      </c>
      <c r="C337">
        <f t="shared" si="366"/>
        <v>6</v>
      </c>
      <c r="D337">
        <f t="shared" si="367"/>
        <v>1</v>
      </c>
      <c r="E337" s="7">
        <f t="shared" si="368"/>
        <v>-3.1339745962155163</v>
      </c>
      <c r="F337" s="7">
        <f t="shared" si="370"/>
        <v>0.36602540378450676</v>
      </c>
      <c r="G337" s="7">
        <f t="shared" si="332"/>
        <v>0.70699999999999996</v>
      </c>
      <c r="H337" s="7">
        <f t="shared" si="333"/>
        <v>-0.70699999999999996</v>
      </c>
      <c r="I337" s="7">
        <f t="shared" si="371"/>
        <v>-0.70699999999996344</v>
      </c>
      <c r="J337" s="7">
        <f t="shared" si="374"/>
        <v>1.2245599209512561</v>
      </c>
      <c r="K337" s="7">
        <f t="shared" ref="K337:L337" si="386">(I337+I336+I335+I334)/4</f>
        <v>-0.64230500988106642</v>
      </c>
      <c r="L337" s="7">
        <f t="shared" si="386"/>
        <v>1.3839749505945331</v>
      </c>
    </row>
    <row r="338" spans="1:12" x14ac:dyDescent="0.4">
      <c r="A338">
        <v>336</v>
      </c>
      <c r="B338">
        <f t="shared" si="364"/>
        <v>5</v>
      </c>
      <c r="C338">
        <f t="shared" si="366"/>
        <v>7</v>
      </c>
      <c r="D338">
        <f t="shared" si="367"/>
        <v>1</v>
      </c>
      <c r="E338" s="7">
        <f t="shared" si="368"/>
        <v>-6.8660254037844286</v>
      </c>
      <c r="F338" s="7">
        <f t="shared" si="370"/>
        <v>-3.7320508075689123</v>
      </c>
      <c r="G338" s="7">
        <f t="shared" si="332"/>
        <v>0.70699999999999996</v>
      </c>
      <c r="H338" s="7">
        <f t="shared" si="333"/>
        <v>0.70699999999999996</v>
      </c>
      <c r="I338" s="7">
        <f t="shared" si="371"/>
        <v>-2.3797799604755747</v>
      </c>
      <c r="J338" s="7">
        <f t="shared" si="374"/>
        <v>2.8973398814268672</v>
      </c>
      <c r="K338" s="7">
        <f t="shared" ref="K338:L338" si="387">(I338+I337+I336+I335)/4</f>
        <v>-1.1488749999999663</v>
      </c>
      <c r="L338" s="7">
        <f t="shared" si="387"/>
        <v>1.6664349209512488</v>
      </c>
    </row>
    <row r="339" spans="1:12" x14ac:dyDescent="0.4">
      <c r="A339">
        <v>337</v>
      </c>
      <c r="B339">
        <f t="shared" si="364"/>
        <v>5</v>
      </c>
      <c r="C339">
        <f t="shared" si="366"/>
        <v>7</v>
      </c>
      <c r="D339">
        <f t="shared" si="367"/>
        <v>1</v>
      </c>
      <c r="E339" s="7">
        <f t="shared" si="368"/>
        <v>-6.5000000000000711</v>
      </c>
      <c r="F339" s="7">
        <f t="shared" si="370"/>
        <v>0.36602540378435755</v>
      </c>
      <c r="G339" s="7">
        <f t="shared" si="332"/>
        <v>-0.70699999999999996</v>
      </c>
      <c r="H339" s="7">
        <f t="shared" si="333"/>
        <v>0.70699999999999996</v>
      </c>
      <c r="I339" s="7">
        <f t="shared" si="371"/>
        <v>-2.8973398814267615</v>
      </c>
      <c r="J339" s="7">
        <f t="shared" si="374"/>
        <v>2.3797799604756804</v>
      </c>
      <c r="K339" s="7">
        <f t="shared" ref="K339:L339" si="388">(I339+I338+I337+I336)/4</f>
        <v>-1.6727799604755682</v>
      </c>
      <c r="L339" s="7">
        <f t="shared" si="388"/>
        <v>1.9315599209512624</v>
      </c>
    </row>
    <row r="340" spans="1:12" x14ac:dyDescent="0.4">
      <c r="A340">
        <v>338</v>
      </c>
      <c r="B340">
        <f t="shared" si="364"/>
        <v>5</v>
      </c>
      <c r="C340">
        <f t="shared" si="366"/>
        <v>7</v>
      </c>
      <c r="D340">
        <f t="shared" si="367"/>
        <v>1</v>
      </c>
      <c r="E340" s="7">
        <f t="shared" si="368"/>
        <v>-5.1339745962155767</v>
      </c>
      <c r="F340" s="7">
        <f t="shared" si="370"/>
        <v>1.3660254037844943</v>
      </c>
      <c r="G340" s="7">
        <f t="shared" si="332"/>
        <v>-0.70699999999999996</v>
      </c>
      <c r="H340" s="7">
        <f t="shared" si="333"/>
        <v>-0.70699999999999996</v>
      </c>
      <c r="I340" s="7">
        <f t="shared" si="371"/>
        <v>-1.2245599209511782</v>
      </c>
      <c r="J340" s="7">
        <f t="shared" si="374"/>
        <v>0.70700000000009666</v>
      </c>
      <c r="K340" s="7">
        <f t="shared" ref="K340:L340" si="389">(I340+I339+I338+I337)/4</f>
        <v>-1.8021699407133693</v>
      </c>
      <c r="L340" s="7">
        <f t="shared" si="389"/>
        <v>1.802169940713475</v>
      </c>
    </row>
    <row r="341" spans="1:12" x14ac:dyDescent="0.4">
      <c r="A341">
        <v>339</v>
      </c>
      <c r="B341">
        <f t="shared" si="364"/>
        <v>5</v>
      </c>
      <c r="C341">
        <f t="shared" si="366"/>
        <v>7</v>
      </c>
      <c r="D341">
        <f t="shared" si="367"/>
        <v>1</v>
      </c>
      <c r="E341" s="7">
        <f t="shared" si="368"/>
        <v>-5.4999999999999201</v>
      </c>
      <c r="F341" s="7">
        <f t="shared" si="370"/>
        <v>-0.36602540378434334</v>
      </c>
      <c r="G341" s="7">
        <f t="shared" si="332"/>
        <v>0.70699999999999996</v>
      </c>
      <c r="H341" s="7">
        <f t="shared" si="333"/>
        <v>-0.70699999999999996</v>
      </c>
      <c r="I341" s="7">
        <f t="shared" si="371"/>
        <v>-1.2245599209511682</v>
      </c>
      <c r="J341" s="7">
        <f t="shared" si="374"/>
        <v>0.70700000000010665</v>
      </c>
      <c r="K341" s="7">
        <f t="shared" ref="K341:L341" si="390">(I341+I340+I339+I338)/4</f>
        <v>-1.9315599209511707</v>
      </c>
      <c r="L341" s="7">
        <f t="shared" si="390"/>
        <v>1.6727799604756877</v>
      </c>
    </row>
    <row r="342" spans="1:12" x14ac:dyDescent="0.4">
      <c r="A342">
        <v>340</v>
      </c>
      <c r="B342">
        <f t="shared" si="364"/>
        <v>6</v>
      </c>
      <c r="C342">
        <f t="shared" si="366"/>
        <v>7</v>
      </c>
      <c r="D342">
        <f t="shared" si="367"/>
        <v>1</v>
      </c>
      <c r="E342" s="7">
        <f t="shared" si="368"/>
        <v>-7</v>
      </c>
      <c r="F342" s="7">
        <f t="shared" si="370"/>
        <v>-1.5000000000000799</v>
      </c>
      <c r="G342" s="7">
        <f t="shared" si="332"/>
        <v>0.70699999999999996</v>
      </c>
      <c r="H342" s="7">
        <f t="shared" si="333"/>
        <v>0.70699999999999996</v>
      </c>
      <c r="I342" s="7">
        <f t="shared" si="371"/>
        <v>-1.3192799604755872</v>
      </c>
      <c r="J342" s="7">
        <f t="shared" si="374"/>
        <v>0.80172003952452564</v>
      </c>
      <c r="K342" s="7">
        <f t="shared" ref="K342:L342" si="391">(I342+I341+I340+I339)/4</f>
        <v>-1.6664349209511737</v>
      </c>
      <c r="L342" s="7">
        <f t="shared" si="391"/>
        <v>1.1488750000001025</v>
      </c>
    </row>
    <row r="343" spans="1:12" x14ac:dyDescent="0.4">
      <c r="A343">
        <v>341</v>
      </c>
      <c r="B343">
        <f t="shared" si="364"/>
        <v>6</v>
      </c>
      <c r="C343">
        <f t="shared" si="366"/>
        <v>7</v>
      </c>
      <c r="D343">
        <f t="shared" si="367"/>
        <v>1</v>
      </c>
      <c r="E343" s="7">
        <f t="shared" si="368"/>
        <v>-6.000000000000087</v>
      </c>
      <c r="F343" s="7">
        <f t="shared" si="370"/>
        <v>0.99999999999991296</v>
      </c>
      <c r="G343" s="7">
        <f t="shared" si="332"/>
        <v>-0.70699999999999996</v>
      </c>
      <c r="H343" s="7">
        <f t="shared" si="333"/>
        <v>0.70699999999999996</v>
      </c>
      <c r="I343" s="7">
        <f t="shared" si="371"/>
        <v>-1.7674999999999947</v>
      </c>
      <c r="J343" s="7">
        <f t="shared" si="374"/>
        <v>0.35350000000011794</v>
      </c>
      <c r="K343" s="7">
        <f t="shared" ref="K343:L343" si="392">(I343+I342+I341+I340)/4</f>
        <v>-1.3839749505944821</v>
      </c>
      <c r="L343" s="7">
        <f t="shared" si="392"/>
        <v>0.64230500988121175</v>
      </c>
    </row>
    <row r="344" spans="1:12" x14ac:dyDescent="0.4">
      <c r="A344">
        <v>342</v>
      </c>
      <c r="B344">
        <f t="shared" si="364"/>
        <v>6</v>
      </c>
      <c r="C344">
        <f t="shared" si="366"/>
        <v>7</v>
      </c>
      <c r="D344">
        <f t="shared" si="367"/>
        <v>1</v>
      </c>
      <c r="E344" s="7">
        <f t="shared" si="368"/>
        <v>-5</v>
      </c>
      <c r="F344" s="7">
        <f t="shared" si="370"/>
        <v>1.000000000000087</v>
      </c>
      <c r="G344" s="7">
        <f t="shared" si="332"/>
        <v>-0.70699999999999996</v>
      </c>
      <c r="H344" s="7">
        <f t="shared" si="333"/>
        <v>-0.70699999999999996</v>
      </c>
      <c r="I344" s="7">
        <f t="shared" si="371"/>
        <v>-1.4139999999999999</v>
      </c>
      <c r="J344" s="7">
        <f t="shared" si="374"/>
        <v>1.2301271112846734E-13</v>
      </c>
      <c r="K344" s="7">
        <f t="shared" ref="K344:L344" si="393">(I344+I343+I342+I341)/4</f>
        <v>-1.4313349703566873</v>
      </c>
      <c r="L344" s="7">
        <f t="shared" si="393"/>
        <v>0.46555500988121828</v>
      </c>
    </row>
    <row r="345" spans="1:12" x14ac:dyDescent="0.4">
      <c r="A345">
        <v>343</v>
      </c>
      <c r="B345">
        <f t="shared" si="364"/>
        <v>6</v>
      </c>
      <c r="C345">
        <f t="shared" si="366"/>
        <v>7</v>
      </c>
      <c r="D345">
        <f t="shared" si="367"/>
        <v>1</v>
      </c>
      <c r="E345" s="7">
        <f t="shared" si="368"/>
        <v>-6.000000000000016</v>
      </c>
      <c r="F345" s="7">
        <f t="shared" si="370"/>
        <v>-1.000000000000016</v>
      </c>
      <c r="G345" s="7">
        <f t="shared" si="332"/>
        <v>0.70699999999999996</v>
      </c>
      <c r="H345" s="7">
        <f t="shared" si="333"/>
        <v>-0.70699999999999996</v>
      </c>
      <c r="I345" s="7">
        <f t="shared" si="371"/>
        <v>-1.4140000000000728</v>
      </c>
      <c r="J345" s="7">
        <f t="shared" si="374"/>
        <v>5.0182080713057076E-14</v>
      </c>
      <c r="K345" s="7">
        <f t="shared" ref="K345:L345" si="394">(I345+I344+I343+I342)/4</f>
        <v>-1.4786949901189135</v>
      </c>
      <c r="L345" s="7">
        <f t="shared" si="394"/>
        <v>0.28880500988120417</v>
      </c>
    </row>
    <row r="346" spans="1:12" x14ac:dyDescent="0.4">
      <c r="A346">
        <v>344</v>
      </c>
      <c r="B346">
        <f t="shared" si="364"/>
        <v>7</v>
      </c>
      <c r="C346">
        <f t="shared" si="366"/>
        <v>7</v>
      </c>
      <c r="D346">
        <f t="shared" si="367"/>
        <v>1</v>
      </c>
      <c r="E346" s="7">
        <f t="shared" si="368"/>
        <v>-6.8660254037844535</v>
      </c>
      <c r="F346" s="7">
        <f t="shared" si="370"/>
        <v>-0.86602540378443749</v>
      </c>
      <c r="G346" s="7">
        <f t="shared" si="332"/>
        <v>0.70699999999999996</v>
      </c>
      <c r="H346" s="7">
        <f t="shared" si="333"/>
        <v>0.70699999999999996</v>
      </c>
      <c r="I346" s="7">
        <f t="shared" si="371"/>
        <v>-1.3192799604756087</v>
      </c>
      <c r="J346" s="7">
        <f t="shared" si="374"/>
        <v>-9.472003952441399E-2</v>
      </c>
      <c r="K346" s="7">
        <f t="shared" ref="K346:L346" si="395">(I346+I345+I344+I343)/4</f>
        <v>-1.478694990118919</v>
      </c>
      <c r="L346" s="7">
        <f t="shared" si="395"/>
        <v>6.4694990118969287E-2</v>
      </c>
    </row>
    <row r="347" spans="1:12" x14ac:dyDescent="0.4">
      <c r="A347">
        <v>345</v>
      </c>
      <c r="B347">
        <f t="shared" si="364"/>
        <v>7</v>
      </c>
      <c r="C347">
        <f t="shared" si="366"/>
        <v>7</v>
      </c>
      <c r="D347">
        <f t="shared" si="367"/>
        <v>1</v>
      </c>
      <c r="E347" s="7">
        <f t="shared" si="368"/>
        <v>-5.4999999999999805</v>
      </c>
      <c r="F347" s="7">
        <f t="shared" si="370"/>
        <v>1.366025403784473</v>
      </c>
      <c r="G347" s="7">
        <f t="shared" si="332"/>
        <v>-0.70699999999999996</v>
      </c>
      <c r="H347" s="7">
        <f t="shared" si="333"/>
        <v>0.70699999999999996</v>
      </c>
      <c r="I347" s="7">
        <f t="shared" si="371"/>
        <v>-1.5780599209512198</v>
      </c>
      <c r="J347" s="7">
        <f t="shared" si="374"/>
        <v>-0.35350000000002513</v>
      </c>
      <c r="K347" s="7">
        <f t="shared" ref="K347:L347" si="396">(I347+I346+I345+I344)/4</f>
        <v>-1.4313349703567253</v>
      </c>
      <c r="L347" s="7">
        <f t="shared" si="396"/>
        <v>-0.11205500988106648</v>
      </c>
    </row>
    <row r="348" spans="1:12" x14ac:dyDescent="0.4">
      <c r="A348">
        <v>346</v>
      </c>
      <c r="B348">
        <f t="shared" si="364"/>
        <v>7</v>
      </c>
      <c r="C348">
        <f t="shared" si="366"/>
        <v>7</v>
      </c>
      <c r="D348">
        <f t="shared" si="367"/>
        <v>1</v>
      </c>
      <c r="E348" s="7">
        <f t="shared" si="368"/>
        <v>-5.1339745962155412</v>
      </c>
      <c r="F348" s="7">
        <f t="shared" si="370"/>
        <v>0.36602540378443926</v>
      </c>
      <c r="G348" s="7">
        <f t="shared" si="332"/>
        <v>-0.70699999999999996</v>
      </c>
      <c r="H348" s="7">
        <f t="shared" si="333"/>
        <v>-0.70699999999999996</v>
      </c>
      <c r="I348" s="7">
        <f t="shared" si="371"/>
        <v>-1.224559920951221</v>
      </c>
      <c r="J348" s="7">
        <f t="shared" si="374"/>
        <v>-0.70700000000002383</v>
      </c>
      <c r="K348" s="7">
        <f t="shared" ref="K348:L348" si="397">(I348+I347+I346+I345)/4</f>
        <v>-1.3839749505945305</v>
      </c>
      <c r="L348" s="7">
        <f t="shared" si="397"/>
        <v>-0.28880500988110325</v>
      </c>
    </row>
    <row r="349" spans="1:12" x14ac:dyDescent="0.4">
      <c r="A349">
        <v>347</v>
      </c>
      <c r="B349">
        <f t="shared" si="364"/>
        <v>7</v>
      </c>
      <c r="C349">
        <f t="shared" si="366"/>
        <v>7</v>
      </c>
      <c r="D349">
        <f t="shared" si="367"/>
        <v>1</v>
      </c>
      <c r="E349" s="7">
        <f t="shared" si="368"/>
        <v>-6.5000000000000107</v>
      </c>
      <c r="F349" s="7">
        <f t="shared" si="370"/>
        <v>-1.3660254037844695</v>
      </c>
      <c r="G349" s="7">
        <f t="shared" si="332"/>
        <v>0.70699999999999996</v>
      </c>
      <c r="H349" s="7">
        <f t="shared" si="333"/>
        <v>-0.70699999999999996</v>
      </c>
      <c r="I349" s="7">
        <f t="shared" si="371"/>
        <v>-1.2245599209512184</v>
      </c>
      <c r="J349" s="7">
        <f t="shared" si="374"/>
        <v>-0.70700000000002139</v>
      </c>
      <c r="K349" s="7">
        <f t="shared" ref="K349:L349" si="398">(I349+I348+I347+I346)/4</f>
        <v>-1.336614930832317</v>
      </c>
      <c r="L349" s="7">
        <f t="shared" si="398"/>
        <v>-0.46555500988112108</v>
      </c>
    </row>
    <row r="350" spans="1:12" x14ac:dyDescent="0.4">
      <c r="A350">
        <v>348</v>
      </c>
      <c r="B350">
        <f t="shared" si="364"/>
        <v>8</v>
      </c>
      <c r="C350">
        <f t="shared" si="366"/>
        <v>7</v>
      </c>
      <c r="D350">
        <f t="shared" si="367"/>
        <v>1</v>
      </c>
      <c r="E350" s="7">
        <f t="shared" si="368"/>
        <v>-6.5000000000000284</v>
      </c>
      <c r="F350" s="7">
        <f t="shared" si="370"/>
        <v>-1.7763568394002505E-14</v>
      </c>
      <c r="G350" s="7">
        <f t="shared" si="332"/>
        <v>0.70699999999999996</v>
      </c>
      <c r="H350" s="7">
        <f t="shared" si="333"/>
        <v>0.70699999999999996</v>
      </c>
      <c r="I350" s="7">
        <f t="shared" si="371"/>
        <v>-0.96577996047563242</v>
      </c>
      <c r="J350" s="7">
        <f t="shared" si="374"/>
        <v>-0.96577996047560732</v>
      </c>
      <c r="K350" s="7">
        <f t="shared" ref="K350:L350" si="399">(I350+I349+I348+I347)/4</f>
        <v>-1.2482399308323229</v>
      </c>
      <c r="L350" s="7">
        <f t="shared" si="399"/>
        <v>-0.68331999011891942</v>
      </c>
    </row>
    <row r="351" spans="1:12" x14ac:dyDescent="0.4">
      <c r="A351">
        <v>349</v>
      </c>
      <c r="B351">
        <f t="shared" si="364"/>
        <v>8</v>
      </c>
      <c r="C351">
        <f t="shared" si="366"/>
        <v>7</v>
      </c>
      <c r="D351">
        <f t="shared" si="367"/>
        <v>1</v>
      </c>
      <c r="E351" s="7">
        <f t="shared" si="368"/>
        <v>-5.1339745962155519</v>
      </c>
      <c r="F351" s="7">
        <f t="shared" si="370"/>
        <v>1.3660254037844766</v>
      </c>
      <c r="G351" s="7">
        <f t="shared" si="332"/>
        <v>-0.70699999999999996</v>
      </c>
      <c r="H351" s="7">
        <f t="shared" si="333"/>
        <v>0.70699999999999996</v>
      </c>
      <c r="I351" s="7">
        <f t="shared" si="371"/>
        <v>-0.96577996047563741</v>
      </c>
      <c r="J351" s="7">
        <f t="shared" si="374"/>
        <v>-0.96577996047561232</v>
      </c>
      <c r="K351" s="7">
        <f t="shared" ref="K351:L351" si="400">(I351+I350+I349+I348)/4</f>
        <v>-1.0951699407134274</v>
      </c>
      <c r="L351" s="7">
        <f t="shared" si="400"/>
        <v>-0.8363899802378163</v>
      </c>
    </row>
    <row r="352" spans="1:12" x14ac:dyDescent="0.4">
      <c r="A352">
        <v>350</v>
      </c>
      <c r="B352">
        <f t="shared" si="364"/>
        <v>8</v>
      </c>
      <c r="C352">
        <f t="shared" si="366"/>
        <v>7</v>
      </c>
      <c r="D352">
        <f t="shared" si="367"/>
        <v>1</v>
      </c>
      <c r="E352" s="7">
        <f t="shared" si="368"/>
        <v>-5.4999999999999609</v>
      </c>
      <c r="F352" s="7">
        <f t="shared" si="370"/>
        <v>-0.36602540378440906</v>
      </c>
      <c r="G352" s="7">
        <f t="shared" si="332"/>
        <v>-0.70699999999999996</v>
      </c>
      <c r="H352" s="7">
        <f t="shared" si="333"/>
        <v>-0.70699999999999996</v>
      </c>
      <c r="I352" s="7">
        <f t="shared" si="371"/>
        <v>-0.70700000000004759</v>
      </c>
      <c r="J352" s="7">
        <f t="shared" si="374"/>
        <v>-1.2245599209512021</v>
      </c>
      <c r="K352" s="7">
        <f t="shared" ref="K352:L352" si="401">(I352+I351+I350+I349)/4</f>
        <v>-0.96577996047563386</v>
      </c>
      <c r="L352" s="7">
        <f t="shared" si="401"/>
        <v>-0.96577996047561077</v>
      </c>
    </row>
    <row r="353" spans="1:12" x14ac:dyDescent="0.4">
      <c r="A353">
        <v>351</v>
      </c>
      <c r="B353">
        <f t="shared" si="364"/>
        <v>8</v>
      </c>
      <c r="C353">
        <f t="shared" si="366"/>
        <v>7</v>
      </c>
      <c r="D353">
        <f t="shared" si="367"/>
        <v>1</v>
      </c>
      <c r="E353" s="7">
        <f t="shared" si="368"/>
        <v>-6.8660254037844428</v>
      </c>
      <c r="F353" s="7">
        <f t="shared" si="370"/>
        <v>-1.3660254037844819</v>
      </c>
      <c r="G353" s="7">
        <f t="shared" si="332"/>
        <v>0.70699999999999996</v>
      </c>
      <c r="H353" s="7">
        <f t="shared" si="333"/>
        <v>-0.70699999999999996</v>
      </c>
      <c r="I353" s="7">
        <f t="shared" si="371"/>
        <v>-0.70700000000005137</v>
      </c>
      <c r="J353" s="7">
        <f t="shared" si="374"/>
        <v>-1.2245599209512059</v>
      </c>
      <c r="K353" s="7">
        <f t="shared" ref="K353:L353" si="402">(I353+I352+I351+I350)/4</f>
        <v>-0.83638998023784217</v>
      </c>
      <c r="L353" s="7">
        <f t="shared" si="402"/>
        <v>-1.0951699407134068</v>
      </c>
    </row>
    <row r="354" spans="1:12" x14ac:dyDescent="0.4">
      <c r="A354">
        <v>352</v>
      </c>
      <c r="B354">
        <f t="shared" si="364"/>
        <v>9</v>
      </c>
      <c r="C354">
        <f t="shared" si="366"/>
        <v>7</v>
      </c>
      <c r="D354">
        <f t="shared" si="367"/>
        <v>1</v>
      </c>
      <c r="E354" s="7">
        <f t="shared" si="368"/>
        <v>-6.0000000000000373</v>
      </c>
      <c r="F354" s="7">
        <f t="shared" si="370"/>
        <v>0.86602540378440551</v>
      </c>
      <c r="G354" s="7">
        <f t="shared" si="332"/>
        <v>0.70699999999999996</v>
      </c>
      <c r="H354" s="7">
        <f t="shared" si="333"/>
        <v>0.70699999999999996</v>
      </c>
      <c r="I354" s="7">
        <f t="shared" si="371"/>
        <v>-0.35350000000005399</v>
      </c>
      <c r="J354" s="7">
        <f t="shared" si="374"/>
        <v>-1.5780599209512034</v>
      </c>
      <c r="K354" s="7">
        <f t="shared" ref="K354:L354" si="403">(I354+I353+I352+I351)/4</f>
        <v>-0.68331999011894762</v>
      </c>
      <c r="L354" s="7">
        <f t="shared" si="403"/>
        <v>-1.248239930832306</v>
      </c>
    </row>
    <row r="355" spans="1:12" x14ac:dyDescent="0.4">
      <c r="A355">
        <v>353</v>
      </c>
      <c r="B355">
        <f t="shared" si="364"/>
        <v>9</v>
      </c>
      <c r="C355">
        <f t="shared" si="366"/>
        <v>7</v>
      </c>
      <c r="D355">
        <f t="shared" si="367"/>
        <v>1</v>
      </c>
      <c r="E355" s="7">
        <f t="shared" si="368"/>
        <v>-5</v>
      </c>
      <c r="F355" s="7">
        <f t="shared" si="370"/>
        <v>1.0000000000000373</v>
      </c>
      <c r="G355" s="7">
        <f t="shared" si="332"/>
        <v>-0.70699999999999996</v>
      </c>
      <c r="H355" s="7">
        <f t="shared" si="333"/>
        <v>0.70699999999999996</v>
      </c>
      <c r="I355" s="7">
        <f t="shared" si="371"/>
        <v>-9.4720039524451738E-2</v>
      </c>
      <c r="J355" s="7">
        <f t="shared" si="374"/>
        <v>-1.3192799604756011</v>
      </c>
      <c r="K355" s="7">
        <f t="shared" ref="K355:L355" si="404">(I355+I354+I353+I352)/4</f>
        <v>-0.46555500988115117</v>
      </c>
      <c r="L355" s="7">
        <f t="shared" si="404"/>
        <v>-1.3366149308323032</v>
      </c>
    </row>
    <row r="356" spans="1:12" x14ac:dyDescent="0.4">
      <c r="A356">
        <v>354</v>
      </c>
      <c r="B356">
        <f t="shared" si="364"/>
        <v>9</v>
      </c>
      <c r="C356">
        <f t="shared" si="366"/>
        <v>7</v>
      </c>
      <c r="D356">
        <f t="shared" si="367"/>
        <v>1</v>
      </c>
      <c r="E356" s="7">
        <f t="shared" si="368"/>
        <v>-6.0000000000000657</v>
      </c>
      <c r="F356" s="7">
        <f t="shared" si="370"/>
        <v>-1.0000000000000657</v>
      </c>
      <c r="G356" s="7">
        <f t="shared" ref="G356:G402" si="405">G355*$R$4-H355*$R$5</f>
        <v>-0.70699999999999996</v>
      </c>
      <c r="H356" s="7">
        <f t="shared" ref="H356:H402" si="406">G355*$R$5+H355*$R$4</f>
        <v>-0.70699999999999996</v>
      </c>
      <c r="I356" s="7">
        <f t="shared" si="371"/>
        <v>2.0095036745715333E-14</v>
      </c>
      <c r="J356" s="7">
        <f t="shared" si="374"/>
        <v>-1.414000000000073</v>
      </c>
      <c r="K356" s="7">
        <f t="shared" ref="K356:L356" si="407">(I356+I355+I354+I353)/4</f>
        <v>-0.28880500988113422</v>
      </c>
      <c r="L356" s="7">
        <f t="shared" si="407"/>
        <v>-1.3839749505945209</v>
      </c>
    </row>
    <row r="357" spans="1:12" x14ac:dyDescent="0.4">
      <c r="A357">
        <v>355</v>
      </c>
      <c r="B357">
        <f t="shared" si="364"/>
        <v>9</v>
      </c>
      <c r="C357">
        <f t="shared" si="366"/>
        <v>7</v>
      </c>
      <c r="D357">
        <f t="shared" si="367"/>
        <v>1</v>
      </c>
      <c r="E357" s="7">
        <f t="shared" si="368"/>
        <v>-7</v>
      </c>
      <c r="F357" s="7">
        <f t="shared" si="370"/>
        <v>-0.99999999999993427</v>
      </c>
      <c r="G357" s="7">
        <f t="shared" si="405"/>
        <v>0.70699999999999996</v>
      </c>
      <c r="H357" s="7">
        <f t="shared" si="406"/>
        <v>-0.70699999999999996</v>
      </c>
      <c r="I357" s="7">
        <f t="shared" si="371"/>
        <v>9.3036689463588118E-14</v>
      </c>
      <c r="J357" s="7">
        <f t="shared" si="374"/>
        <v>-1.4139999999999999</v>
      </c>
      <c r="K357" s="7">
        <f t="shared" ref="K357:L357" si="408">(I357+I356+I355+I354)/4</f>
        <v>-0.11205500988109815</v>
      </c>
      <c r="L357" s="7">
        <f t="shared" si="408"/>
        <v>-1.4313349703567195</v>
      </c>
    </row>
    <row r="358" spans="1:12" x14ac:dyDescent="0.4">
      <c r="A358">
        <v>356</v>
      </c>
      <c r="B358">
        <f t="shared" si="364"/>
        <v>10</v>
      </c>
      <c r="C358">
        <f t="shared" si="366"/>
        <v>7</v>
      </c>
      <c r="D358">
        <f t="shared" si="367"/>
        <v>1</v>
      </c>
      <c r="E358" s="7">
        <f t="shared" si="368"/>
        <v>-5.5000000000000373</v>
      </c>
      <c r="F358" s="7">
        <f t="shared" si="370"/>
        <v>1.4999999999999627</v>
      </c>
      <c r="G358" s="7">
        <f t="shared" si="405"/>
        <v>0.70699999999999996</v>
      </c>
      <c r="H358" s="7">
        <f t="shared" si="406"/>
        <v>0.70699999999999996</v>
      </c>
      <c r="I358" s="7">
        <f t="shared" si="371"/>
        <v>0.35350000000002013</v>
      </c>
      <c r="J358" s="7">
        <f t="shared" si="374"/>
        <v>-1.767499999999927</v>
      </c>
      <c r="K358" s="7">
        <f t="shared" ref="K358:L358" si="409">(I358+I357+I356+I355)/4</f>
        <v>6.4694990118920381E-2</v>
      </c>
      <c r="L358" s="7">
        <f t="shared" si="409"/>
        <v>-1.4786949901189002</v>
      </c>
    </row>
    <row r="359" spans="1:12" x14ac:dyDescent="0.4">
      <c r="A359">
        <v>357</v>
      </c>
      <c r="B359">
        <f t="shared" si="364"/>
        <v>10</v>
      </c>
      <c r="C359">
        <f t="shared" si="366"/>
        <v>7</v>
      </c>
      <c r="D359">
        <f t="shared" si="367"/>
        <v>1</v>
      </c>
      <c r="E359" s="7">
        <f t="shared" si="368"/>
        <v>-5.1339745962155092</v>
      </c>
      <c r="F359" s="7">
        <f t="shared" si="370"/>
        <v>0.36602540378452808</v>
      </c>
      <c r="G359" s="7">
        <f t="shared" si="405"/>
        <v>-0.70699999999999996</v>
      </c>
      <c r="H359" s="7">
        <f t="shared" si="406"/>
        <v>0.70699999999999996</v>
      </c>
      <c r="I359" s="7">
        <f t="shared" si="371"/>
        <v>0.80172003952431226</v>
      </c>
      <c r="J359" s="7">
        <f t="shared" si="374"/>
        <v>-1.3192799604756349</v>
      </c>
      <c r="K359" s="7">
        <f t="shared" ref="K359:L359" si="410">(I359+I358+I357+I356)/4</f>
        <v>0.28880500988111135</v>
      </c>
      <c r="L359" s="7">
        <f t="shared" si="410"/>
        <v>-1.4786949901189086</v>
      </c>
    </row>
    <row r="360" spans="1:12" x14ac:dyDescent="0.4">
      <c r="A360">
        <v>358</v>
      </c>
      <c r="B360">
        <f t="shared" si="364"/>
        <v>10</v>
      </c>
      <c r="C360">
        <f t="shared" si="366"/>
        <v>7</v>
      </c>
      <c r="D360">
        <f t="shared" si="367"/>
        <v>1</v>
      </c>
      <c r="E360" s="7">
        <f t="shared" si="368"/>
        <v>-6.4999999999999538</v>
      </c>
      <c r="F360" s="7">
        <f t="shared" si="370"/>
        <v>-1.3660254037844446</v>
      </c>
      <c r="G360" s="7">
        <f t="shared" si="405"/>
        <v>-0.70699999999999996</v>
      </c>
      <c r="H360" s="7">
        <f t="shared" si="406"/>
        <v>-0.70699999999999996</v>
      </c>
      <c r="I360" s="7">
        <f t="shared" si="371"/>
        <v>0.70699999999994101</v>
      </c>
      <c r="J360" s="7">
        <f t="shared" si="374"/>
        <v>-1.2245599209512636</v>
      </c>
      <c r="K360" s="7">
        <f t="shared" ref="K360:L360" si="411">(I360+I359+I358+I357)/4</f>
        <v>0.46555500988109161</v>
      </c>
      <c r="L360" s="7">
        <f t="shared" si="411"/>
        <v>-1.4313349703567064</v>
      </c>
    </row>
    <row r="361" spans="1:12" x14ac:dyDescent="0.4">
      <c r="A361">
        <v>359</v>
      </c>
      <c r="B361">
        <f t="shared" si="364"/>
        <v>10</v>
      </c>
      <c r="C361">
        <f t="shared" si="366"/>
        <v>7</v>
      </c>
      <c r="D361">
        <f t="shared" si="367"/>
        <v>1</v>
      </c>
      <c r="E361" s="7">
        <f t="shared" si="368"/>
        <v>-6.8660254037844961</v>
      </c>
      <c r="F361" s="7">
        <f t="shared" si="370"/>
        <v>-0.36602540378454229</v>
      </c>
      <c r="G361" s="7">
        <f t="shared" si="405"/>
        <v>0.70699999999999996</v>
      </c>
      <c r="H361" s="7">
        <f t="shared" si="406"/>
        <v>-0.70699999999999996</v>
      </c>
      <c r="I361" s="7">
        <f t="shared" si="371"/>
        <v>0.70699999999993102</v>
      </c>
      <c r="J361" s="7">
        <f t="shared" si="374"/>
        <v>-1.2245599209512736</v>
      </c>
      <c r="K361" s="7">
        <f t="shared" ref="K361:L361" si="412">(I361+I360+I359+I358)/4</f>
        <v>0.64230500988105099</v>
      </c>
      <c r="L361" s="7">
        <f t="shared" si="412"/>
        <v>-1.3839749505945249</v>
      </c>
    </row>
    <row r="362" spans="1:12" x14ac:dyDescent="0.4">
      <c r="A362">
        <v>360</v>
      </c>
      <c r="B362">
        <f t="shared" si="364"/>
        <v>11</v>
      </c>
      <c r="C362">
        <f t="shared" si="366"/>
        <v>7</v>
      </c>
      <c r="D362">
        <f t="shared" si="367"/>
        <v>1</v>
      </c>
      <c r="E362" s="7">
        <f t="shared" si="368"/>
        <v>-5.1339745962155838</v>
      </c>
      <c r="F362" s="7">
        <f t="shared" si="370"/>
        <v>1.7320508075689123</v>
      </c>
      <c r="G362" s="7">
        <f t="shared" si="405"/>
        <v>0.70699999999999996</v>
      </c>
      <c r="H362" s="7">
        <f t="shared" si="406"/>
        <v>0.70699999999999996</v>
      </c>
      <c r="I362" s="7">
        <f t="shared" si="371"/>
        <v>0.9657799604755497</v>
      </c>
      <c r="J362" s="7">
        <f t="shared" si="374"/>
        <v>-1.4833398814268923</v>
      </c>
      <c r="K362" s="7">
        <f t="shared" ref="K362:L362" si="413">(I362+I361+I360+I359)/4</f>
        <v>0.79537499999993355</v>
      </c>
      <c r="L362" s="7">
        <f t="shared" si="413"/>
        <v>-1.3129349209512662</v>
      </c>
    </row>
    <row r="363" spans="1:12" x14ac:dyDescent="0.4">
      <c r="A363">
        <v>361</v>
      </c>
      <c r="B363">
        <f t="shared" si="364"/>
        <v>11</v>
      </c>
      <c r="C363">
        <f t="shared" si="366"/>
        <v>7</v>
      </c>
      <c r="D363">
        <f t="shared" si="367"/>
        <v>1</v>
      </c>
      <c r="E363" s="7">
        <f t="shared" si="368"/>
        <v>-5.4999999999999059</v>
      </c>
      <c r="F363" s="7">
        <f t="shared" si="370"/>
        <v>-0.36602540378432202</v>
      </c>
      <c r="G363" s="7">
        <f t="shared" si="405"/>
        <v>-0.70699999999999996</v>
      </c>
      <c r="H363" s="7">
        <f t="shared" si="406"/>
        <v>0.70699999999999996</v>
      </c>
      <c r="I363" s="7">
        <f t="shared" si="371"/>
        <v>1.4833398814267367</v>
      </c>
      <c r="J363" s="7">
        <f t="shared" si="374"/>
        <v>-0.96577996047570536</v>
      </c>
      <c r="K363" s="7">
        <f t="shared" ref="K363:L363" si="414">(I363+I362+I361+I360)/4</f>
        <v>0.96577996047553949</v>
      </c>
      <c r="L363" s="7">
        <f t="shared" si="414"/>
        <v>-1.2245599209512839</v>
      </c>
    </row>
    <row r="364" spans="1:12" x14ac:dyDescent="0.4">
      <c r="A364">
        <v>362</v>
      </c>
      <c r="B364">
        <f t="shared" si="364"/>
        <v>11</v>
      </c>
      <c r="C364">
        <f t="shared" si="366"/>
        <v>7</v>
      </c>
      <c r="D364">
        <f t="shared" si="367"/>
        <v>1</v>
      </c>
      <c r="E364" s="7">
        <f t="shared" si="368"/>
        <v>-6.8660254037844091</v>
      </c>
      <c r="F364" s="7">
        <f t="shared" si="370"/>
        <v>-1.3660254037845032</v>
      </c>
      <c r="G364" s="7">
        <f t="shared" si="405"/>
        <v>-0.70699999999999996</v>
      </c>
      <c r="H364" s="7">
        <f t="shared" si="406"/>
        <v>-0.70699999999999996</v>
      </c>
      <c r="I364" s="7">
        <f t="shared" si="371"/>
        <v>1.2245599209511595</v>
      </c>
      <c r="J364" s="7">
        <f t="shared" si="374"/>
        <v>-0.70700000000012808</v>
      </c>
      <c r="K364" s="7">
        <f t="shared" ref="K364:L364" si="415">(I364+I363+I362+I361)/4</f>
        <v>1.0951699407133442</v>
      </c>
      <c r="L364" s="7">
        <f t="shared" si="415"/>
        <v>-1.0951699407134998</v>
      </c>
    </row>
    <row r="365" spans="1:12" x14ac:dyDescent="0.4">
      <c r="A365">
        <v>363</v>
      </c>
      <c r="B365">
        <f t="shared" si="364"/>
        <v>11</v>
      </c>
      <c r="C365">
        <f t="shared" si="366"/>
        <v>7</v>
      </c>
      <c r="D365">
        <f t="shared" si="367"/>
        <v>1</v>
      </c>
      <c r="E365" s="7">
        <f t="shared" si="368"/>
        <v>-6.5000000000000053</v>
      </c>
      <c r="F365" s="7">
        <f t="shared" si="370"/>
        <v>0.36602540378440374</v>
      </c>
      <c r="G365" s="7">
        <f t="shared" si="405"/>
        <v>0.70699999999999996</v>
      </c>
      <c r="H365" s="7">
        <f t="shared" si="406"/>
        <v>-0.70699999999999996</v>
      </c>
      <c r="I365" s="7">
        <f t="shared" si="371"/>
        <v>1.2245599209512172</v>
      </c>
      <c r="J365" s="7">
        <f t="shared" si="374"/>
        <v>-0.70700000000007024</v>
      </c>
      <c r="K365" s="7">
        <f t="shared" ref="K365:L365" si="416">(I365+I364+I363+I362)/4</f>
        <v>1.2245599209511657</v>
      </c>
      <c r="L365" s="7">
        <f t="shared" si="416"/>
        <v>-0.96577996047569892</v>
      </c>
    </row>
    <row r="366" spans="1:12" x14ac:dyDescent="0.4">
      <c r="A366">
        <v>364</v>
      </c>
      <c r="B366">
        <f t="shared" si="364"/>
        <v>0</v>
      </c>
      <c r="C366">
        <f t="shared" si="366"/>
        <v>7</v>
      </c>
      <c r="D366">
        <f t="shared" si="367"/>
        <v>1</v>
      </c>
      <c r="E366" s="7">
        <f t="shared" si="368"/>
        <v>-5</v>
      </c>
      <c r="F366" s="7">
        <f t="shared" si="370"/>
        <v>1.5000000000000053</v>
      </c>
      <c r="G366" s="7">
        <f t="shared" si="405"/>
        <v>0.70699999999999996</v>
      </c>
      <c r="H366" s="7">
        <f t="shared" si="406"/>
        <v>0.70699999999999996</v>
      </c>
      <c r="I366" s="7">
        <f t="shared" si="371"/>
        <v>1.3192799604755772</v>
      </c>
      <c r="J366" s="7">
        <f t="shared" si="374"/>
        <v>-0.80172003952443038</v>
      </c>
      <c r="K366" s="7">
        <f t="shared" ref="K366:L366" si="417">(I366+I365+I364+I363)/4</f>
        <v>1.3129349209511727</v>
      </c>
      <c r="L366" s="7">
        <f t="shared" si="417"/>
        <v>-0.79537500000008343</v>
      </c>
    </row>
    <row r="367" spans="1:12" x14ac:dyDescent="0.4">
      <c r="A367">
        <v>365</v>
      </c>
      <c r="B367">
        <f t="shared" si="364"/>
        <v>0</v>
      </c>
      <c r="C367">
        <f t="shared" si="366"/>
        <v>7</v>
      </c>
      <c r="D367">
        <f t="shared" si="367"/>
        <v>1</v>
      </c>
      <c r="E367" s="7">
        <f t="shared" si="368"/>
        <v>-6.0000000000000213</v>
      </c>
      <c r="F367" s="7">
        <f t="shared" si="370"/>
        <v>-1.0000000000000213</v>
      </c>
      <c r="G367" s="7">
        <f t="shared" si="405"/>
        <v>-0.70699999999999996</v>
      </c>
      <c r="H367" s="7">
        <f t="shared" si="406"/>
        <v>0.70699999999999996</v>
      </c>
      <c r="I367" s="7">
        <f t="shared" si="371"/>
        <v>1.7675000000000187</v>
      </c>
      <c r="J367" s="7">
        <f t="shared" si="374"/>
        <v>-0.35349999999998871</v>
      </c>
      <c r="K367" s="7">
        <f t="shared" ref="K367:L367" si="418">(I367+I366+I365+I364)/4</f>
        <v>1.3839749505944932</v>
      </c>
      <c r="L367" s="7">
        <f t="shared" si="418"/>
        <v>-0.64230500988115435</v>
      </c>
    </row>
    <row r="368" spans="1:12" x14ac:dyDescent="0.4">
      <c r="A368">
        <v>366</v>
      </c>
      <c r="B368">
        <f t="shared" si="364"/>
        <v>0</v>
      </c>
      <c r="C368">
        <f t="shared" si="366"/>
        <v>7</v>
      </c>
      <c r="D368">
        <f t="shared" si="367"/>
        <v>1</v>
      </c>
      <c r="E368" s="7">
        <f t="shared" si="368"/>
        <v>-7</v>
      </c>
      <c r="F368" s="7">
        <f t="shared" si="370"/>
        <v>-0.99999999999997868</v>
      </c>
      <c r="G368" s="7">
        <f t="shared" si="405"/>
        <v>-0.70699999999999996</v>
      </c>
      <c r="H368" s="7">
        <f t="shared" si="406"/>
        <v>-0.70699999999999996</v>
      </c>
      <c r="I368" s="7">
        <f t="shared" si="371"/>
        <v>1.4139999999999999</v>
      </c>
      <c r="J368" s="7">
        <f t="shared" si="374"/>
        <v>3.0198066269804258E-14</v>
      </c>
      <c r="K368" s="7">
        <f t="shared" ref="K368:L368" si="419">(I368+I367+I366+I365)/4</f>
        <v>1.4313349703567031</v>
      </c>
      <c r="L368" s="7">
        <f t="shared" si="419"/>
        <v>-0.46555500988111481</v>
      </c>
    </row>
    <row r="369" spans="1:12" x14ac:dyDescent="0.4">
      <c r="A369">
        <v>367</v>
      </c>
      <c r="B369">
        <f t="shared" si="364"/>
        <v>0</v>
      </c>
      <c r="C369">
        <f t="shared" si="366"/>
        <v>7</v>
      </c>
      <c r="D369">
        <f t="shared" si="367"/>
        <v>1</v>
      </c>
      <c r="E369" s="7">
        <f t="shared" si="368"/>
        <v>-5.9999999999999893</v>
      </c>
      <c r="F369" s="7">
        <f t="shared" si="370"/>
        <v>1.0000000000000107</v>
      </c>
      <c r="G369" s="7">
        <f t="shared" si="405"/>
        <v>0.70699999999999996</v>
      </c>
      <c r="H369" s="7">
        <f t="shared" si="406"/>
        <v>-0.70699999999999996</v>
      </c>
      <c r="I369" s="7">
        <f t="shared" si="371"/>
        <v>1.4139999999999924</v>
      </c>
      <c r="J369" s="7">
        <f t="shared" si="374"/>
        <v>2.2648549702353193E-14</v>
      </c>
      <c r="K369" s="7">
        <f t="shared" ref="K369:L369" si="420">(I369+I368+I367+I366)/4</f>
        <v>1.478694990118897</v>
      </c>
      <c r="L369" s="7">
        <f t="shared" si="420"/>
        <v>-0.28880500988109159</v>
      </c>
    </row>
    <row r="370" spans="1:12" x14ac:dyDescent="0.4">
      <c r="A370">
        <v>368</v>
      </c>
      <c r="B370">
        <f t="shared" si="364"/>
        <v>1</v>
      </c>
      <c r="C370">
        <f t="shared" si="366"/>
        <v>7</v>
      </c>
      <c r="D370">
        <f t="shared" si="367"/>
        <v>1</v>
      </c>
      <c r="E370" s="7">
        <f t="shared" si="368"/>
        <v>-5.1339745962155448</v>
      </c>
      <c r="F370" s="7">
        <f t="shared" si="370"/>
        <v>0.86602540378444459</v>
      </c>
      <c r="G370" s="7">
        <f t="shared" si="405"/>
        <v>0.70699999999999996</v>
      </c>
      <c r="H370" s="7">
        <f t="shared" si="406"/>
        <v>0.70699999999999996</v>
      </c>
      <c r="I370" s="7">
        <f t="shared" si="371"/>
        <v>1.3192799604756098</v>
      </c>
      <c r="J370" s="7">
        <f t="shared" si="374"/>
        <v>9.472003952440522E-2</v>
      </c>
      <c r="K370" s="7">
        <f t="shared" ref="K370:L370" si="421">(I370+I369+I368+I367)/4</f>
        <v>1.4786949901189053</v>
      </c>
      <c r="L370" s="7">
        <f t="shared" si="421"/>
        <v>-6.4694990118882661E-2</v>
      </c>
    </row>
    <row r="371" spans="1:12" x14ac:dyDescent="0.4">
      <c r="A371">
        <v>369</v>
      </c>
      <c r="B371">
        <f t="shared" si="364"/>
        <v>1</v>
      </c>
      <c r="C371">
        <f t="shared" si="366"/>
        <v>7</v>
      </c>
      <c r="D371">
        <f t="shared" si="367"/>
        <v>1</v>
      </c>
      <c r="E371" s="7">
        <f t="shared" si="368"/>
        <v>-6.500000000000016</v>
      </c>
      <c r="F371" s="7">
        <f t="shared" si="370"/>
        <v>-1.3660254037844712</v>
      </c>
      <c r="G371" s="7">
        <f t="shared" si="405"/>
        <v>-0.70699999999999996</v>
      </c>
      <c r="H371" s="7">
        <f t="shared" si="406"/>
        <v>0.70699999999999996</v>
      </c>
      <c r="I371" s="7">
        <f t="shared" si="371"/>
        <v>1.5780599209512234</v>
      </c>
      <c r="J371" s="7">
        <f t="shared" si="374"/>
        <v>0.3535000000000188</v>
      </c>
      <c r="K371" s="7">
        <f t="shared" ref="K371:L371" si="422">(I371+I370+I369+I368)/4</f>
        <v>1.4313349703567064</v>
      </c>
      <c r="L371" s="7">
        <f t="shared" si="422"/>
        <v>0.11205500988111922</v>
      </c>
    </row>
    <row r="372" spans="1:12" x14ac:dyDescent="0.4">
      <c r="A372">
        <v>370</v>
      </c>
      <c r="B372">
        <f t="shared" si="364"/>
        <v>1</v>
      </c>
      <c r="C372">
        <f t="shared" si="366"/>
        <v>7</v>
      </c>
      <c r="D372">
        <f t="shared" si="367"/>
        <v>1</v>
      </c>
      <c r="E372" s="7">
        <f t="shared" si="368"/>
        <v>-6.8660254037844606</v>
      </c>
      <c r="F372" s="7">
        <f t="shared" si="370"/>
        <v>-0.36602540378444459</v>
      </c>
      <c r="G372" s="7">
        <f t="shared" si="405"/>
        <v>-0.70699999999999996</v>
      </c>
      <c r="H372" s="7">
        <f t="shared" si="406"/>
        <v>-0.70699999999999996</v>
      </c>
      <c r="I372" s="7">
        <f t="shared" si="371"/>
        <v>1.2245599209512235</v>
      </c>
      <c r="J372" s="7">
        <f t="shared" si="374"/>
        <v>0.70700000000001872</v>
      </c>
      <c r="K372" s="7">
        <f t="shared" ref="K372:L372" si="423">(I372+I371+I370+I369)/4</f>
        <v>1.3839749505945123</v>
      </c>
      <c r="L372" s="7">
        <f t="shared" si="423"/>
        <v>0.28880500988111635</v>
      </c>
    </row>
    <row r="373" spans="1:12" x14ac:dyDescent="0.4">
      <c r="A373">
        <v>371</v>
      </c>
      <c r="B373">
        <f t="shared" si="364"/>
        <v>1</v>
      </c>
      <c r="C373">
        <f t="shared" si="366"/>
        <v>7</v>
      </c>
      <c r="D373">
        <f t="shared" si="367"/>
        <v>1</v>
      </c>
      <c r="E373" s="7">
        <f t="shared" si="368"/>
        <v>-5.4999999999999947</v>
      </c>
      <c r="F373" s="7">
        <f t="shared" si="370"/>
        <v>1.3660254037844659</v>
      </c>
      <c r="G373" s="7">
        <f t="shared" si="405"/>
        <v>0.70699999999999996</v>
      </c>
      <c r="H373" s="7">
        <f t="shared" si="406"/>
        <v>-0.70699999999999996</v>
      </c>
      <c r="I373" s="7">
        <f t="shared" si="371"/>
        <v>1.2245599209512197</v>
      </c>
      <c r="J373" s="7">
        <f t="shared" si="374"/>
        <v>0.70700000000001495</v>
      </c>
      <c r="K373" s="7">
        <f t="shared" ref="K373:L373" si="424">(I373+I372+I371+I370)/4</f>
        <v>1.3366149308323192</v>
      </c>
      <c r="L373" s="7">
        <f t="shared" si="424"/>
        <v>0.46555500988111442</v>
      </c>
    </row>
    <row r="374" spans="1:12" x14ac:dyDescent="0.4">
      <c r="A374">
        <v>372</v>
      </c>
      <c r="B374">
        <f t="shared" si="364"/>
        <v>2</v>
      </c>
      <c r="C374">
        <f t="shared" si="366"/>
        <v>7</v>
      </c>
      <c r="D374">
        <f t="shared" si="367"/>
        <v>1</v>
      </c>
      <c r="E374" s="7">
        <f t="shared" si="368"/>
        <v>-5.4999999999999662</v>
      </c>
      <c r="F374" s="7">
        <f t="shared" si="370"/>
        <v>2.8421709430404007E-14</v>
      </c>
      <c r="G374" s="7">
        <f t="shared" si="405"/>
        <v>0.70699999999999996</v>
      </c>
      <c r="H374" s="7">
        <f t="shared" si="406"/>
        <v>0.70699999999999996</v>
      </c>
      <c r="I374" s="7">
        <f t="shared" si="371"/>
        <v>0.96577996047563741</v>
      </c>
      <c r="J374" s="7">
        <f t="shared" si="374"/>
        <v>0.96577996047559722</v>
      </c>
      <c r="K374" s="7">
        <f t="shared" ref="K374:L374" si="425">(I374+I373+I372+I371)/4</f>
        <v>1.248239930832326</v>
      </c>
      <c r="L374" s="7">
        <f t="shared" si="425"/>
        <v>0.68331999011891242</v>
      </c>
    </row>
    <row r="375" spans="1:12" x14ac:dyDescent="0.4">
      <c r="A375">
        <v>373</v>
      </c>
      <c r="B375">
        <f t="shared" si="364"/>
        <v>2</v>
      </c>
      <c r="C375">
        <f t="shared" si="366"/>
        <v>7</v>
      </c>
      <c r="D375">
        <f t="shared" si="367"/>
        <v>1</v>
      </c>
      <c r="E375" s="7">
        <f t="shared" si="368"/>
        <v>-6.8660254037844446</v>
      </c>
      <c r="F375" s="7">
        <f t="shared" si="370"/>
        <v>-1.3660254037844783</v>
      </c>
      <c r="G375" s="7">
        <f t="shared" si="405"/>
        <v>-0.70699999999999996</v>
      </c>
      <c r="H375" s="7">
        <f t="shared" si="406"/>
        <v>0.70699999999999996</v>
      </c>
      <c r="I375" s="7">
        <f t="shared" si="371"/>
        <v>0.96577996047564618</v>
      </c>
      <c r="J375" s="7">
        <f t="shared" si="374"/>
        <v>0.96577996047560599</v>
      </c>
      <c r="K375" s="7">
        <f t="shared" ref="K375:L375" si="426">(I375+I374+I373+I372)/4</f>
        <v>1.0951699407134319</v>
      </c>
      <c r="L375" s="7">
        <f t="shared" si="426"/>
        <v>0.83638998023780919</v>
      </c>
    </row>
    <row r="376" spans="1:12" x14ac:dyDescent="0.4">
      <c r="A376">
        <v>374</v>
      </c>
      <c r="B376">
        <f t="shared" si="364"/>
        <v>2</v>
      </c>
      <c r="C376">
        <f t="shared" si="366"/>
        <v>7</v>
      </c>
      <c r="D376">
        <f t="shared" si="367"/>
        <v>1</v>
      </c>
      <c r="E376" s="7">
        <f t="shared" si="368"/>
        <v>-6.4999999999999432</v>
      </c>
      <c r="F376" s="7">
        <f t="shared" si="370"/>
        <v>0.36602540378450144</v>
      </c>
      <c r="G376" s="7">
        <f t="shared" si="405"/>
        <v>-0.70699999999999996</v>
      </c>
      <c r="H376" s="7">
        <f t="shared" si="406"/>
        <v>-0.70699999999999996</v>
      </c>
      <c r="I376" s="7">
        <f t="shared" si="371"/>
        <v>0.70699999999998364</v>
      </c>
      <c r="J376" s="7">
        <f t="shared" si="374"/>
        <v>1.2245599209512685</v>
      </c>
      <c r="K376" s="7">
        <f t="shared" ref="K376:L376" si="427">(I376+I375+I374+I373)/4</f>
        <v>0.96577996047562165</v>
      </c>
      <c r="L376" s="7">
        <f t="shared" si="427"/>
        <v>0.96577996047562165</v>
      </c>
    </row>
    <row r="377" spans="1:12" x14ac:dyDescent="0.4">
      <c r="A377">
        <v>375</v>
      </c>
      <c r="B377">
        <f t="shared" si="364"/>
        <v>2</v>
      </c>
      <c r="C377">
        <f t="shared" si="366"/>
        <v>7</v>
      </c>
      <c r="D377">
        <f t="shared" si="367"/>
        <v>1</v>
      </c>
      <c r="E377" s="7">
        <f t="shared" si="368"/>
        <v>-5.1339745962155607</v>
      </c>
      <c r="F377" s="7">
        <f t="shared" si="370"/>
        <v>1.3660254037843824</v>
      </c>
      <c r="G377" s="7">
        <f t="shared" si="405"/>
        <v>0.70699999999999996</v>
      </c>
      <c r="H377" s="7">
        <f t="shared" si="406"/>
        <v>-0.70699999999999996</v>
      </c>
      <c r="I377" s="7">
        <f t="shared" si="371"/>
        <v>0.70699999999991592</v>
      </c>
      <c r="J377" s="7">
        <f t="shared" si="374"/>
        <v>1.2245599209512008</v>
      </c>
      <c r="K377" s="7">
        <f t="shared" ref="K377:L377" si="428">(I377+I376+I375+I374)/4</f>
        <v>0.83638998023779587</v>
      </c>
      <c r="L377" s="7">
        <f t="shared" si="428"/>
        <v>1.0951699407134181</v>
      </c>
    </row>
    <row r="378" spans="1:12" x14ac:dyDescent="0.4">
      <c r="A378">
        <v>376</v>
      </c>
      <c r="B378">
        <f t="shared" si="364"/>
        <v>3</v>
      </c>
      <c r="C378">
        <f t="shared" si="366"/>
        <v>7</v>
      </c>
      <c r="D378">
        <f t="shared" si="367"/>
        <v>1</v>
      </c>
      <c r="E378" s="7">
        <f t="shared" si="368"/>
        <v>-6.0000000000000711</v>
      </c>
      <c r="F378" s="7">
        <f t="shared" si="370"/>
        <v>-0.86602540378451032</v>
      </c>
      <c r="G378" s="7">
        <f t="shared" si="405"/>
        <v>0.70699999999999996</v>
      </c>
      <c r="H378" s="7">
        <f t="shared" si="406"/>
        <v>0.70699999999999996</v>
      </c>
      <c r="I378" s="7">
        <f t="shared" si="371"/>
        <v>0.35349999999990955</v>
      </c>
      <c r="J378" s="7">
        <f t="shared" si="374"/>
        <v>1.5780599209512072</v>
      </c>
      <c r="K378" s="7">
        <f t="shared" ref="K378:L378" si="429">(I378+I377+I376+I375)/4</f>
        <v>0.6833199901188638</v>
      </c>
      <c r="L378" s="7">
        <f t="shared" si="429"/>
        <v>1.2482399308323207</v>
      </c>
    </row>
    <row r="379" spans="1:12" x14ac:dyDescent="0.4">
      <c r="A379">
        <v>377</v>
      </c>
      <c r="B379">
        <f t="shared" si="364"/>
        <v>3</v>
      </c>
      <c r="C379">
        <f t="shared" si="366"/>
        <v>7</v>
      </c>
      <c r="D379">
        <f t="shared" si="367"/>
        <v>1</v>
      </c>
      <c r="E379" s="7">
        <f t="shared" si="368"/>
        <v>-7</v>
      </c>
      <c r="F379" s="7">
        <f t="shared" si="370"/>
        <v>-0.99999999999992895</v>
      </c>
      <c r="G379" s="7">
        <f t="shared" si="405"/>
        <v>-0.70699999999999996</v>
      </c>
      <c r="H379" s="7">
        <f t="shared" si="406"/>
        <v>0.70699999999999996</v>
      </c>
      <c r="I379" s="7">
        <f t="shared" si="371"/>
        <v>9.472003952430097E-2</v>
      </c>
      <c r="J379" s="7">
        <f t="shared" si="374"/>
        <v>1.3192799604755985</v>
      </c>
      <c r="K379" s="7">
        <f t="shared" ref="K379:L379" si="430">(I379+I378+I377+I376)/4</f>
        <v>0.46555500988102755</v>
      </c>
      <c r="L379" s="7">
        <f t="shared" si="430"/>
        <v>1.3366149308323187</v>
      </c>
    </row>
    <row r="380" spans="1:12" x14ac:dyDescent="0.4">
      <c r="A380">
        <v>378</v>
      </c>
      <c r="B380">
        <f t="shared" si="364"/>
        <v>3</v>
      </c>
      <c r="C380">
        <f t="shared" si="366"/>
        <v>7</v>
      </c>
      <c r="D380">
        <f t="shared" si="367"/>
        <v>1</v>
      </c>
      <c r="E380" s="7">
        <f t="shared" si="368"/>
        <v>-5.9999999999999396</v>
      </c>
      <c r="F380" s="7">
        <f t="shared" si="370"/>
        <v>1.0000000000000604</v>
      </c>
      <c r="G380" s="7">
        <f t="shared" si="405"/>
        <v>-0.70699999999999996</v>
      </c>
      <c r="H380" s="7">
        <f t="shared" si="406"/>
        <v>-0.70699999999999996</v>
      </c>
      <c r="I380" s="7">
        <f t="shared" si="371"/>
        <v>-9.2925667161125602E-14</v>
      </c>
      <c r="J380" s="7">
        <f t="shared" si="374"/>
        <v>1.4139999999999926</v>
      </c>
      <c r="K380" s="7">
        <f t="shared" ref="K380:L380" si="431">(I380+I379+I378+I377)/4</f>
        <v>0.28880500988100838</v>
      </c>
      <c r="L380" s="7">
        <f t="shared" si="431"/>
        <v>1.3839749505944998</v>
      </c>
    </row>
    <row r="381" spans="1:12" x14ac:dyDescent="0.4">
      <c r="A381">
        <v>379</v>
      </c>
      <c r="B381">
        <f t="shared" si="364"/>
        <v>3</v>
      </c>
      <c r="C381">
        <f t="shared" si="366"/>
        <v>7</v>
      </c>
      <c r="D381">
        <f t="shared" si="367"/>
        <v>1</v>
      </c>
      <c r="E381" s="7">
        <f t="shared" si="368"/>
        <v>-5</v>
      </c>
      <c r="F381" s="7">
        <f t="shared" si="370"/>
        <v>0.9999999999999396</v>
      </c>
      <c r="G381" s="7">
        <f t="shared" si="405"/>
        <v>0.70699999999999996</v>
      </c>
      <c r="H381" s="7">
        <f t="shared" si="406"/>
        <v>-0.70699999999999996</v>
      </c>
      <c r="I381" s="7">
        <f t="shared" si="371"/>
        <v>-8.5487172896137054E-14</v>
      </c>
      <c r="J381" s="7">
        <f t="shared" si="374"/>
        <v>1.4139999999999999</v>
      </c>
      <c r="K381" s="7">
        <f t="shared" ref="K381:L381" si="432">(I381+I380+I379+I378)/4</f>
        <v>0.11205500988100803</v>
      </c>
      <c r="L381" s="7">
        <f t="shared" si="432"/>
        <v>1.4313349703566995</v>
      </c>
    </row>
    <row r="382" spans="1:12" x14ac:dyDescent="0.4">
      <c r="A382">
        <v>380</v>
      </c>
      <c r="B382">
        <f t="shared" si="364"/>
        <v>4</v>
      </c>
      <c r="C382">
        <f t="shared" si="366"/>
        <v>7</v>
      </c>
      <c r="D382">
        <f t="shared" si="367"/>
        <v>1</v>
      </c>
      <c r="E382" s="7">
        <f t="shared" si="368"/>
        <v>-6.4999999999999591</v>
      </c>
      <c r="F382" s="7">
        <f t="shared" si="370"/>
        <v>-1.4999999999999591</v>
      </c>
      <c r="G382" s="7">
        <f t="shared" si="405"/>
        <v>0.70699999999999996</v>
      </c>
      <c r="H382" s="7">
        <f t="shared" si="406"/>
        <v>0.70699999999999996</v>
      </c>
      <c r="I382" s="7">
        <f t="shared" si="371"/>
        <v>-0.35350000000001391</v>
      </c>
      <c r="J382" s="7">
        <f t="shared" si="374"/>
        <v>1.7674999999999284</v>
      </c>
      <c r="K382" s="7">
        <f t="shared" ref="K382:L382" si="433">(I382+I381+I380+I379)/4</f>
        <v>-6.4694990118972839E-2</v>
      </c>
      <c r="L382" s="7">
        <f t="shared" si="433"/>
        <v>1.4786949901188799</v>
      </c>
    </row>
    <row r="383" spans="1:12" x14ac:dyDescent="0.4">
      <c r="A383">
        <v>381</v>
      </c>
      <c r="B383">
        <f t="shared" si="364"/>
        <v>4</v>
      </c>
      <c r="C383">
        <f t="shared" si="366"/>
        <v>7</v>
      </c>
      <c r="D383">
        <f t="shared" si="367"/>
        <v>1</v>
      </c>
      <c r="E383" s="7">
        <f t="shared" si="368"/>
        <v>-6.8660254037844926</v>
      </c>
      <c r="F383" s="7">
        <f t="shared" si="370"/>
        <v>-0.36602540378453341</v>
      </c>
      <c r="G383" s="7">
        <f t="shared" si="405"/>
        <v>-0.70699999999999996</v>
      </c>
      <c r="H383" s="7">
        <f t="shared" si="406"/>
        <v>0.70699999999999996</v>
      </c>
      <c r="I383" s="7">
        <f t="shared" si="371"/>
        <v>-0.80172003952430604</v>
      </c>
      <c r="J383" s="7">
        <f t="shared" si="374"/>
        <v>1.3192799604756362</v>
      </c>
      <c r="K383" s="7">
        <f t="shared" ref="K383:L383" si="434">(I383+I382+I381+I380)/4</f>
        <v>-0.28880500988112456</v>
      </c>
      <c r="L383" s="7">
        <f t="shared" si="434"/>
        <v>1.4786949901188893</v>
      </c>
    </row>
    <row r="384" spans="1:12" x14ac:dyDescent="0.4">
      <c r="A384">
        <v>382</v>
      </c>
      <c r="B384">
        <f t="shared" si="364"/>
        <v>4</v>
      </c>
      <c r="C384">
        <f t="shared" si="366"/>
        <v>7</v>
      </c>
      <c r="D384">
        <f t="shared" si="367"/>
        <v>1</v>
      </c>
      <c r="E384" s="7">
        <f t="shared" si="368"/>
        <v>-5.5000000000000497</v>
      </c>
      <c r="F384" s="7">
        <f t="shared" si="370"/>
        <v>1.3660254037844428</v>
      </c>
      <c r="G384" s="7">
        <f t="shared" si="405"/>
        <v>-0.70699999999999996</v>
      </c>
      <c r="H384" s="7">
        <f t="shared" si="406"/>
        <v>-0.70699999999999996</v>
      </c>
      <c r="I384" s="7">
        <f t="shared" si="371"/>
        <v>-0.7069999999999359</v>
      </c>
      <c r="J384" s="7">
        <f t="shared" si="374"/>
        <v>1.2245599209512661</v>
      </c>
      <c r="K384" s="7">
        <f t="shared" ref="K384:L384" si="435">(I384+I383+I382+I381)/4</f>
        <v>-0.46555500988108534</v>
      </c>
      <c r="L384" s="7">
        <f t="shared" si="435"/>
        <v>1.4313349703567075</v>
      </c>
    </row>
    <row r="385" spans="1:12" x14ac:dyDescent="0.4">
      <c r="A385">
        <v>383</v>
      </c>
      <c r="B385">
        <f t="shared" si="364"/>
        <v>4</v>
      </c>
      <c r="C385">
        <f t="shared" si="366"/>
        <v>7</v>
      </c>
      <c r="D385">
        <f t="shared" si="367"/>
        <v>1</v>
      </c>
      <c r="E385" s="7">
        <f t="shared" si="368"/>
        <v>-5.1339745962155021</v>
      </c>
      <c r="F385" s="7">
        <f t="shared" si="370"/>
        <v>0.36602540378454762</v>
      </c>
      <c r="G385" s="7">
        <f t="shared" si="405"/>
        <v>0.70699999999999996</v>
      </c>
      <c r="H385" s="7">
        <f t="shared" si="406"/>
        <v>-0.70699999999999996</v>
      </c>
      <c r="I385" s="7">
        <f t="shared" si="371"/>
        <v>-0.70699999999992591</v>
      </c>
      <c r="J385" s="7">
        <f t="shared" si="374"/>
        <v>1.2245599209512761</v>
      </c>
      <c r="K385" s="7">
        <f t="shared" ref="K385:L385" si="436">(I385+I384+I383+I382)/4</f>
        <v>-0.64230500988104544</v>
      </c>
      <c r="L385" s="7">
        <f t="shared" si="436"/>
        <v>1.3839749505945267</v>
      </c>
    </row>
    <row r="386" spans="1:12" x14ac:dyDescent="0.4">
      <c r="A386">
        <v>384</v>
      </c>
      <c r="B386">
        <f t="shared" ref="B386:B402" si="437">MOD(INT(A386/$R$1)+$O$6,$O$5)</f>
        <v>5</v>
      </c>
      <c r="C386">
        <f t="shared" si="366"/>
        <v>8</v>
      </c>
      <c r="D386">
        <f t="shared" si="367"/>
        <v>1</v>
      </c>
      <c r="E386" s="7">
        <f t="shared" si="368"/>
        <v>-8.8660254037844126</v>
      </c>
      <c r="F386" s="7">
        <f t="shared" si="370"/>
        <v>-3.7320508075689105</v>
      </c>
      <c r="G386" s="7">
        <f t="shared" si="405"/>
        <v>0.70699999999999996</v>
      </c>
      <c r="H386" s="7">
        <f t="shared" si="406"/>
        <v>0.70699999999999996</v>
      </c>
      <c r="I386" s="7">
        <f t="shared" si="371"/>
        <v>-2.3797799604755445</v>
      </c>
      <c r="J386" s="7">
        <f t="shared" si="374"/>
        <v>2.8973398814268947</v>
      </c>
      <c r="K386" s="7">
        <f t="shared" ref="K386:L386" si="438">(I386+I385+I384+I383)/4</f>
        <v>-1.1488749999999281</v>
      </c>
      <c r="L386" s="7">
        <f t="shared" si="438"/>
        <v>1.6664349209512683</v>
      </c>
    </row>
    <row r="387" spans="1:12" x14ac:dyDescent="0.4">
      <c r="A387">
        <v>385</v>
      </c>
      <c r="B387">
        <f t="shared" si="437"/>
        <v>5</v>
      </c>
      <c r="C387">
        <f t="shared" ref="C387:C402" si="439">INT(A387/$R$1/$O$5)</f>
        <v>8</v>
      </c>
      <c r="D387">
        <f t="shared" ref="D387:D402" si="440">C387*$O$1*$O$2+$O$1</f>
        <v>1</v>
      </c>
      <c r="E387" s="7">
        <f t="shared" ref="E387:E402" si="441">COS(2*PI()*A387/$R$1+2*PI()*B387/$O$5)*D387+C387*$O$4+$O$3</f>
        <v>-8.5</v>
      </c>
      <c r="F387" s="7">
        <f t="shared" si="370"/>
        <v>0.36602540378441262</v>
      </c>
      <c r="G387" s="7">
        <f t="shared" si="405"/>
        <v>-0.70699999999999996</v>
      </c>
      <c r="H387" s="7">
        <f t="shared" si="406"/>
        <v>0.70699999999999996</v>
      </c>
      <c r="I387" s="7">
        <f t="shared" si="371"/>
        <v>-2.8973398814267992</v>
      </c>
      <c r="J387" s="7">
        <f t="shared" si="374"/>
        <v>2.37977996047564</v>
      </c>
      <c r="K387" s="7">
        <f t="shared" ref="K387:L387" si="442">(I387+I386+I385+I384)/4</f>
        <v>-1.6727799604755516</v>
      </c>
      <c r="L387" s="7">
        <f t="shared" si="442"/>
        <v>1.931559920951269</v>
      </c>
    </row>
    <row r="388" spans="1:12" x14ac:dyDescent="0.4">
      <c r="A388">
        <v>386</v>
      </c>
      <c r="B388">
        <f t="shared" si="437"/>
        <v>5</v>
      </c>
      <c r="C388">
        <f t="shared" si="439"/>
        <v>8</v>
      </c>
      <c r="D388">
        <f t="shared" si="440"/>
        <v>1</v>
      </c>
      <c r="E388" s="7">
        <f t="shared" si="441"/>
        <v>-7.1339745962155927</v>
      </c>
      <c r="F388" s="7">
        <f t="shared" ref="F388:F402" si="443">E388-E387</f>
        <v>1.3660254037844073</v>
      </c>
      <c r="G388" s="7">
        <f t="shared" si="405"/>
        <v>-0.70699999999999996</v>
      </c>
      <c r="H388" s="7">
        <f t="shared" si="406"/>
        <v>-0.70699999999999996</v>
      </c>
      <c r="I388" s="7">
        <f t="shared" ref="I388:I402" si="444">F387*H388-F388*H387</f>
        <v>-1.2245599209511555</v>
      </c>
      <c r="J388" s="7">
        <f t="shared" si="374"/>
        <v>0.70699999999999619</v>
      </c>
      <c r="K388" s="7">
        <f t="shared" ref="K388:L388" si="445">(I388+I387+I386+I385)/4</f>
        <v>-1.8021699407133565</v>
      </c>
      <c r="L388" s="7">
        <f t="shared" si="445"/>
        <v>1.8021699407134519</v>
      </c>
    </row>
    <row r="389" spans="1:12" x14ac:dyDescent="0.4">
      <c r="A389">
        <v>387</v>
      </c>
      <c r="B389">
        <f t="shared" si="437"/>
        <v>5</v>
      </c>
      <c r="C389">
        <f t="shared" si="439"/>
        <v>8</v>
      </c>
      <c r="D389">
        <f t="shared" si="440"/>
        <v>1</v>
      </c>
      <c r="E389" s="7">
        <f t="shared" si="441"/>
        <v>-7.4999999999999911</v>
      </c>
      <c r="F389" s="7">
        <f t="shared" si="443"/>
        <v>-0.36602540378439841</v>
      </c>
      <c r="G389" s="7">
        <f t="shared" si="405"/>
        <v>0.70699999999999996</v>
      </c>
      <c r="H389" s="7">
        <f t="shared" si="406"/>
        <v>-0.70699999999999996</v>
      </c>
      <c r="I389" s="7">
        <f t="shared" si="444"/>
        <v>-1.2245599209511455</v>
      </c>
      <c r="J389" s="7">
        <f t="shared" si="374"/>
        <v>0.70700000000000629</v>
      </c>
      <c r="K389" s="7">
        <f t="shared" ref="K389:L389" si="446">(I389+I388+I387+I386)/4</f>
        <v>-1.9315599209511614</v>
      </c>
      <c r="L389" s="7">
        <f t="shared" si="446"/>
        <v>1.6727799604756344</v>
      </c>
    </row>
    <row r="390" spans="1:12" x14ac:dyDescent="0.4">
      <c r="A390">
        <v>388</v>
      </c>
      <c r="B390">
        <f t="shared" si="437"/>
        <v>6</v>
      </c>
      <c r="C390">
        <f t="shared" si="439"/>
        <v>8</v>
      </c>
      <c r="D390">
        <f t="shared" si="440"/>
        <v>1</v>
      </c>
      <c r="E390" s="7">
        <f t="shared" si="441"/>
        <v>-9</v>
      </c>
      <c r="F390" s="7">
        <f t="shared" si="443"/>
        <v>-1.5000000000000089</v>
      </c>
      <c r="G390" s="7">
        <f t="shared" si="405"/>
        <v>0.70699999999999996</v>
      </c>
      <c r="H390" s="7">
        <f t="shared" si="406"/>
        <v>0.70699999999999996</v>
      </c>
      <c r="I390" s="7">
        <f t="shared" si="444"/>
        <v>-1.3192799604755758</v>
      </c>
      <c r="J390" s="7">
        <f t="shared" ref="J390:J402" si="447">F389*G390-F390*G389</f>
        <v>0.8017200395244366</v>
      </c>
      <c r="K390" s="7">
        <f t="shared" ref="K390:L390" si="448">(I390+I389+I388+I387)/4</f>
        <v>-1.6664349209511689</v>
      </c>
      <c r="L390" s="7">
        <f t="shared" si="448"/>
        <v>1.1488750000000199</v>
      </c>
    </row>
    <row r="391" spans="1:12" x14ac:dyDescent="0.4">
      <c r="A391">
        <v>389</v>
      </c>
      <c r="B391">
        <f t="shared" si="437"/>
        <v>6</v>
      </c>
      <c r="C391">
        <f t="shared" si="439"/>
        <v>8</v>
      </c>
      <c r="D391">
        <f t="shared" si="440"/>
        <v>1</v>
      </c>
      <c r="E391" s="7">
        <f t="shared" si="441"/>
        <v>-8.0000000000000036</v>
      </c>
      <c r="F391" s="7">
        <f t="shared" si="443"/>
        <v>0.99999999999999645</v>
      </c>
      <c r="G391" s="7">
        <f t="shared" si="405"/>
        <v>-0.70699999999999996</v>
      </c>
      <c r="H391" s="7">
        <f t="shared" si="406"/>
        <v>0.70699999999999996</v>
      </c>
      <c r="I391" s="7">
        <f t="shared" si="444"/>
        <v>-1.7675000000000036</v>
      </c>
      <c r="J391" s="7">
        <f t="shared" si="447"/>
        <v>0.35350000000000881</v>
      </c>
      <c r="K391" s="7">
        <f t="shared" ref="K391:L391" si="449">(I391+I390+I389+I388)/4</f>
        <v>-1.3839749505944701</v>
      </c>
      <c r="L391" s="7">
        <f t="shared" si="449"/>
        <v>0.64230500988111194</v>
      </c>
    </row>
    <row r="392" spans="1:12" x14ac:dyDescent="0.4">
      <c r="A392">
        <v>390</v>
      </c>
      <c r="B392">
        <f t="shared" si="437"/>
        <v>6</v>
      </c>
      <c r="C392">
        <f t="shared" si="439"/>
        <v>8</v>
      </c>
      <c r="D392">
        <f t="shared" si="440"/>
        <v>1</v>
      </c>
      <c r="E392" s="7">
        <f t="shared" si="441"/>
        <v>-7</v>
      </c>
      <c r="F392" s="7">
        <f t="shared" si="443"/>
        <v>1.0000000000000036</v>
      </c>
      <c r="G392" s="7">
        <f t="shared" si="405"/>
        <v>-0.70699999999999996</v>
      </c>
      <c r="H392" s="7">
        <f t="shared" si="406"/>
        <v>-0.70699999999999996</v>
      </c>
      <c r="I392" s="7">
        <f t="shared" si="444"/>
        <v>-1.4139999999999999</v>
      </c>
      <c r="J392" s="7">
        <f t="shared" si="447"/>
        <v>5.1070259132757201E-15</v>
      </c>
      <c r="K392" s="7">
        <f t="shared" ref="K392:L392" si="450">(I392+I391+I390+I389)/4</f>
        <v>-1.4313349703566813</v>
      </c>
      <c r="L392" s="7">
        <f t="shared" si="450"/>
        <v>0.4655550098811142</v>
      </c>
    </row>
    <row r="393" spans="1:12" x14ac:dyDescent="0.4">
      <c r="A393">
        <v>391</v>
      </c>
      <c r="B393">
        <f t="shared" si="437"/>
        <v>6</v>
      </c>
      <c r="C393">
        <f t="shared" si="439"/>
        <v>8</v>
      </c>
      <c r="D393">
        <f t="shared" si="440"/>
        <v>1</v>
      </c>
      <c r="E393" s="7">
        <f t="shared" si="441"/>
        <v>-7.999999999999984</v>
      </c>
      <c r="F393" s="7">
        <f t="shared" si="443"/>
        <v>-0.99999999999998401</v>
      </c>
      <c r="G393" s="7">
        <f t="shared" si="405"/>
        <v>0.70699999999999996</v>
      </c>
      <c r="H393" s="7">
        <f t="shared" si="406"/>
        <v>-0.70699999999999996</v>
      </c>
      <c r="I393" s="7">
        <f t="shared" si="444"/>
        <v>-1.4139999999999913</v>
      </c>
      <c r="J393" s="7">
        <f t="shared" si="447"/>
        <v>1.3877787807814457E-14</v>
      </c>
      <c r="K393" s="7">
        <f t="shared" ref="K393:L393" si="451">(I393+I392+I391+I390)/4</f>
        <v>-1.4786949901188926</v>
      </c>
      <c r="L393" s="7">
        <f t="shared" si="451"/>
        <v>0.28880500988111613</v>
      </c>
    </row>
    <row r="394" spans="1:12" x14ac:dyDescent="0.4">
      <c r="A394">
        <v>392</v>
      </c>
      <c r="B394">
        <f t="shared" si="437"/>
        <v>7</v>
      </c>
      <c r="C394">
        <f t="shared" si="439"/>
        <v>8</v>
      </c>
      <c r="D394">
        <f t="shared" si="440"/>
        <v>1</v>
      </c>
      <c r="E394" s="7">
        <f t="shared" si="441"/>
        <v>-8.8660254037844695</v>
      </c>
      <c r="F394" s="7">
        <f t="shared" si="443"/>
        <v>-0.86602540378448545</v>
      </c>
      <c r="G394" s="7">
        <f t="shared" si="405"/>
        <v>0.70699999999999996</v>
      </c>
      <c r="H394" s="7">
        <f t="shared" si="406"/>
        <v>0.70699999999999996</v>
      </c>
      <c r="I394" s="7">
        <f t="shared" si="444"/>
        <v>-1.3192799604756198</v>
      </c>
      <c r="J394" s="7">
        <f t="shared" si="447"/>
        <v>-9.472003952435748E-2</v>
      </c>
      <c r="K394" s="7">
        <f t="shared" ref="K394:L394" si="452">(I394+I393+I392+I391)/4</f>
        <v>-1.4786949901189037</v>
      </c>
      <c r="L394" s="7">
        <f t="shared" si="452"/>
        <v>6.4694990118917578E-2</v>
      </c>
    </row>
    <row r="395" spans="1:12" x14ac:dyDescent="0.4">
      <c r="A395">
        <v>393</v>
      </c>
      <c r="B395">
        <f t="shared" si="437"/>
        <v>7</v>
      </c>
      <c r="C395">
        <f t="shared" si="439"/>
        <v>8</v>
      </c>
      <c r="D395">
        <f t="shared" si="440"/>
        <v>1</v>
      </c>
      <c r="E395" s="7">
        <f t="shared" si="441"/>
        <v>-7.5000000000000071</v>
      </c>
      <c r="F395" s="7">
        <f t="shared" si="443"/>
        <v>1.3660254037844624</v>
      </c>
      <c r="G395" s="7">
        <f t="shared" si="405"/>
        <v>-0.70699999999999996</v>
      </c>
      <c r="H395" s="7">
        <f t="shared" si="406"/>
        <v>0.70699999999999996</v>
      </c>
      <c r="I395" s="7">
        <f t="shared" si="444"/>
        <v>-1.578059920951246</v>
      </c>
      <c r="J395" s="7">
        <f t="shared" si="447"/>
        <v>-0.35349999999998372</v>
      </c>
      <c r="K395" s="7">
        <f t="shared" ref="K395:L395" si="453">(I395+I394+I393+I392)/4</f>
        <v>-1.4313349703567142</v>
      </c>
      <c r="L395" s="7">
        <f t="shared" si="453"/>
        <v>-0.11205500988108055</v>
      </c>
    </row>
    <row r="396" spans="1:12" x14ac:dyDescent="0.4">
      <c r="A396">
        <v>394</v>
      </c>
      <c r="B396">
        <f t="shared" si="437"/>
        <v>7</v>
      </c>
      <c r="C396">
        <f t="shared" si="439"/>
        <v>8</v>
      </c>
      <c r="D396">
        <f t="shared" si="440"/>
        <v>1</v>
      </c>
      <c r="E396" s="7">
        <f t="shared" si="441"/>
        <v>-7.1339745962155252</v>
      </c>
      <c r="F396" s="7">
        <f t="shared" si="443"/>
        <v>0.3660254037844819</v>
      </c>
      <c r="G396" s="7">
        <f t="shared" si="405"/>
        <v>-0.70699999999999996</v>
      </c>
      <c r="H396" s="7">
        <f t="shared" si="406"/>
        <v>-0.70699999999999996</v>
      </c>
      <c r="I396" s="7">
        <f t="shared" si="444"/>
        <v>-1.2245599209512434</v>
      </c>
      <c r="J396" s="7">
        <f t="shared" si="447"/>
        <v>-0.7069999999999862</v>
      </c>
      <c r="K396" s="7">
        <f t="shared" ref="K396:L396" si="454">(I396+I395+I394+I393)/4</f>
        <v>-1.3839749505945251</v>
      </c>
      <c r="L396" s="7">
        <f t="shared" si="454"/>
        <v>-0.28880500988107838</v>
      </c>
    </row>
    <row r="397" spans="1:12" x14ac:dyDescent="0.4">
      <c r="A397">
        <v>395</v>
      </c>
      <c r="B397">
        <f t="shared" si="437"/>
        <v>7</v>
      </c>
      <c r="C397">
        <f t="shared" si="439"/>
        <v>8</v>
      </c>
      <c r="D397">
        <f t="shared" si="440"/>
        <v>1</v>
      </c>
      <c r="E397" s="7">
        <f t="shared" si="441"/>
        <v>-8.4999999999999822</v>
      </c>
      <c r="F397" s="7">
        <f t="shared" si="443"/>
        <v>-1.366025403784457</v>
      </c>
      <c r="G397" s="7">
        <f t="shared" si="405"/>
        <v>0.70699999999999996</v>
      </c>
      <c r="H397" s="7">
        <f t="shared" si="406"/>
        <v>-0.70699999999999996</v>
      </c>
      <c r="I397" s="7">
        <f t="shared" si="444"/>
        <v>-1.2245599209512399</v>
      </c>
      <c r="J397" s="7">
        <f t="shared" si="447"/>
        <v>-0.70699999999998242</v>
      </c>
      <c r="K397" s="7">
        <f t="shared" ref="K397:L397" si="455">(I397+I396+I395+I394)/4</f>
        <v>-1.3366149308323372</v>
      </c>
      <c r="L397" s="7">
        <f t="shared" si="455"/>
        <v>-0.46555500988107745</v>
      </c>
    </row>
    <row r="398" spans="1:12" x14ac:dyDescent="0.4">
      <c r="A398">
        <v>396</v>
      </c>
      <c r="B398">
        <f t="shared" si="437"/>
        <v>8</v>
      </c>
      <c r="C398">
        <f t="shared" si="439"/>
        <v>8</v>
      </c>
      <c r="D398">
        <f t="shared" si="440"/>
        <v>1</v>
      </c>
      <c r="E398" s="7">
        <f t="shared" si="441"/>
        <v>-8.4999999999999574</v>
      </c>
      <c r="F398" s="7">
        <f t="shared" si="443"/>
        <v>2.4868995751603507E-14</v>
      </c>
      <c r="G398" s="7">
        <f t="shared" si="405"/>
        <v>0.70699999999999996</v>
      </c>
      <c r="H398" s="7">
        <f t="shared" si="406"/>
        <v>0.70699999999999996</v>
      </c>
      <c r="I398" s="7">
        <f t="shared" si="444"/>
        <v>-0.96577996047559356</v>
      </c>
      <c r="J398" s="7">
        <f t="shared" si="447"/>
        <v>-0.96577996047562864</v>
      </c>
      <c r="K398" s="7">
        <f t="shared" ref="K398:L398" si="456">(I398+I397+I396+I395)/4</f>
        <v>-1.2482399308323306</v>
      </c>
      <c r="L398" s="7">
        <f t="shared" si="456"/>
        <v>-0.68331999011889533</v>
      </c>
    </row>
    <row r="399" spans="1:12" x14ac:dyDescent="0.4">
      <c r="A399">
        <v>397</v>
      </c>
      <c r="B399">
        <f t="shared" si="437"/>
        <v>8</v>
      </c>
      <c r="C399">
        <f t="shared" si="439"/>
        <v>8</v>
      </c>
      <c r="D399">
        <f t="shared" si="440"/>
        <v>1</v>
      </c>
      <c r="E399" s="7">
        <f t="shared" si="441"/>
        <v>-7.1339745962155678</v>
      </c>
      <c r="F399" s="7">
        <f t="shared" si="443"/>
        <v>1.3660254037843895</v>
      </c>
      <c r="G399" s="7">
        <f t="shared" si="405"/>
        <v>-0.70699999999999996</v>
      </c>
      <c r="H399" s="7">
        <f t="shared" si="406"/>
        <v>0.70699999999999996</v>
      </c>
      <c r="I399" s="7">
        <f t="shared" si="444"/>
        <v>-0.96577996047554582</v>
      </c>
      <c r="J399" s="7">
        <f t="shared" si="447"/>
        <v>-0.9657799604755809</v>
      </c>
      <c r="K399" s="7">
        <f t="shared" ref="K399:L399" si="457">(I399+I398+I397+I396)/4</f>
        <v>-1.0951699407134057</v>
      </c>
      <c r="L399" s="7">
        <f t="shared" si="457"/>
        <v>-0.83638998023779454</v>
      </c>
    </row>
    <row r="400" spans="1:12" x14ac:dyDescent="0.4">
      <c r="A400">
        <v>398</v>
      </c>
      <c r="B400">
        <f t="shared" si="437"/>
        <v>8</v>
      </c>
      <c r="C400">
        <f t="shared" si="439"/>
        <v>8</v>
      </c>
      <c r="D400">
        <f t="shared" si="440"/>
        <v>1</v>
      </c>
      <c r="E400" s="7">
        <f t="shared" si="441"/>
        <v>-7.5000000000000338</v>
      </c>
      <c r="F400" s="7">
        <f t="shared" si="443"/>
        <v>-0.36602540378446591</v>
      </c>
      <c r="G400" s="7">
        <f t="shared" si="405"/>
        <v>-0.70699999999999996</v>
      </c>
      <c r="H400" s="7">
        <f t="shared" si="406"/>
        <v>-0.70699999999999996</v>
      </c>
      <c r="I400" s="7">
        <f t="shared" si="444"/>
        <v>-0.70699999999994589</v>
      </c>
      <c r="J400" s="7">
        <f t="shared" si="447"/>
        <v>-1.2245599209511808</v>
      </c>
      <c r="K400" s="7">
        <f t="shared" ref="K400:L400" si="458">(I400+I399+I398+I397)/4</f>
        <v>-0.96577996047558134</v>
      </c>
      <c r="L400" s="7">
        <f t="shared" si="458"/>
        <v>-0.96577996047559322</v>
      </c>
    </row>
    <row r="401" spans="1:12" x14ac:dyDescent="0.4">
      <c r="A401">
        <v>399</v>
      </c>
      <c r="B401">
        <f t="shared" si="437"/>
        <v>8</v>
      </c>
      <c r="C401">
        <f t="shared" si="439"/>
        <v>8</v>
      </c>
      <c r="D401">
        <f t="shared" si="440"/>
        <v>1</v>
      </c>
      <c r="E401" s="7">
        <f t="shared" si="441"/>
        <v>-8.8660254037844268</v>
      </c>
      <c r="F401" s="7">
        <f t="shared" si="443"/>
        <v>-1.3660254037843931</v>
      </c>
      <c r="G401" s="7">
        <f t="shared" si="405"/>
        <v>0.70699999999999996</v>
      </c>
      <c r="H401" s="7">
        <f t="shared" si="406"/>
        <v>-0.70699999999999996</v>
      </c>
      <c r="I401" s="7">
        <f t="shared" si="444"/>
        <v>-0.70699999999994834</v>
      </c>
      <c r="J401" s="7">
        <f t="shared" si="447"/>
        <v>-1.2245599209511833</v>
      </c>
      <c r="K401" s="7">
        <f t="shared" ref="K401:L401" si="459">(I401+I400+I399+I398)/4</f>
        <v>-0.83638998023775846</v>
      </c>
      <c r="L401" s="7">
        <f t="shared" si="459"/>
        <v>-1.0951699407133935</v>
      </c>
    </row>
    <row r="402" spans="1:12" x14ac:dyDescent="0.4">
      <c r="A402">
        <v>400</v>
      </c>
      <c r="B402">
        <f t="shared" si="437"/>
        <v>9</v>
      </c>
      <c r="C402">
        <f t="shared" si="439"/>
        <v>8</v>
      </c>
      <c r="D402">
        <f t="shared" si="440"/>
        <v>1</v>
      </c>
      <c r="E402" s="7">
        <f t="shared" si="441"/>
        <v>-7.9999999999999556</v>
      </c>
      <c r="F402" s="7">
        <f t="shared" si="443"/>
        <v>0.86602540378447124</v>
      </c>
      <c r="G402" s="7">
        <f t="shared" si="405"/>
        <v>0.70699999999999996</v>
      </c>
      <c r="H402" s="7">
        <f t="shared" si="406"/>
        <v>0.70699999999999996</v>
      </c>
      <c r="I402" s="7">
        <f t="shared" si="444"/>
        <v>-0.35349999999994464</v>
      </c>
      <c r="J402" s="7">
        <f t="shared" si="447"/>
        <v>-1.578059920951187</v>
      </c>
      <c r="K402" s="7">
        <f t="shared" ref="K402:L402" si="460">(I402+I401+I400+I399)/4</f>
        <v>-0.68331999011884614</v>
      </c>
      <c r="L402" s="7">
        <f t="shared" si="460"/>
        <v>-1.2482399308322831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69E2-3C04-42EA-A05B-E93D1FB0505C}">
  <dimension ref="A1:X101"/>
  <sheetViews>
    <sheetView tabSelected="1" workbookViewId="0"/>
  </sheetViews>
  <sheetFormatPr defaultRowHeight="18.75" x14ac:dyDescent="0.4"/>
  <cols>
    <col min="1" max="1" width="4.5" bestFit="1" customWidth="1"/>
    <col min="2" max="2" width="6.375" style="10" bestFit="1" customWidth="1"/>
    <col min="3" max="3" width="1.25" style="10" customWidth="1"/>
    <col min="4" max="6" width="5.5" bestFit="1" customWidth="1"/>
    <col min="7" max="7" width="1.25" customWidth="1"/>
    <col min="8" max="10" width="5.5" customWidth="1"/>
    <col min="11" max="11" width="1.25" customWidth="1"/>
    <col min="12" max="12" width="5.5" bestFit="1" customWidth="1"/>
    <col min="13" max="14" width="6.375" bestFit="1" customWidth="1"/>
    <col min="15" max="15" width="1.25" customWidth="1"/>
    <col min="16" max="18" width="5.5" bestFit="1" customWidth="1"/>
    <col min="19" max="19" width="1.25" customWidth="1"/>
    <col min="20" max="20" width="3.625" bestFit="1" customWidth="1"/>
    <col min="21" max="25" width="9" customWidth="1"/>
  </cols>
  <sheetData>
    <row r="1" spans="1:24" x14ac:dyDescent="0.4">
      <c r="B1" s="13" t="s">
        <v>54</v>
      </c>
      <c r="D1" s="11" t="s">
        <v>50</v>
      </c>
      <c r="E1" s="11" t="s">
        <v>51</v>
      </c>
      <c r="F1" s="11" t="s">
        <v>52</v>
      </c>
      <c r="H1" s="11" t="s">
        <v>39</v>
      </c>
      <c r="I1" s="11" t="s">
        <v>40</v>
      </c>
      <c r="J1" s="11" t="s">
        <v>41</v>
      </c>
      <c r="L1" s="11" t="s">
        <v>42</v>
      </c>
      <c r="M1" s="11" t="s">
        <v>45</v>
      </c>
      <c r="N1" s="11" t="s">
        <v>46</v>
      </c>
      <c r="P1" s="11" t="s">
        <v>47</v>
      </c>
      <c r="Q1" s="11" t="s">
        <v>48</v>
      </c>
      <c r="R1" s="11" t="s">
        <v>49</v>
      </c>
      <c r="U1" s="11" t="s">
        <v>43</v>
      </c>
      <c r="V1" s="11" t="s">
        <v>44</v>
      </c>
      <c r="X1" s="12" t="s">
        <v>53</v>
      </c>
    </row>
    <row r="2" spans="1:24" x14ac:dyDescent="0.4">
      <c r="A2">
        <v>0</v>
      </c>
      <c r="B2" s="10">
        <f>A2/$X$2-INT(A2/$X$2)</f>
        <v>0</v>
      </c>
      <c r="D2" s="10">
        <f>(IF(B2&lt;1/6,1,IF(B2&lt;2/6,2-B2*6,IF(B2&lt;4/6,0,IF(B2&lt;5/6,B2*6-4,1))))*$U$2+(1-$U$2))*$V$2</f>
        <v>1</v>
      </c>
      <c r="E2" s="10">
        <f>(IF(B2&lt;2/6,0,IF(B2&lt;3/6,B2*6-2,IF(B2&lt;5/6,1,6-B2*6)))*$U$2+(1-$U$2))*$V$2</f>
        <v>0</v>
      </c>
      <c r="F2" s="10">
        <f>(IF(B2&lt;1/6,B2*6,IF(B2&lt;3/6,1,IF(B2&lt;4/6,4-B2*6,0)))*$U$2+(1-$U$2))*$V$2</f>
        <v>0</v>
      </c>
      <c r="G2" s="10"/>
      <c r="H2" s="10">
        <f>((COS(2*PI()*B2)*0.5+0.5)*$U$2+(1-$U$2))*$V$2</f>
        <v>1</v>
      </c>
      <c r="I2" s="10">
        <f>((COS(2*PI()*B2+2*PI()/3)*0.5+0.5)*$U$2+(1-$U$2))*$V$2</f>
        <v>0.25000000000000011</v>
      </c>
      <c r="J2" s="10">
        <f>((COS(2*PI()*B2-2*PI()/3)*0.5+0.5)*$U$2+(1-$U$2))*$V$2</f>
        <v>0.25000000000000011</v>
      </c>
      <c r="K2" s="10"/>
      <c r="L2" s="10">
        <f>H2*$U$5+I2*$U$6+J2*$U$7</f>
        <v>0.47425000000000006</v>
      </c>
      <c r="M2" s="10">
        <f>H2*$V$5+I2*$V$6+J2*$V$7</f>
        <v>-0.12899999999999998</v>
      </c>
      <c r="N2" s="10">
        <f>H2*$W$5+I2*$W$6+J2*$W$7</f>
        <v>0.38324999999999998</v>
      </c>
      <c r="O2" s="10"/>
      <c r="P2" s="10">
        <f>L2*$U$9+M2*$V$9+N2*$W$9</f>
        <v>0.99968575000000004</v>
      </c>
      <c r="Q2" s="10">
        <f>L2*$U$10+M2*$V$10+N2*$W$10</f>
        <v>0.25008550000000013</v>
      </c>
      <c r="R2" s="10">
        <f>L2*$U$11+M2*$V$11+N2*$W$11</f>
        <v>0.2508220000000001</v>
      </c>
      <c r="S2" s="10"/>
      <c r="U2" s="4">
        <v>1</v>
      </c>
      <c r="V2" s="4">
        <v>1</v>
      </c>
      <c r="X2" s="4">
        <v>100</v>
      </c>
    </row>
    <row r="3" spans="1:24" x14ac:dyDescent="0.4">
      <c r="A3">
        <v>1</v>
      </c>
      <c r="B3" s="10">
        <f>A3/$X$2-INT(A3/$X$2)</f>
        <v>0.01</v>
      </c>
      <c r="D3" s="10">
        <f>(IF(B3&lt;1/6,1,IF(B3&lt;2/6,2-B3*6,IF(B3&lt;4/6,0,IF(B3&lt;5/6,B3*6-4,1))))*$U$2+(1-$U$2))*$V$2</f>
        <v>1</v>
      </c>
      <c r="E3" s="10">
        <f>(IF(B3&lt;2/6,0,IF(B3&lt;3/6,B3*6-2,IF(B3&lt;5/6,1,6-B3*6)))*$U$2+(1-$U$2))*$V$2</f>
        <v>0</v>
      </c>
      <c r="F3" s="10">
        <f>(IF(B3&lt;1/6,B3*6,IF(B3&lt;3/6,1,IF(B3&lt;4/6,4-B3*6,0)))*$U$2+(1-$U$2))*$V$2</f>
        <v>0.06</v>
      </c>
      <c r="G3" s="10"/>
      <c r="H3" s="10">
        <f>((COS(2*PI()*B3)*0.5+0.5)*$U$2+(1-$U$2))*$V$2</f>
        <v>0.99901336421413578</v>
      </c>
      <c r="I3" s="10">
        <f>((COS(2*PI()*B3+2*PI()/3)*0.5+0.5)*$U$2+(1-$U$2))*$V$2</f>
        <v>0.223304225378328</v>
      </c>
      <c r="J3" s="10">
        <f>((COS(2*PI()*B3-2*PI()/3)*0.5+0.5)*$U$2+(1-$U$2))*$V$2</f>
        <v>0.27768241040753638</v>
      </c>
      <c r="K3" s="10"/>
      <c r="L3" s="10">
        <f t="shared" ref="L3:L49" si="0">H3*$U$5+I3*$U$6+J3*$U$7</f>
        <v>0.46144037098356422</v>
      </c>
      <c r="M3" s="10">
        <f t="shared" ref="M3:M66" si="1">H3*$V$5+I3*$V$6+J3*$V$7</f>
        <v>-0.10563471932983343</v>
      </c>
      <c r="N3" s="10">
        <f t="shared" ref="N3:N66" si="2">H3*$W$5+I3*$W$6+J3*$W$7</f>
        <v>0.39187398058767348</v>
      </c>
      <c r="O3" s="10"/>
      <c r="P3" s="10">
        <f t="shared" ref="P3:P49" si="3">L3*$U$9+M3*$V$9+N3*$W$9</f>
        <v>0.99869959836926459</v>
      </c>
      <c r="Q3" s="10">
        <f t="shared" ref="Q3:Q66" si="4">L3*$U$10+M3*$V$10+N3*$W$10</f>
        <v>0.22340559822819217</v>
      </c>
      <c r="R3" s="10">
        <f t="shared" ref="R3:R66" si="5">L3*$U$11+M3*$V$11+N3*$W$11</f>
        <v>0.27848103710429273</v>
      </c>
      <c r="S3" s="10"/>
    </row>
    <row r="4" spans="1:24" x14ac:dyDescent="0.4">
      <c r="A4">
        <v>2</v>
      </c>
      <c r="B4" s="10">
        <f>A4/$X$2-INT(A4/$X$2)</f>
        <v>0.02</v>
      </c>
      <c r="D4" s="10">
        <f>(IF(B4&lt;1/6,1,IF(B4&lt;2/6,2-B4*6,IF(B4&lt;4/6,0,IF(B4&lt;5/6,B4*6-4,1))))*$U$2+(1-$U$2))*$V$2</f>
        <v>1</v>
      </c>
      <c r="E4" s="10">
        <f>(IF(B4&lt;2/6,0,IF(B4&lt;3/6,B4*6-2,IF(B4&lt;5/6,1,6-B4*6)))*$U$2+(1-$U$2))*$V$2</f>
        <v>0</v>
      </c>
      <c r="F4" s="10">
        <f>(IF(B4&lt;1/6,B4*6,IF(B4&lt;3/6,1,IF(B4&lt;4/6,4-B4*6,0)))*$U$2+(1-$U$2))*$V$2</f>
        <v>0.12</v>
      </c>
      <c r="G4" s="10"/>
      <c r="H4" s="10">
        <f>((COS(2*PI()*B4)*0.5+0.5)*$U$2+(1-$U$2))*$V$2</f>
        <v>0.99605735065723899</v>
      </c>
      <c r="I4" s="10">
        <f>((COS(2*PI()*B4+2*PI()/3)*0.5+0.5)*$U$2+(1-$U$2))*$V$2</f>
        <v>0.19770044256881258</v>
      </c>
      <c r="J4" s="10">
        <f>((COS(2*PI()*B4-2*PI()/3)*0.5+0.5)*$U$2+(1-$U$2))*$V$2</f>
        <v>0.30624220677394859</v>
      </c>
      <c r="K4" s="10"/>
      <c r="L4" s="10">
        <f t="shared" si="0"/>
        <v>0.44878291920663754</v>
      </c>
      <c r="M4" s="10">
        <f t="shared" si="1"/>
        <v>-8.1852546682384814E-2</v>
      </c>
      <c r="N4" s="10">
        <f t="shared" si="2"/>
        <v>0.39895141360415959</v>
      </c>
      <c r="O4" s="10"/>
      <c r="P4" s="10">
        <f t="shared" si="3"/>
        <v>0.9957453072579403</v>
      </c>
      <c r="Q4" s="10">
        <f t="shared" si="4"/>
        <v>0.19781728819621547</v>
      </c>
      <c r="R4" s="10">
        <f t="shared" si="5"/>
        <v>0.30701430835274701</v>
      </c>
      <c r="S4" s="10"/>
      <c r="U4" s="11" t="s">
        <v>42</v>
      </c>
      <c r="V4" s="11" t="s">
        <v>45</v>
      </c>
      <c r="W4" s="11" t="s">
        <v>46</v>
      </c>
    </row>
    <row r="5" spans="1:24" x14ac:dyDescent="0.4">
      <c r="A5">
        <v>3</v>
      </c>
      <c r="B5" s="10">
        <f>A5/$X$2-INT(A5/$X$2)</f>
        <v>0.03</v>
      </c>
      <c r="D5" s="10">
        <f>(IF(B5&lt;1/6,1,IF(B5&lt;2/6,2-B5*6,IF(B5&lt;4/6,0,IF(B5&lt;5/6,B5*6-4,1))))*$U$2+(1-$U$2))*$V$2</f>
        <v>1</v>
      </c>
      <c r="E5" s="10">
        <f>(IF(B5&lt;2/6,0,IF(B5&lt;3/6,B5*6-2,IF(B5&lt;5/6,1,6-B5*6)))*$U$2+(1-$U$2))*$V$2</f>
        <v>0</v>
      </c>
      <c r="F5" s="10">
        <f>(IF(B5&lt;1/6,B5*6,IF(B5&lt;3/6,1,IF(B5&lt;4/6,4-B5*6,0)))*$U$2+(1-$U$2))*$V$2</f>
        <v>0.18</v>
      </c>
      <c r="G5" s="10"/>
      <c r="H5" s="10">
        <f>((COS(2*PI()*B5)*0.5+0.5)*$U$2+(1-$U$2))*$V$2</f>
        <v>0.99114362536434442</v>
      </c>
      <c r="I5" s="10">
        <f>((COS(2*PI()*B5+2*PI()/3)*0.5+0.5)*$U$2+(1-$U$2))*$V$2</f>
        <v>0.17328969800494742</v>
      </c>
      <c r="J5" s="10">
        <f>((COS(2*PI()*B5-2*PI()/3)*0.5+0.5)*$U$2+(1-$U$2))*$V$2</f>
        <v>0.33556667663070849</v>
      </c>
      <c r="K5" s="10"/>
      <c r="L5" s="10">
        <f t="shared" si="0"/>
        <v>0.43632759784874392</v>
      </c>
      <c r="M5" s="10">
        <f t="shared" si="1"/>
        <v>-5.774733942805238E-2</v>
      </c>
      <c r="N5" s="10">
        <f t="shared" si="2"/>
        <v>0.40445436765471371</v>
      </c>
      <c r="O5" s="10"/>
      <c r="P5" s="10">
        <f t="shared" si="3"/>
        <v>0.99083453590335635</v>
      </c>
      <c r="Q5" s="10">
        <f t="shared" si="4"/>
        <v>0.17342155527357933</v>
      </c>
      <c r="R5" s="10">
        <f t="shared" si="5"/>
        <v>0.3363092059593572</v>
      </c>
      <c r="S5" s="10"/>
      <c r="T5" s="11" t="s">
        <v>39</v>
      </c>
      <c r="U5" s="4">
        <v>0.29899999999999999</v>
      </c>
      <c r="V5" s="4">
        <v>-0.17199999999999999</v>
      </c>
      <c r="W5" s="4">
        <v>0.51100000000000001</v>
      </c>
    </row>
    <row r="6" spans="1:24" x14ac:dyDescent="0.4">
      <c r="A6">
        <v>4</v>
      </c>
      <c r="B6" s="10">
        <f>A6/$X$2-INT(A6/$X$2)</f>
        <v>0.04</v>
      </c>
      <c r="D6" s="10">
        <f>(IF(B6&lt;1/6,1,IF(B6&lt;2/6,2-B6*6,IF(B6&lt;4/6,0,IF(B6&lt;5/6,B6*6-4,1))))*$U$2+(1-$U$2))*$V$2</f>
        <v>1</v>
      </c>
      <c r="E6" s="10">
        <f>(IF(B6&lt;2/6,0,IF(B6&lt;3/6,B6*6-2,IF(B6&lt;5/6,1,6-B6*6)))*$U$2+(1-$U$2))*$V$2</f>
        <v>0</v>
      </c>
      <c r="F6" s="10">
        <f>(IF(B6&lt;1/6,B6*6,IF(B6&lt;3/6,1,IF(B6&lt;4/6,4-B6*6,0)))*$U$2+(1-$U$2))*$V$2</f>
        <v>0.24</v>
      </c>
      <c r="G6" s="10"/>
      <c r="H6" s="10">
        <f>((COS(2*PI()*B6)*0.5+0.5)*$U$2+(1-$U$2))*$V$2</f>
        <v>0.98429158056431554</v>
      </c>
      <c r="I6" s="10">
        <f>((COS(2*PI()*B6+2*PI()/3)*0.5+0.5)*$U$2+(1-$U$2))*$V$2</f>
        <v>0.1501683297433174</v>
      </c>
      <c r="J6" s="10">
        <f>((COS(2*PI()*B6-2*PI()/3)*0.5+0.5)*$U$2+(1-$U$2))*$V$2</f>
        <v>0.36554008969236718</v>
      </c>
      <c r="K6" s="10"/>
      <c r="L6" s="10">
        <f t="shared" si="0"/>
        <v>0.42412356237298748</v>
      </c>
      <c r="M6" s="10">
        <f t="shared" si="1"/>
        <v>-3.3414229807247231E-2</v>
      </c>
      <c r="N6" s="10">
        <f t="shared" si="2"/>
        <v>0.40836112509375888</v>
      </c>
      <c r="O6" s="10"/>
      <c r="P6" s="10">
        <f t="shared" si="3"/>
        <v>0.98398666487653097</v>
      </c>
      <c r="Q6" s="10">
        <f t="shared" si="4"/>
        <v>0.15031467827277889</v>
      </c>
      <c r="R6" s="10">
        <f t="shared" si="5"/>
        <v>0.3662501163468353</v>
      </c>
      <c r="S6" s="10"/>
      <c r="T6" s="11" t="s">
        <v>40</v>
      </c>
      <c r="U6" s="4">
        <v>0.58699999999999997</v>
      </c>
      <c r="V6" s="4">
        <v>-0.33900000000000002</v>
      </c>
      <c r="W6" s="4">
        <v>-0.42799999999999999</v>
      </c>
    </row>
    <row r="7" spans="1:24" x14ac:dyDescent="0.4">
      <c r="A7">
        <v>5</v>
      </c>
      <c r="B7" s="10">
        <f>A7/$X$2-INT(A7/$X$2)</f>
        <v>0.05</v>
      </c>
      <c r="D7" s="10">
        <f>(IF(B7&lt;1/6,1,IF(B7&lt;2/6,2-B7*6,IF(B7&lt;4/6,0,IF(B7&lt;5/6,B7*6-4,1))))*$U$2+(1-$U$2))*$V$2</f>
        <v>1</v>
      </c>
      <c r="E7" s="10">
        <f>(IF(B7&lt;2/6,0,IF(B7&lt;3/6,B7*6-2,IF(B7&lt;5/6,1,6-B7*6)))*$U$2+(1-$U$2))*$V$2</f>
        <v>0</v>
      </c>
      <c r="F7" s="10">
        <f>(IF(B7&lt;1/6,B7*6,IF(B7&lt;3/6,1,IF(B7&lt;4/6,4-B7*6,0)))*$U$2+(1-$U$2))*$V$2</f>
        <v>0.30000000000000004</v>
      </c>
      <c r="G7" s="10"/>
      <c r="H7" s="10">
        <f>((COS(2*PI()*B7)*0.5+0.5)*$U$2+(1-$U$2))*$V$2</f>
        <v>0.97552825814757682</v>
      </c>
      <c r="I7" s="10">
        <f>((COS(2*PI()*B7+2*PI()/3)*0.5+0.5)*$U$2+(1-$U$2))*$V$2</f>
        <v>0.12842758726130299</v>
      </c>
      <c r="J7" s="10">
        <f>((COS(2*PI()*B7-2*PI()/3)*0.5+0.5)*$U$2+(1-$U$2))*$V$2</f>
        <v>0.39604415459112041</v>
      </c>
      <c r="K7" s="10"/>
      <c r="L7" s="10">
        <f t="shared" si="0"/>
        <v>0.41221897653189804</v>
      </c>
      <c r="M7" s="10">
        <f t="shared" si="1"/>
        <v>-8.949249486902372E-3</v>
      </c>
      <c r="N7" s="10">
        <f t="shared" si="2"/>
        <v>0.41065626773451108</v>
      </c>
      <c r="O7" s="10"/>
      <c r="P7" s="10">
        <f t="shared" si="3"/>
        <v>0.97522871959591284</v>
      </c>
      <c r="Q7" s="10">
        <f t="shared" si="4"/>
        <v>0.12858784948080854</v>
      </c>
      <c r="R7" s="10">
        <f t="shared" si="5"/>
        <v>0.39671887642058312</v>
      </c>
      <c r="S7" s="10"/>
      <c r="T7" s="11" t="s">
        <v>41</v>
      </c>
      <c r="U7" s="4">
        <v>0.114</v>
      </c>
      <c r="V7" s="4">
        <v>0.51100000000000001</v>
      </c>
      <c r="W7" s="4">
        <v>-8.3000000000000004E-2</v>
      </c>
    </row>
    <row r="8" spans="1:24" x14ac:dyDescent="0.4">
      <c r="A8">
        <v>6</v>
      </c>
      <c r="B8" s="10">
        <f>A8/$X$2-INT(A8/$X$2)</f>
        <v>0.06</v>
      </c>
      <c r="D8" s="10">
        <f>(IF(B8&lt;1/6,1,IF(B8&lt;2/6,2-B8*6,IF(B8&lt;4/6,0,IF(B8&lt;5/6,B8*6-4,1))))*$U$2+(1-$U$2))*$V$2</f>
        <v>1</v>
      </c>
      <c r="E8" s="10">
        <f>(IF(B8&lt;2/6,0,IF(B8&lt;3/6,B8*6-2,IF(B8&lt;5/6,1,6-B8*6)))*$U$2+(1-$U$2))*$V$2</f>
        <v>0</v>
      </c>
      <c r="F8" s="10">
        <f>(IF(B8&lt;1/6,B8*6,IF(B8&lt;3/6,1,IF(B8&lt;4/6,4-B8*6,0)))*$U$2+(1-$U$2))*$V$2</f>
        <v>0.36</v>
      </c>
      <c r="G8" s="10"/>
      <c r="H8" s="10">
        <f>((COS(2*PI()*B8)*0.5+0.5)*$U$2+(1-$U$2))*$V$2</f>
        <v>0.96488824294412567</v>
      </c>
      <c r="I8" s="10">
        <f>((COS(2*PI()*B8+2*PI()/3)*0.5+0.5)*$U$2+(1-$U$2))*$V$2</f>
        <v>0.10815327133708014</v>
      </c>
      <c r="J8" s="10">
        <f>((COS(2*PI()*B8-2*PI()/3)*0.5+0.5)*$U$2+(1-$U$2))*$V$2</f>
        <v>0.42695848571879436</v>
      </c>
      <c r="K8" s="10"/>
      <c r="L8" s="10">
        <f t="shared" si="0"/>
        <v>0.40066082228710215</v>
      </c>
      <c r="M8" s="10">
        <f t="shared" si="1"/>
        <v>1.5551049432644154E-2</v>
      </c>
      <c r="N8" s="10">
        <f t="shared" si="2"/>
        <v>0.41133073769751799</v>
      </c>
      <c r="O8" s="10"/>
      <c r="P8" s="10">
        <f t="shared" si="3"/>
        <v>0.96459526367039938</v>
      </c>
      <c r="Q8" s="10">
        <f t="shared" si="4"/>
        <v>0.10832681476486616</v>
      </c>
      <c r="R8" s="10">
        <f t="shared" si="5"/>
        <v>0.42759523990444182</v>
      </c>
      <c r="S8" s="10"/>
    </row>
    <row r="9" spans="1:24" x14ac:dyDescent="0.4">
      <c r="A9">
        <v>7</v>
      </c>
      <c r="B9" s="10">
        <f>A9/$X$2-INT(A9/$X$2)</f>
        <v>7.0000000000000007E-2</v>
      </c>
      <c r="D9" s="10">
        <f>(IF(B9&lt;1/6,1,IF(B9&lt;2/6,2-B9*6,IF(B9&lt;4/6,0,IF(B9&lt;5/6,B9*6-4,1))))*$U$2+(1-$U$2))*$V$2</f>
        <v>1</v>
      </c>
      <c r="E9" s="10">
        <f>(IF(B9&lt;2/6,0,IF(B9&lt;3/6,B9*6-2,IF(B9&lt;5/6,1,6-B9*6)))*$U$2+(1-$U$2))*$V$2</f>
        <v>0</v>
      </c>
      <c r="F9" s="10">
        <f>(IF(B9&lt;1/6,B9*6,IF(B9&lt;3/6,1,IF(B9&lt;4/6,4-B9*6,0)))*$U$2+(1-$U$2))*$V$2</f>
        <v>0.42000000000000004</v>
      </c>
      <c r="G9" s="10"/>
      <c r="H9" s="10">
        <f>((COS(2*PI()*B9)*0.5+0.5)*$U$2+(1-$U$2))*$V$2</f>
        <v>0.95241352623300979</v>
      </c>
      <c r="I9" s="10">
        <f>((COS(2*PI()*B9+2*PI()/3)*0.5+0.5)*$U$2+(1-$U$2))*$V$2</f>
        <v>8.9425395433147981E-2</v>
      </c>
      <c r="J9" s="10">
        <f>((COS(2*PI()*B9-2*PI()/3)*0.5+0.5)*$U$2+(1-$U$2))*$V$2</f>
        <v>0.45816107833384245</v>
      </c>
      <c r="K9" s="10"/>
      <c r="L9" s="10">
        <f>H9*$U$5+I9*$U$6+J9*$U$7</f>
        <v>0.38949471439298583</v>
      </c>
      <c r="M9" s="10">
        <f t="shared" si="1"/>
        <v>3.998997546467864E-2</v>
      </c>
      <c r="N9" s="10">
        <f t="shared" si="2"/>
        <v>0.41038187315797175</v>
      </c>
      <c r="O9" s="10"/>
      <c r="P9" s="10">
        <f t="shared" si="3"/>
        <v>0.9521282624925651</v>
      </c>
      <c r="Q9" s="10">
        <f t="shared" si="4"/>
        <v>8.9611535172589518E-2</v>
      </c>
      <c r="R9" s="10">
        <f t="shared" si="5"/>
        <v>0.45875735189780925</v>
      </c>
      <c r="S9" s="10"/>
      <c r="T9" s="11" t="s">
        <v>47</v>
      </c>
      <c r="U9" s="4">
        <v>1</v>
      </c>
      <c r="V9" s="4">
        <v>0</v>
      </c>
      <c r="W9" s="4">
        <v>1.371</v>
      </c>
    </row>
    <row r="10" spans="1:24" x14ac:dyDescent="0.4">
      <c r="A10">
        <v>8</v>
      </c>
      <c r="B10" s="10">
        <f>A10/$X$2-INT(A10/$X$2)</f>
        <v>0.08</v>
      </c>
      <c r="D10" s="10">
        <f>(IF(B10&lt;1/6,1,IF(B10&lt;2/6,2-B10*6,IF(B10&lt;4/6,0,IF(B10&lt;5/6,B10*6-4,1))))*$U$2+(1-$U$2))*$V$2</f>
        <v>1</v>
      </c>
      <c r="E10" s="10">
        <f>(IF(B10&lt;2/6,0,IF(B10&lt;3/6,B10*6-2,IF(B10&lt;5/6,1,6-B10*6)))*$U$2+(1-$U$2))*$V$2</f>
        <v>0</v>
      </c>
      <c r="F10" s="10">
        <f>(IF(B10&lt;1/6,B10*6,IF(B10&lt;3/6,1,IF(B10&lt;4/6,4-B10*6,0)))*$U$2+(1-$U$2))*$V$2</f>
        <v>0.48</v>
      </c>
      <c r="G10" s="10"/>
      <c r="H10" s="10">
        <f>((COS(2*PI()*B10)*0.5+0.5)*$U$2+(1-$U$2))*$V$2</f>
        <v>0.93815334002193174</v>
      </c>
      <c r="I10" s="10">
        <f>((COS(2*PI()*B10+2*PI()/3)*0.5+0.5)*$U$2+(1-$U$2))*$V$2</f>
        <v>7.2317869919746702E-2</v>
      </c>
      <c r="J10" s="10">
        <f>((COS(2*PI()*B10-2*PI()/3)*0.5+0.5)*$U$2+(1-$U$2))*$V$2</f>
        <v>0.48952879005832167</v>
      </c>
      <c r="K10" s="10"/>
      <c r="L10" s="10">
        <f t="shared" si="0"/>
        <v>0.3787647203760976</v>
      </c>
      <c r="M10" s="10">
        <f t="shared" si="1"/>
        <v>6.4271079333235975E-2</v>
      </c>
      <c r="N10" s="10">
        <f t="shared" si="2"/>
        <v>0.40781341885071487</v>
      </c>
      <c r="O10" s="10"/>
      <c r="P10" s="10">
        <f t="shared" si="3"/>
        <v>0.93787691762042757</v>
      </c>
      <c r="Q10" s="10">
        <f t="shared" si="4"/>
        <v>7.2515871362331341E-2</v>
      </c>
      <c r="R10" s="10">
        <f t="shared" si="5"/>
        <v>0.49008222978126231</v>
      </c>
      <c r="S10" s="10"/>
      <c r="T10" s="11" t="s">
        <v>48</v>
      </c>
      <c r="U10" s="4">
        <v>1</v>
      </c>
      <c r="V10" s="4">
        <v>-0.33600000000000002</v>
      </c>
      <c r="W10" s="4">
        <v>-0.69799999999999995</v>
      </c>
    </row>
    <row r="11" spans="1:24" x14ac:dyDescent="0.4">
      <c r="A11">
        <v>9</v>
      </c>
      <c r="B11" s="10">
        <f>A11/$X$2-INT(A11/$X$2)</f>
        <v>0.09</v>
      </c>
      <c r="D11" s="10">
        <f>(IF(B11&lt;1/6,1,IF(B11&lt;2/6,2-B11*6,IF(B11&lt;4/6,0,IF(B11&lt;5/6,B11*6-4,1))))*$U$2+(1-$U$2))*$V$2</f>
        <v>1</v>
      </c>
      <c r="E11" s="10">
        <f>(IF(B11&lt;2/6,0,IF(B11&lt;3/6,B11*6-2,IF(B11&lt;5/6,1,6-B11*6)))*$U$2+(1-$U$2))*$V$2</f>
        <v>0</v>
      </c>
      <c r="F11" s="10">
        <f>(IF(B11&lt;1/6,B11*6,IF(B11&lt;3/6,1,IF(B11&lt;4/6,4-B11*6,0)))*$U$2+(1-$U$2))*$V$2</f>
        <v>0.54</v>
      </c>
      <c r="G11" s="10"/>
      <c r="H11" s="10">
        <f>((COS(2*PI()*B11)*0.5+0.5)*$U$2+(1-$U$2))*$V$2</f>
        <v>0.92216396275100754</v>
      </c>
      <c r="I11" s="10">
        <f>((COS(2*PI()*B11+2*PI()/3)*0.5+0.5)*$U$2+(1-$U$2))*$V$2</f>
        <v>5.6898210384392744E-2</v>
      </c>
      <c r="J11" s="10">
        <f>((COS(2*PI()*B11-2*PI()/3)*0.5+0.5)*$U$2+(1-$U$2))*$V$2</f>
        <v>0.52093782686459988</v>
      </c>
      <c r="K11" s="10"/>
      <c r="L11" s="10">
        <f t="shared" si="0"/>
        <v>0.36851318662075416</v>
      </c>
      <c r="M11" s="10">
        <f t="shared" si="1"/>
        <v>8.8298534614328128E-2</v>
      </c>
      <c r="N11" s="10">
        <f t="shared" si="2"/>
        <v>0.40363551129148295</v>
      </c>
      <c r="O11" s="10"/>
      <c r="P11" s="10">
        <f t="shared" si="3"/>
        <v>0.92189747260137733</v>
      </c>
      <c r="Q11" s="10">
        <f t="shared" si="4"/>
        <v>5.7107292108884822E-2</v>
      </c>
      <c r="R11" s="10">
        <f t="shared" si="5"/>
        <v>0.52144624857277044</v>
      </c>
      <c r="S11" s="10"/>
      <c r="T11" s="11" t="s">
        <v>49</v>
      </c>
      <c r="U11" s="4">
        <v>1</v>
      </c>
      <c r="V11" s="4">
        <v>1.732</v>
      </c>
      <c r="W11" s="4">
        <v>0</v>
      </c>
    </row>
    <row r="12" spans="1:24" x14ac:dyDescent="0.4">
      <c r="A12">
        <v>10</v>
      </c>
      <c r="B12" s="10">
        <f>A12/$X$2-INT(A12/$X$2)</f>
        <v>0.1</v>
      </c>
      <c r="D12" s="10">
        <f>(IF(B12&lt;1/6,1,IF(B12&lt;2/6,2-B12*6,IF(B12&lt;4/6,0,IF(B12&lt;5/6,B12*6-4,1))))*$U$2+(1-$U$2))*$V$2</f>
        <v>1</v>
      </c>
      <c r="E12" s="10">
        <f>(IF(B12&lt;2/6,0,IF(B12&lt;3/6,B12*6-2,IF(B12&lt;5/6,1,6-B12*6)))*$U$2+(1-$U$2))*$V$2</f>
        <v>0</v>
      </c>
      <c r="F12" s="10">
        <f>(IF(B12&lt;1/6,B12*6,IF(B12&lt;3/6,1,IF(B12&lt;4/6,4-B12*6,0)))*$U$2+(1-$U$2))*$V$2</f>
        <v>0.60000000000000009</v>
      </c>
      <c r="G12" s="10"/>
      <c r="H12" s="10">
        <f>((COS(2*PI()*B12)*0.5+0.5)*$U$2+(1-$U$2))*$V$2</f>
        <v>0.90450849718747373</v>
      </c>
      <c r="I12" s="10">
        <f>((COS(2*PI()*B12+2*PI()/3)*0.5+0.5)*$U$2+(1-$U$2))*$V$2</f>
        <v>4.3227271178699622E-2</v>
      </c>
      <c r="J12" s="10">
        <f>((COS(2*PI()*B12-2*PI()/3)*0.5+0.5)*$U$2+(1-$U$2))*$V$2</f>
        <v>0.55226423163382687</v>
      </c>
      <c r="K12" s="10"/>
      <c r="L12" s="10">
        <f t="shared" si="0"/>
        <v>0.35878057124720758</v>
      </c>
      <c r="M12" s="10">
        <f t="shared" si="1"/>
        <v>0.11197751591906091</v>
      </c>
      <c r="N12" s="10">
        <f t="shared" si="2"/>
        <v>0.397864638772708</v>
      </c>
      <c r="O12" s="10"/>
      <c r="P12" s="10">
        <f t="shared" si="3"/>
        <v>0.90425299100459022</v>
      </c>
      <c r="Q12" s="10">
        <f t="shared" si="4"/>
        <v>4.3446608035052903E-2</v>
      </c>
      <c r="R12" s="10">
        <f t="shared" si="5"/>
        <v>0.5527256288190211</v>
      </c>
      <c r="S12" s="10"/>
    </row>
    <row r="13" spans="1:24" x14ac:dyDescent="0.4">
      <c r="A13">
        <v>11</v>
      </c>
      <c r="B13" s="10">
        <f>A13/$X$2-INT(A13/$X$2)</f>
        <v>0.11</v>
      </c>
      <c r="D13" s="10">
        <f>(IF(B13&lt;1/6,1,IF(B13&lt;2/6,2-B13*6,IF(B13&lt;4/6,0,IF(B13&lt;5/6,B13*6-4,1))))*$U$2+(1-$U$2))*$V$2</f>
        <v>1</v>
      </c>
      <c r="E13" s="10">
        <f>(IF(B13&lt;2/6,0,IF(B13&lt;3/6,B13*6-2,IF(B13&lt;5/6,1,6-B13*6)))*$U$2+(1-$U$2))*$V$2</f>
        <v>0</v>
      </c>
      <c r="F13" s="10">
        <f>(IF(B13&lt;1/6,B13*6,IF(B13&lt;3/6,1,IF(B13&lt;4/6,4-B13*6,0)))*$U$2+(1-$U$2))*$V$2</f>
        <v>0.66</v>
      </c>
      <c r="G13" s="10"/>
      <c r="H13" s="10">
        <f>((COS(2*PI()*B13)*0.5+0.5)*$U$2+(1-$U$2))*$V$2</f>
        <v>0.88525662138789463</v>
      </c>
      <c r="I13" s="10">
        <f>((COS(2*PI()*B13+2*PI()/3)*0.5+0.5)*$U$2+(1-$U$2))*$V$2</f>
        <v>3.1359005254054273E-2</v>
      </c>
      <c r="J13" s="10">
        <f>((COS(2*PI()*B13-2*PI()/3)*0.5+0.5)*$U$2+(1-$U$2))*$V$2</f>
        <v>0.58338437335805127</v>
      </c>
      <c r="K13" s="10"/>
      <c r="L13" s="10">
        <f t="shared" si="0"/>
        <v>0.34960528444192818</v>
      </c>
      <c r="M13" s="10">
        <f t="shared" si="1"/>
        <v>0.13521457312612192</v>
      </c>
      <c r="N13" s="10">
        <f t="shared" si="2"/>
        <v>0.39052357629176071</v>
      </c>
      <c r="O13" s="10"/>
      <c r="P13" s="10">
        <f t="shared" si="3"/>
        <v>0.88501310753793216</v>
      </c>
      <c r="Q13" s="10">
        <f t="shared" si="4"/>
        <v>3.1587731619902248E-2</v>
      </c>
      <c r="R13" s="10">
        <f t="shared" si="5"/>
        <v>0.58379692509637138</v>
      </c>
      <c r="S13" s="10"/>
    </row>
    <row r="14" spans="1:24" x14ac:dyDescent="0.4">
      <c r="A14">
        <v>12</v>
      </c>
      <c r="B14" s="10">
        <f>A14/$X$2-INT(A14/$X$2)</f>
        <v>0.12</v>
      </c>
      <c r="D14" s="10">
        <f>(IF(B14&lt;1/6,1,IF(B14&lt;2/6,2-B14*6,IF(B14&lt;4/6,0,IF(B14&lt;5/6,B14*6-4,1))))*$U$2+(1-$U$2))*$V$2</f>
        <v>1</v>
      </c>
      <c r="E14" s="10">
        <f>(IF(B14&lt;2/6,0,IF(B14&lt;3/6,B14*6-2,IF(B14&lt;5/6,1,6-B14*6)))*$U$2+(1-$U$2))*$V$2</f>
        <v>0</v>
      </c>
      <c r="F14" s="10">
        <f>(IF(B14&lt;1/6,B14*6,IF(B14&lt;3/6,1,IF(B14&lt;4/6,4-B14*6,0)))*$U$2+(1-$U$2))*$V$2</f>
        <v>0.72</v>
      </c>
      <c r="G14" s="10"/>
      <c r="H14" s="10">
        <f>((COS(2*PI()*B14)*0.5+0.5)*$U$2+(1-$U$2))*$V$2</f>
        <v>0.86448431371070578</v>
      </c>
      <c r="I14" s="10">
        <f>((COS(2*PI()*B14+2*PI()/3)*0.5+0.5)*$U$2+(1-$U$2))*$V$2</f>
        <v>2.1340251233966434E-2</v>
      </c>
      <c r="J14" s="10">
        <f>((COS(2*PI()*B14-2*PI()/3)*0.5+0.5)*$U$2+(1-$U$2))*$V$2</f>
        <v>0.6141754350553279</v>
      </c>
      <c r="K14" s="10"/>
      <c r="L14" s="10">
        <f t="shared" si="0"/>
        <v>0.34102353687014669</v>
      </c>
      <c r="M14" s="10">
        <f t="shared" si="1"/>
        <v>0.15791800018671659</v>
      </c>
      <c r="N14" s="10">
        <f t="shared" si="2"/>
        <v>0.38164129566844085</v>
      </c>
      <c r="O14" s="10"/>
      <c r="P14" s="10">
        <f t="shared" si="3"/>
        <v>0.86425375323157905</v>
      </c>
      <c r="Q14" s="10">
        <f t="shared" si="4"/>
        <v>2.1577464430838189E-2</v>
      </c>
      <c r="R14" s="10">
        <f t="shared" si="5"/>
        <v>0.61453751319353978</v>
      </c>
      <c r="S14" s="10"/>
    </row>
    <row r="15" spans="1:24" x14ac:dyDescent="0.4">
      <c r="A15">
        <v>13</v>
      </c>
      <c r="B15" s="10">
        <f>A15/$X$2-INT(A15/$X$2)</f>
        <v>0.13</v>
      </c>
      <c r="D15" s="10">
        <f>(IF(B15&lt;1/6,1,IF(B15&lt;2/6,2-B15*6,IF(B15&lt;4/6,0,IF(B15&lt;5/6,B15*6-4,1))))*$U$2+(1-$U$2))*$V$2</f>
        <v>1</v>
      </c>
      <c r="E15" s="10">
        <f>(IF(B15&lt;2/6,0,IF(B15&lt;3/6,B15*6-2,IF(B15&lt;5/6,1,6-B15*6)))*$U$2+(1-$U$2))*$V$2</f>
        <v>0</v>
      </c>
      <c r="F15" s="10">
        <f>(IF(B15&lt;1/6,B15*6,IF(B15&lt;3/6,1,IF(B15&lt;4/6,4-B15*6,0)))*$U$2+(1-$U$2))*$V$2</f>
        <v>0.78</v>
      </c>
      <c r="G15" s="10"/>
      <c r="H15" s="10">
        <f>((COS(2*PI()*B15)*0.5+0.5)*$U$2+(1-$U$2))*$V$2</f>
        <v>0.84227355296434436</v>
      </c>
      <c r="I15" s="10">
        <f>((COS(2*PI()*B15+2*PI()/3)*0.5+0.5)*$U$2+(1-$U$2))*$V$2</f>
        <v>1.3210548563419855E-2</v>
      </c>
      <c r="J15" s="10">
        <f>((COS(2*PI()*B15-2*PI()/3)*0.5+0.5)*$U$2+(1-$U$2))*$V$2</f>
        <v>0.64451589847223589</v>
      </c>
      <c r="K15" s="10"/>
      <c r="L15" s="10">
        <f t="shared" si="0"/>
        <v>0.33306919676890134</v>
      </c>
      <c r="M15" s="10">
        <f t="shared" si="1"/>
        <v>0.17999819704644601</v>
      </c>
      <c r="N15" s="10">
        <f t="shared" si="2"/>
        <v>0.37125285120644069</v>
      </c>
      <c r="O15" s="10"/>
      <c r="P15" s="10">
        <f t="shared" si="3"/>
        <v>0.84205685577293155</v>
      </c>
      <c r="Q15" s="10">
        <f t="shared" si="4"/>
        <v>1.3455312419199894E-2</v>
      </c>
      <c r="R15" s="10">
        <f t="shared" si="5"/>
        <v>0.6448260740533458</v>
      </c>
      <c r="S15" s="10"/>
    </row>
    <row r="16" spans="1:24" x14ac:dyDescent="0.4">
      <c r="A16">
        <v>14</v>
      </c>
      <c r="B16" s="10">
        <f>A16/$X$2-INT(A16/$X$2)</f>
        <v>0.14000000000000001</v>
      </c>
      <c r="D16" s="10">
        <f>(IF(B16&lt;1/6,1,IF(B16&lt;2/6,2-B16*6,IF(B16&lt;4/6,0,IF(B16&lt;5/6,B16*6-4,1))))*$U$2+(1-$U$2))*$V$2</f>
        <v>1</v>
      </c>
      <c r="E16" s="10">
        <f>(IF(B16&lt;2/6,0,IF(B16&lt;3/6,B16*6-2,IF(B16&lt;5/6,1,6-B16*6)))*$U$2+(1-$U$2))*$V$2</f>
        <v>0</v>
      </c>
      <c r="F16" s="10">
        <f>(IF(B16&lt;1/6,B16*6,IF(B16&lt;3/6,1,IF(B16&lt;4/6,4-B16*6,0)))*$U$2+(1-$U$2))*$V$2</f>
        <v>0.84000000000000008</v>
      </c>
      <c r="G16" s="10"/>
      <c r="H16" s="10">
        <f>((COS(2*PI()*B16)*0.5+0.5)*$U$2+(1-$U$2))*$V$2</f>
        <v>0.81871199487434487</v>
      </c>
      <c r="I16" s="10">
        <f>((COS(2*PI()*B16+2*PI()/3)*0.5+0.5)*$U$2+(1-$U$2))*$V$2</f>
        <v>7.0019814647475642E-3</v>
      </c>
      <c r="J16" s="10">
        <f>((COS(2*PI()*B16-2*PI()/3)*0.5+0.5)*$U$2+(1-$U$2))*$V$2</f>
        <v>0.67428602366090773</v>
      </c>
      <c r="K16" s="10"/>
      <c r="L16" s="10">
        <f t="shared" si="0"/>
        <v>0.32577365628457944</v>
      </c>
      <c r="M16" s="10">
        <f t="shared" si="1"/>
        <v>0.20136802325578715</v>
      </c>
      <c r="N16" s="10">
        <f t="shared" si="2"/>
        <v>0.35939924135002294</v>
      </c>
      <c r="O16" s="10"/>
      <c r="P16" s="10">
        <f t="shared" si="3"/>
        <v>0.81851001617546082</v>
      </c>
      <c r="Q16" s="10">
        <f t="shared" si="4"/>
        <v>7.2533300083189589E-3</v>
      </c>
      <c r="R16" s="10">
        <f t="shared" si="5"/>
        <v>0.6745430725636028</v>
      </c>
      <c r="S16" s="10"/>
    </row>
    <row r="17" spans="1:19" x14ac:dyDescent="0.4">
      <c r="A17">
        <v>15</v>
      </c>
      <c r="B17" s="10">
        <f>A17/$X$2-INT(A17/$X$2)</f>
        <v>0.15</v>
      </c>
      <c r="D17" s="10">
        <f>(IF(B17&lt;1/6,1,IF(B17&lt;2/6,2-B17*6,IF(B17&lt;4/6,0,IF(B17&lt;5/6,B17*6-4,1))))*$U$2+(1-$U$2))*$V$2</f>
        <v>1</v>
      </c>
      <c r="E17" s="10">
        <f>(IF(B17&lt;2/6,0,IF(B17&lt;3/6,B17*6-2,IF(B17&lt;5/6,1,6-B17*6)))*$U$2+(1-$U$2))*$V$2</f>
        <v>0</v>
      </c>
      <c r="F17" s="10">
        <f>(IF(B17&lt;1/6,B17*6,IF(B17&lt;3/6,1,IF(B17&lt;4/6,4-B17*6,0)))*$U$2+(1-$U$2))*$V$2</f>
        <v>0.89999999999999991</v>
      </c>
      <c r="G17" s="10"/>
      <c r="H17" s="10">
        <f>((COS(2*PI()*B17)*0.5+0.5)*$U$2+(1-$U$2))*$V$2</f>
        <v>0.79389262614623657</v>
      </c>
      <c r="I17" s="10">
        <f>((COS(2*PI()*B17+2*PI()/3)*0.5+0.5)*$U$2+(1-$U$2))*$V$2</f>
        <v>2.7390523158633551E-3</v>
      </c>
      <c r="J17" s="10">
        <f>((COS(2*PI()*B17-2*PI()/3)*0.5+0.5)*$U$2+(1-$U$2))*$V$2</f>
        <v>0.70336832153790019</v>
      </c>
      <c r="K17" s="10"/>
      <c r="L17" s="10">
        <f t="shared" si="0"/>
        <v>0.31916570758245716</v>
      </c>
      <c r="M17" s="10">
        <f t="shared" si="1"/>
        <v>0.22194314187363665</v>
      </c>
      <c r="N17" s="10">
        <f t="shared" si="2"/>
        <v>0.34612724688189167</v>
      </c>
      <c r="O17" s="10"/>
      <c r="P17" s="10">
        <f t="shared" si="3"/>
        <v>0.79370616305753061</v>
      </c>
      <c r="Q17" s="10">
        <f t="shared" si="4"/>
        <v>2.9959935893548728E-3</v>
      </c>
      <c r="R17" s="10">
        <f t="shared" si="5"/>
        <v>0.70357122930759575</v>
      </c>
      <c r="S17" s="10"/>
    </row>
    <row r="18" spans="1:19" x14ac:dyDescent="0.4">
      <c r="A18">
        <v>16</v>
      </c>
      <c r="B18" s="10">
        <f>A18/$X$2-INT(A18/$X$2)</f>
        <v>0.16</v>
      </c>
      <c r="D18" s="10">
        <f>(IF(B18&lt;1/6,1,IF(B18&lt;2/6,2-B18*6,IF(B18&lt;4/6,0,IF(B18&lt;5/6,B18*6-4,1))))*$U$2+(1-$U$2))*$V$2</f>
        <v>1</v>
      </c>
      <c r="E18" s="10">
        <f>(IF(B18&lt;2/6,0,IF(B18&lt;3/6,B18*6-2,IF(B18&lt;5/6,1,6-B18*6)))*$U$2+(1-$U$2))*$V$2</f>
        <v>0</v>
      </c>
      <c r="F18" s="10">
        <f>(IF(B18&lt;1/6,B18*6,IF(B18&lt;3/6,1,IF(B18&lt;4/6,4-B18*6,0)))*$U$2+(1-$U$2))*$V$2</f>
        <v>0.96</v>
      </c>
      <c r="G18" s="10"/>
      <c r="H18" s="10">
        <f>((COS(2*PI()*B18)*0.5+0.5)*$U$2+(1-$U$2))*$V$2</f>
        <v>0.76791339748949827</v>
      </c>
      <c r="I18" s="10">
        <f>((COS(2*PI()*B18+2*PI()/3)*0.5+0.5)*$U$2+(1-$U$2))*$V$2</f>
        <v>4.3858495057080837E-4</v>
      </c>
      <c r="J18" s="10">
        <f>((COS(2*PI()*B18-2*PI()/3)*0.5+0.5)*$U$2+(1-$U$2))*$V$2</f>
        <v>0.73164801755993103</v>
      </c>
      <c r="K18" s="10"/>
      <c r="L18" s="10">
        <f t="shared" si="0"/>
        <v>0.31327142921717721</v>
      </c>
      <c r="M18" s="10">
        <f t="shared" si="1"/>
        <v>0.24164235230668757</v>
      </c>
      <c r="N18" s="10">
        <f t="shared" si="2"/>
        <v>0.33148924630081505</v>
      </c>
      <c r="O18" s="10"/>
      <c r="P18" s="10">
        <f t="shared" si="3"/>
        <v>0.76774318589559465</v>
      </c>
      <c r="Q18" s="10">
        <f t="shared" si="4"/>
        <v>7.0010492416130998E-4</v>
      </c>
      <c r="R18" s="10">
        <f t="shared" si="5"/>
        <v>0.73179598341236007</v>
      </c>
      <c r="S18" s="10"/>
    </row>
    <row r="19" spans="1:19" x14ac:dyDescent="0.4">
      <c r="A19">
        <v>17</v>
      </c>
      <c r="B19" s="10">
        <f>A19/$X$2-INT(A19/$X$2)</f>
        <v>0.17</v>
      </c>
      <c r="D19" s="10">
        <f>(IF(B19&lt;1/6,1,IF(B19&lt;2/6,2-B19*6,IF(B19&lt;4/6,0,IF(B19&lt;5/6,B19*6-4,1))))*$U$2+(1-$U$2))*$V$2</f>
        <v>0.98</v>
      </c>
      <c r="E19" s="10">
        <f>(IF(B19&lt;2/6,0,IF(B19&lt;3/6,B19*6-2,IF(B19&lt;5/6,1,6-B19*6)))*$U$2+(1-$U$2))*$V$2</f>
        <v>0</v>
      </c>
      <c r="F19" s="10">
        <f>(IF(B19&lt;1/6,B19*6,IF(B19&lt;3/6,1,IF(B19&lt;4/6,4-B19*6,0)))*$U$2+(1-$U$2))*$V$2</f>
        <v>1</v>
      </c>
      <c r="G19" s="10"/>
      <c r="H19" s="10">
        <f>((COS(2*PI()*B19)*0.5+0.5)*$U$2+(1-$U$2))*$V$2</f>
        <v>0.74087683705085761</v>
      </c>
      <c r="I19" s="10">
        <f>((COS(2*PI()*B19+2*PI()/3)*0.5+0.5)*$U$2+(1-$U$2))*$V$2</f>
        <v>1.096582625772502E-4</v>
      </c>
      <c r="J19" s="10">
        <f>((COS(2*PI()*B19-2*PI()/3)*0.5+0.5)*$U$2+(1-$U$2))*$V$2</f>
        <v>0.75901350468656525</v>
      </c>
      <c r="K19" s="10"/>
      <c r="L19" s="10">
        <f t="shared" si="0"/>
        <v>0.30811408321260769</v>
      </c>
      <c r="M19" s="10">
        <f t="shared" si="1"/>
        <v>0.26038791077107371</v>
      </c>
      <c r="N19" s="10">
        <f t="shared" si="2"/>
        <v>0.31554300910762029</v>
      </c>
      <c r="O19" s="10"/>
      <c r="P19" s="10">
        <f t="shared" si="3"/>
        <v>0.74072354869915513</v>
      </c>
      <c r="Q19" s="10">
        <f t="shared" si="4"/>
        <v>3.7472483640799137E-4</v>
      </c>
      <c r="R19" s="10">
        <f t="shared" si="5"/>
        <v>0.75910594466810732</v>
      </c>
      <c r="S19" s="10"/>
    </row>
    <row r="20" spans="1:19" x14ac:dyDescent="0.4">
      <c r="A20">
        <v>18</v>
      </c>
      <c r="B20" s="10">
        <f>A20/$X$2-INT(A20/$X$2)</f>
        <v>0.18</v>
      </c>
      <c r="D20" s="10">
        <f>(IF(B20&lt;1/6,1,IF(B20&lt;2/6,2-B20*6,IF(B20&lt;4/6,0,IF(B20&lt;5/6,B20*6-4,1))))*$U$2+(1-$U$2))*$V$2</f>
        <v>0.91999999999999993</v>
      </c>
      <c r="E20" s="10">
        <f>(IF(B20&lt;2/6,0,IF(B20&lt;3/6,B20*6-2,IF(B20&lt;5/6,1,6-B20*6)))*$U$2+(1-$U$2))*$V$2</f>
        <v>0</v>
      </c>
      <c r="F20" s="10">
        <f>(IF(B20&lt;1/6,B20*6,IF(B20&lt;3/6,1,IF(B20&lt;4/6,4-B20*6,0)))*$U$2+(1-$U$2))*$V$2</f>
        <v>1</v>
      </c>
      <c r="G20" s="10"/>
      <c r="H20" s="10">
        <f>((COS(2*PI()*B20)*0.5+0.5)*$U$2+(1-$U$2))*$V$2</f>
        <v>0.71288964578253633</v>
      </c>
      <c r="I20" s="10">
        <f>((COS(2*PI()*B20+2*PI()/3)*0.5+0.5)*$U$2+(1-$U$2))*$V$2</f>
        <v>1.7535703752478149E-3</v>
      </c>
      <c r="J20" s="10">
        <f>((COS(2*PI()*B20-2*PI()/3)*0.5+0.5)*$U$2+(1-$U$2))*$V$2</f>
        <v>0.78535678384221597</v>
      </c>
      <c r="K20" s="10"/>
      <c r="L20" s="10">
        <f t="shared" si="0"/>
        <v>0.30371402325726149</v>
      </c>
      <c r="M20" s="10">
        <f t="shared" si="1"/>
        <v>0.27810583711156711</v>
      </c>
      <c r="N20" s="10">
        <f t="shared" si="2"/>
        <v>0.29835146781536609</v>
      </c>
      <c r="O20" s="10"/>
      <c r="P20" s="10">
        <f t="shared" si="3"/>
        <v>0.71275388563212838</v>
      </c>
      <c r="Q20" s="10">
        <f t="shared" si="4"/>
        <v>2.0211374526494241E-3</v>
      </c>
      <c r="R20" s="10">
        <f t="shared" si="5"/>
        <v>0.78539333313449577</v>
      </c>
      <c r="S20" s="10"/>
    </row>
    <row r="21" spans="1:19" x14ac:dyDescent="0.4">
      <c r="A21">
        <v>19</v>
      </c>
      <c r="B21" s="10">
        <f>A21/$X$2-INT(A21/$X$2)</f>
        <v>0.19</v>
      </c>
      <c r="D21" s="10">
        <f>(IF(B21&lt;1/6,1,IF(B21&lt;2/6,2-B21*6,IF(B21&lt;4/6,0,IF(B21&lt;5/6,B21*6-4,1))))*$U$2+(1-$U$2))*$V$2</f>
        <v>0.85999999999999988</v>
      </c>
      <c r="E21" s="10">
        <f>(IF(B21&lt;2/6,0,IF(B21&lt;3/6,B21*6-2,IF(B21&lt;5/6,1,6-B21*6)))*$U$2+(1-$U$2))*$V$2</f>
        <v>0</v>
      </c>
      <c r="F21" s="10">
        <f>(IF(B21&lt;1/6,B21*6,IF(B21&lt;3/6,1,IF(B21&lt;4/6,4-B21*6,0)))*$U$2+(1-$U$2))*$V$2</f>
        <v>1</v>
      </c>
      <c r="G21" s="10"/>
      <c r="H21" s="10">
        <f>((COS(2*PI()*B21)*0.5+0.5)*$U$2+(1-$U$2))*$V$2</f>
        <v>0.68406227634233907</v>
      </c>
      <c r="I21" s="10">
        <f>((COS(2*PI()*B21+2*PI()/3)*0.5+0.5)*$U$2+(1-$U$2))*$V$2</f>
        <v>5.3638335185058339E-3</v>
      </c>
      <c r="J21" s="10">
        <f>((COS(2*PI()*B21-2*PI()/3)*0.5+0.5)*$U$2+(1-$U$2))*$V$2</f>
        <v>0.81057389013915526</v>
      </c>
      <c r="K21" s="10"/>
      <c r="L21" s="10">
        <f t="shared" si="0"/>
        <v>0.30008861437758599</v>
      </c>
      <c r="M21" s="10">
        <f t="shared" si="1"/>
        <v>0.29472620676745254</v>
      </c>
      <c r="N21" s="10">
        <f t="shared" si="2"/>
        <v>0.27998246958346484</v>
      </c>
      <c r="O21" s="10"/>
      <c r="P21" s="10">
        <f t="shared" si="3"/>
        <v>0.68394458017651627</v>
      </c>
      <c r="Q21" s="10">
        <f t="shared" si="4"/>
        <v>5.6328451344634933E-3</v>
      </c>
      <c r="R21" s="10">
        <f t="shared" si="5"/>
        <v>0.81055440449881377</v>
      </c>
      <c r="S21" s="10"/>
    </row>
    <row r="22" spans="1:19" x14ac:dyDescent="0.4">
      <c r="A22">
        <v>20</v>
      </c>
      <c r="B22" s="10">
        <f>A22/$X$2-INT(A22/$X$2)</f>
        <v>0.2</v>
      </c>
      <c r="D22" s="10">
        <f>(IF(B22&lt;1/6,1,IF(B22&lt;2/6,2-B22*6,IF(B22&lt;4/6,0,IF(B22&lt;5/6,B22*6-4,1))))*$U$2+(1-$U$2))*$V$2</f>
        <v>0.79999999999999982</v>
      </c>
      <c r="E22" s="10">
        <f>(IF(B22&lt;2/6,0,IF(B22&lt;3/6,B22*6-2,IF(B22&lt;5/6,1,6-B22*6)))*$U$2+(1-$U$2))*$V$2</f>
        <v>0</v>
      </c>
      <c r="F22" s="10">
        <f>(IF(B22&lt;1/6,B22*6,IF(B22&lt;3/6,1,IF(B22&lt;4/6,4-B22*6,0)))*$U$2+(1-$U$2))*$V$2</f>
        <v>1</v>
      </c>
      <c r="G22" s="10"/>
      <c r="H22" s="10">
        <f>((COS(2*PI()*B22)*0.5+0.5)*$U$2+(1-$U$2))*$V$2</f>
        <v>0.65450849718747373</v>
      </c>
      <c r="I22" s="10">
        <f>((COS(2*PI()*B22+2*PI()/3)*0.5+0.5)*$U$2+(1-$U$2))*$V$2</f>
        <v>1.0926199633097156E-2</v>
      </c>
      <c r="J22" s="10">
        <f>((COS(2*PI()*B22-2*PI()/3)*0.5+0.5)*$U$2+(1-$U$2))*$V$2</f>
        <v>0.83456530317942912</v>
      </c>
      <c r="K22" s="10"/>
      <c r="L22" s="10">
        <f t="shared" si="0"/>
        <v>0.29725216440613761</v>
      </c>
      <c r="M22" s="10">
        <f t="shared" si="1"/>
        <v>0.3101834267328229</v>
      </c>
      <c r="N22" s="10">
        <f t="shared" si="2"/>
        <v>0.26050850845594087</v>
      </c>
      <c r="O22" s="10"/>
      <c r="P22" s="10">
        <f t="shared" si="3"/>
        <v>0.65440932949923258</v>
      </c>
      <c r="Q22" s="10">
        <f t="shared" si="4"/>
        <v>1.1195594121662378E-2</v>
      </c>
      <c r="R22" s="10">
        <f t="shared" si="5"/>
        <v>0.83448985950738686</v>
      </c>
      <c r="S22" s="10"/>
    </row>
    <row r="23" spans="1:19" x14ac:dyDescent="0.4">
      <c r="A23">
        <v>21</v>
      </c>
      <c r="B23" s="10">
        <f>A23/$X$2-INT(A23/$X$2)</f>
        <v>0.21</v>
      </c>
      <c r="D23" s="10">
        <f>(IF(B23&lt;1/6,1,IF(B23&lt;2/6,2-B23*6,IF(B23&lt;4/6,0,IF(B23&lt;5/6,B23*6-4,1))))*$U$2+(1-$U$2))*$V$2</f>
        <v>0.74</v>
      </c>
      <c r="E23" s="10">
        <f>(IF(B23&lt;2/6,0,IF(B23&lt;3/6,B23*6-2,IF(B23&lt;5/6,1,6-B23*6)))*$U$2+(1-$U$2))*$V$2</f>
        <v>0</v>
      </c>
      <c r="F23" s="10">
        <f>(IF(B23&lt;1/6,B23*6,IF(B23&lt;3/6,1,IF(B23&lt;4/6,4-B23*6,0)))*$U$2+(1-$U$2))*$V$2</f>
        <v>1</v>
      </c>
      <c r="G23" s="10"/>
      <c r="H23" s="10">
        <f>((COS(2*PI()*B23)*0.5+0.5)*$U$2+(1-$U$2))*$V$2</f>
        <v>0.62434494358242754</v>
      </c>
      <c r="I23" s="10">
        <f>((COS(2*PI()*B23+2*PI()/3)*0.5+0.5)*$U$2+(1-$U$2))*$V$2</f>
        <v>1.8418716601170892E-2</v>
      </c>
      <c r="J23" s="10">
        <f>((COS(2*PI()*B23-2*PI()/3)*0.5+0.5)*$U$2+(1-$U$2))*$V$2</f>
        <v>0.85723633981640168</v>
      </c>
      <c r="K23" s="10"/>
      <c r="L23" s="10">
        <f t="shared" si="0"/>
        <v>0.29521586751510293</v>
      </c>
      <c r="M23" s="10">
        <f t="shared" si="1"/>
        <v>0.32441649442220677</v>
      </c>
      <c r="N23" s="10">
        <f t="shared" si="2"/>
        <v>0.24000643926055801</v>
      </c>
      <c r="O23" s="10"/>
      <c r="P23" s="10">
        <f t="shared" si="3"/>
        <v>0.62426469574132804</v>
      </c>
      <c r="Q23" s="10">
        <f t="shared" si="4"/>
        <v>1.8687430785371967E-2</v>
      </c>
      <c r="R23" s="10">
        <f t="shared" si="5"/>
        <v>0.85710523585436516</v>
      </c>
      <c r="S23" s="10"/>
    </row>
    <row r="24" spans="1:19" x14ac:dyDescent="0.4">
      <c r="A24">
        <v>22</v>
      </c>
      <c r="B24" s="10">
        <f>A24/$X$2-INT(A24/$X$2)</f>
        <v>0.22</v>
      </c>
      <c r="D24" s="10">
        <f>(IF(B24&lt;1/6,1,IF(B24&lt;2/6,2-B24*6,IF(B24&lt;4/6,0,IF(B24&lt;5/6,B24*6-4,1))))*$U$2+(1-$U$2))*$V$2</f>
        <v>0.67999999999999994</v>
      </c>
      <c r="E24" s="10">
        <f>(IF(B24&lt;2/6,0,IF(B24&lt;3/6,B24*6-2,IF(B24&lt;5/6,1,6-B24*6)))*$U$2+(1-$U$2))*$V$2</f>
        <v>0</v>
      </c>
      <c r="F24" s="10">
        <f>(IF(B24&lt;1/6,B24*6,IF(B24&lt;3/6,1,IF(B24&lt;4/6,4-B24*6,0)))*$U$2+(1-$U$2))*$V$2</f>
        <v>1</v>
      </c>
      <c r="G24" s="10"/>
      <c r="H24" s="10">
        <f>((COS(2*PI()*B24)*0.5+0.5)*$U$2+(1-$U$2))*$V$2</f>
        <v>0.59369065729286241</v>
      </c>
      <c r="I24" s="10">
        <f>((COS(2*PI()*B24+2*PI()/3)*0.5+0.5)*$U$2+(1-$U$2))*$V$2</f>
        <v>2.7811814881259389E-2</v>
      </c>
      <c r="J24" s="10">
        <f>((COS(2*PI()*B24-2*PI()/3)*0.5+0.5)*$U$2+(1-$U$2))*$V$2</f>
        <v>0.8784975278258782</v>
      </c>
      <c r="K24" s="10"/>
      <c r="L24" s="10">
        <f t="shared" si="0"/>
        <v>0.29398776003801524</v>
      </c>
      <c r="M24" s="10">
        <f t="shared" si="1"/>
        <v>0.33736923841990452</v>
      </c>
      <c r="N24" s="10">
        <f t="shared" si="2"/>
        <v>0.21855717429792576</v>
      </c>
      <c r="O24" s="10"/>
      <c r="P24" s="10">
        <f t="shared" si="3"/>
        <v>0.59362964600047152</v>
      </c>
      <c r="Q24" s="10">
        <f t="shared" si="4"/>
        <v>2.8078788268975141E-2</v>
      </c>
      <c r="R24" s="10">
        <f t="shared" si="5"/>
        <v>0.87831128098128985</v>
      </c>
      <c r="S24" s="10"/>
    </row>
    <row r="25" spans="1:19" x14ac:dyDescent="0.4">
      <c r="A25">
        <v>23</v>
      </c>
      <c r="B25" s="10">
        <f>A25/$X$2-INT(A25/$X$2)</f>
        <v>0.23</v>
      </c>
      <c r="D25" s="10">
        <f>(IF(B25&lt;1/6,1,IF(B25&lt;2/6,2-B25*6,IF(B25&lt;4/6,0,IF(B25&lt;5/6,B25*6-4,1))))*$U$2+(1-$U$2))*$V$2</f>
        <v>0.61999999999999988</v>
      </c>
      <c r="E25" s="10">
        <f>(IF(B25&lt;2/6,0,IF(B25&lt;3/6,B25*6-2,IF(B25&lt;5/6,1,6-B25*6)))*$U$2+(1-$U$2))*$V$2</f>
        <v>0</v>
      </c>
      <c r="F25" s="10">
        <f>(IF(B25&lt;1/6,B25*6,IF(B25&lt;3/6,1,IF(B25&lt;4/6,4-B25*6,0)))*$U$2+(1-$U$2))*$V$2</f>
        <v>1</v>
      </c>
      <c r="G25" s="10"/>
      <c r="H25" s="10">
        <f>((COS(2*PI()*B25)*0.5+0.5)*$U$2+(1-$U$2))*$V$2</f>
        <v>0.56266661678215213</v>
      </c>
      <c r="I25" s="10">
        <f>((COS(2*PI()*B25+2*PI()/3)*0.5+0.5)*$U$2+(1-$U$2))*$V$2</f>
        <v>3.9068424205749741E-2</v>
      </c>
      <c r="J25" s="10">
        <f>((COS(2*PI()*B25-2*PI()/3)*0.5+0.5)*$U$2+(1-$U$2))*$V$2</f>
        <v>0.89826495901209813</v>
      </c>
      <c r="K25" s="10"/>
      <c r="L25" s="10">
        <f t="shared" si="0"/>
        <v>0.29357268875401776</v>
      </c>
      <c r="M25" s="10">
        <f t="shared" si="1"/>
        <v>0.34899054016290282</v>
      </c>
      <c r="N25" s="10">
        <f t="shared" si="2"/>
        <v>0.19624536401761467</v>
      </c>
      <c r="O25" s="10"/>
      <c r="P25" s="10">
        <f t="shared" si="3"/>
        <v>0.5626250828221675</v>
      </c>
      <c r="Q25" s="10">
        <f t="shared" si="4"/>
        <v>3.9332603174987379E-2</v>
      </c>
      <c r="R25" s="10">
        <f t="shared" si="5"/>
        <v>0.89802430431616542</v>
      </c>
      <c r="S25" s="10"/>
    </row>
    <row r="26" spans="1:19" x14ac:dyDescent="0.4">
      <c r="A26">
        <v>24</v>
      </c>
      <c r="B26" s="10">
        <f>A26/$X$2-INT(A26/$X$2)</f>
        <v>0.24</v>
      </c>
      <c r="D26" s="10">
        <f>(IF(B26&lt;1/6,1,IF(B26&lt;2/6,2-B26*6,IF(B26&lt;4/6,0,IF(B26&lt;5/6,B26*6-4,1))))*$U$2+(1-$U$2))*$V$2</f>
        <v>0.56000000000000005</v>
      </c>
      <c r="E26" s="10">
        <f>(IF(B26&lt;2/6,0,IF(B26&lt;3/6,B26*6-2,IF(B26&lt;5/6,1,6-B26*6)))*$U$2+(1-$U$2))*$V$2</f>
        <v>0</v>
      </c>
      <c r="F26" s="10">
        <f>(IF(B26&lt;1/6,B26*6,IF(B26&lt;3/6,1,IF(B26&lt;4/6,4-B26*6,0)))*$U$2+(1-$U$2))*$V$2</f>
        <v>1</v>
      </c>
      <c r="G26" s="10"/>
      <c r="H26" s="10">
        <f>((COS(2*PI()*B26)*0.5+0.5)*$U$2+(1-$U$2))*$V$2</f>
        <v>0.53139525976465674</v>
      </c>
      <c r="I26" s="10">
        <f>((COS(2*PI()*B26+2*PI()/3)*0.5+0.5)*$U$2+(1-$U$2))*$V$2</f>
        <v>5.2144119880293494E-2</v>
      </c>
      <c r="J26" s="10">
        <f>((COS(2*PI()*B26-2*PI()/3)*0.5+0.5)*$U$2+(1-$U$2))*$V$2</f>
        <v>0.91646062035504983</v>
      </c>
      <c r="K26" s="10"/>
      <c r="L26" s="10">
        <f t="shared" si="0"/>
        <v>0.29397229175984035</v>
      </c>
      <c r="M26" s="10">
        <f t="shared" si="1"/>
        <v>0.35923453568249003</v>
      </c>
      <c r="N26" s="10">
        <f t="shared" si="2"/>
        <v>0.17315906294150488</v>
      </c>
      <c r="O26" s="10"/>
      <c r="P26" s="10">
        <f t="shared" si="3"/>
        <v>0.53137336705264349</v>
      </c>
      <c r="Q26" s="10">
        <f t="shared" si="4"/>
        <v>5.2404461837353311E-2</v>
      </c>
      <c r="R26" s="10">
        <f t="shared" si="5"/>
        <v>0.91616650756191298</v>
      </c>
      <c r="S26" s="10"/>
    </row>
    <row r="27" spans="1:19" x14ac:dyDescent="0.4">
      <c r="A27">
        <v>25</v>
      </c>
      <c r="B27" s="10">
        <f>A27/$X$2-INT(A27/$X$2)</f>
        <v>0.25</v>
      </c>
      <c r="D27" s="10">
        <f>(IF(B27&lt;1/6,1,IF(B27&lt;2/6,2-B27*6,IF(B27&lt;4/6,0,IF(B27&lt;5/6,B27*6-4,1))))*$U$2+(1-$U$2))*$V$2</f>
        <v>0.5</v>
      </c>
      <c r="E27" s="10">
        <f>(IF(B27&lt;2/6,0,IF(B27&lt;3/6,B27*6-2,IF(B27&lt;5/6,1,6-B27*6)))*$U$2+(1-$U$2))*$V$2</f>
        <v>0</v>
      </c>
      <c r="F27" s="10">
        <f>(IF(B27&lt;1/6,B27*6,IF(B27&lt;3/6,1,IF(B27&lt;4/6,4-B27*6,0)))*$U$2+(1-$U$2))*$V$2</f>
        <v>1</v>
      </c>
      <c r="G27" s="10"/>
      <c r="H27" s="10">
        <f>((COS(2*PI()*B27)*0.5+0.5)*$U$2+(1-$U$2))*$V$2</f>
        <v>0.5</v>
      </c>
      <c r="I27" s="10">
        <f>((COS(2*PI()*B27+2*PI()/3)*0.5+0.5)*$U$2+(1-$U$2))*$V$2</f>
        <v>6.6987298107780591E-2</v>
      </c>
      <c r="J27" s="10">
        <f>((COS(2*PI()*B27-2*PI()/3)*0.5+0.5)*$U$2+(1-$U$2))*$V$2</f>
        <v>0.93301270189221941</v>
      </c>
      <c r="K27" s="10"/>
      <c r="L27" s="10">
        <f t="shared" si="0"/>
        <v>0.29518499200498022</v>
      </c>
      <c r="M27" s="10">
        <f t="shared" si="1"/>
        <v>0.36806079660838653</v>
      </c>
      <c r="N27" s="10">
        <f t="shared" si="2"/>
        <v>0.14938938215281569</v>
      </c>
      <c r="O27" s="10"/>
      <c r="P27" s="10">
        <f t="shared" si="3"/>
        <v>0.49999783493649053</v>
      </c>
      <c r="Q27" s="10">
        <f t="shared" si="4"/>
        <v>6.7242775601896981E-2</v>
      </c>
      <c r="R27" s="10">
        <f t="shared" si="5"/>
        <v>0.93266629173070559</v>
      </c>
    </row>
    <row r="28" spans="1:19" x14ac:dyDescent="0.4">
      <c r="A28">
        <v>26</v>
      </c>
      <c r="B28" s="10">
        <f>A28/$X$2-INT(A28/$X$2)</f>
        <v>0.26</v>
      </c>
      <c r="D28" s="10">
        <f>(IF(B28&lt;1/6,1,IF(B28&lt;2/6,2-B28*6,IF(B28&lt;4/6,0,IF(B28&lt;5/6,B28*6-4,1))))*$U$2+(1-$U$2))*$V$2</f>
        <v>0.43999999999999995</v>
      </c>
      <c r="E28" s="10">
        <f>(IF(B28&lt;2/6,0,IF(B28&lt;3/6,B28*6-2,IF(B28&lt;5/6,1,6-B28*6)))*$U$2+(1-$U$2))*$V$2</f>
        <v>0</v>
      </c>
      <c r="F28" s="10">
        <f>(IF(B28&lt;1/6,B28*6,IF(B28&lt;3/6,1,IF(B28&lt;4/6,4-B28*6,0)))*$U$2+(1-$U$2))*$V$2</f>
        <v>1</v>
      </c>
      <c r="G28" s="10"/>
      <c r="H28" s="10">
        <f>((COS(2*PI()*B28)*0.5+0.5)*$U$2+(1-$U$2))*$V$2</f>
        <v>0.46860474023534332</v>
      </c>
      <c r="I28" s="10">
        <f>((COS(2*PI()*B28+2*PI()/3)*0.5+0.5)*$U$2+(1-$U$2))*$V$2</f>
        <v>8.3539379644950174E-2</v>
      </c>
      <c r="J28" s="10">
        <f>((COS(2*PI()*B28-2*PI()/3)*0.5+0.5)*$U$2+(1-$U$2))*$V$2</f>
        <v>0.94785588011970656</v>
      </c>
      <c r="K28" s="10"/>
      <c r="L28" s="10">
        <f t="shared" si="0"/>
        <v>0.29720600351559995</v>
      </c>
      <c r="M28" s="10">
        <f t="shared" si="1"/>
        <v>0.37543448972105287</v>
      </c>
      <c r="N28" s="10">
        <f t="shared" si="2"/>
        <v>0.12503012972228611</v>
      </c>
      <c r="O28" s="10"/>
      <c r="P28" s="10">
        <f t="shared" si="3"/>
        <v>0.46862231136485422</v>
      </c>
      <c r="Q28" s="10">
        <f t="shared" si="4"/>
        <v>8.3788984423170482E-2</v>
      </c>
      <c r="R28" s="10">
        <f t="shared" si="5"/>
        <v>0.94745853971246352</v>
      </c>
    </row>
    <row r="29" spans="1:19" x14ac:dyDescent="0.4">
      <c r="A29">
        <v>27</v>
      </c>
      <c r="B29" s="10">
        <f>A29/$X$2-INT(A29/$X$2)</f>
        <v>0.27</v>
      </c>
      <c r="D29" s="10">
        <f>(IF(B29&lt;1/6,1,IF(B29&lt;2/6,2-B29*6,IF(B29&lt;4/6,0,IF(B29&lt;5/6,B29*6-4,1))))*$U$2+(1-$U$2))*$V$2</f>
        <v>0.37999999999999989</v>
      </c>
      <c r="E29" s="10">
        <f>(IF(B29&lt;2/6,0,IF(B29&lt;3/6,B29*6-2,IF(B29&lt;5/6,1,6-B29*6)))*$U$2+(1-$U$2))*$V$2</f>
        <v>0</v>
      </c>
      <c r="F29" s="10">
        <f>(IF(B29&lt;1/6,B29*6,IF(B29&lt;3/6,1,IF(B29&lt;4/6,4-B29*6,0)))*$U$2+(1-$U$2))*$V$2</f>
        <v>1</v>
      </c>
      <c r="G29" s="10"/>
      <c r="H29" s="10">
        <f>((COS(2*PI()*B29)*0.5+0.5)*$U$2+(1-$U$2))*$V$2</f>
        <v>0.43733338321784782</v>
      </c>
      <c r="I29" s="10">
        <f>((COS(2*PI()*B29+2*PI()/3)*0.5+0.5)*$U$2+(1-$U$2))*$V$2</f>
        <v>0.10173504098790181</v>
      </c>
      <c r="J29" s="10">
        <f>((COS(2*PI()*B29-2*PI()/3)*0.5+0.5)*$U$2+(1-$U$2))*$V$2</f>
        <v>0.96093157579425026</v>
      </c>
      <c r="K29" s="10"/>
      <c r="L29" s="10">
        <f t="shared" si="0"/>
        <v>0.30002735028257937</v>
      </c>
      <c r="M29" s="10">
        <f t="shared" si="1"/>
        <v>0.38132651442249332</v>
      </c>
      <c r="N29" s="10">
        <f t="shared" si="2"/>
        <v>0.10017744049057549</v>
      </c>
      <c r="O29" s="10"/>
      <c r="P29" s="10">
        <f t="shared" si="3"/>
        <v>0.43737062119515835</v>
      </c>
      <c r="Q29" s="10">
        <f t="shared" si="4"/>
        <v>0.10197778797419993</v>
      </c>
      <c r="R29" s="10">
        <f t="shared" si="5"/>
        <v>0.96048487326233789</v>
      </c>
    </row>
    <row r="30" spans="1:19" x14ac:dyDescent="0.4">
      <c r="A30">
        <v>28</v>
      </c>
      <c r="B30" s="10">
        <f>A30/$X$2-INT(A30/$X$2)</f>
        <v>0.28000000000000003</v>
      </c>
      <c r="D30" s="10">
        <f>(IF(B30&lt;1/6,1,IF(B30&lt;2/6,2-B30*6,IF(B30&lt;4/6,0,IF(B30&lt;5/6,B30*6-4,1))))*$U$2+(1-$U$2))*$V$2</f>
        <v>0.31999999999999984</v>
      </c>
      <c r="E30" s="10">
        <f>(IF(B30&lt;2/6,0,IF(B30&lt;3/6,B30*6-2,IF(B30&lt;5/6,1,6-B30*6)))*$U$2+(1-$U$2))*$V$2</f>
        <v>0</v>
      </c>
      <c r="F30" s="10">
        <f>(IF(B30&lt;1/6,B30*6,IF(B30&lt;3/6,1,IF(B30&lt;4/6,4-B30*6,0)))*$U$2+(1-$U$2))*$V$2</f>
        <v>1</v>
      </c>
      <c r="G30" s="10"/>
      <c r="H30" s="10">
        <f>((COS(2*PI()*B30)*0.5+0.5)*$U$2+(1-$U$2))*$V$2</f>
        <v>0.40630934270713759</v>
      </c>
      <c r="I30" s="10">
        <f>((COS(2*PI()*B30+2*PI()/3)*0.5+0.5)*$U$2+(1-$U$2))*$V$2</f>
        <v>0.1215024721741218</v>
      </c>
      <c r="J30" s="10">
        <f>((COS(2*PI()*B30-2*PI()/3)*0.5+0.5)*$U$2+(1-$U$2))*$V$2</f>
        <v>0.97218818511874061</v>
      </c>
      <c r="K30" s="10"/>
      <c r="L30" s="10">
        <f t="shared" si="0"/>
        <v>0.30363789773918004</v>
      </c>
      <c r="M30" s="10">
        <f t="shared" si="1"/>
        <v>0.38571361758302153</v>
      </c>
      <c r="N30" s="10">
        <f t="shared" si="2"/>
        <v>7.4929396667967718E-2</v>
      </c>
      <c r="O30" s="10"/>
      <c r="P30" s="10">
        <f t="shared" si="3"/>
        <v>0.40636610057096378</v>
      </c>
      <c r="Q30" s="10">
        <f t="shared" si="4"/>
        <v>0.12173740335704332</v>
      </c>
      <c r="R30" s="10">
        <f t="shared" si="5"/>
        <v>0.97169388339297336</v>
      </c>
    </row>
    <row r="31" spans="1:19" x14ac:dyDescent="0.4">
      <c r="A31">
        <v>29</v>
      </c>
      <c r="B31" s="10">
        <f>A31/$X$2-INT(A31/$X$2)</f>
        <v>0.28999999999999998</v>
      </c>
      <c r="D31" s="10">
        <f>(IF(B31&lt;1/6,1,IF(B31&lt;2/6,2-B31*6,IF(B31&lt;4/6,0,IF(B31&lt;5/6,B31*6-4,1))))*$U$2+(1-$U$2))*$V$2</f>
        <v>0.26000000000000023</v>
      </c>
      <c r="E31" s="10">
        <f>(IF(B31&lt;2/6,0,IF(B31&lt;3/6,B31*6-2,IF(B31&lt;5/6,1,6-B31*6)))*$U$2+(1-$U$2))*$V$2</f>
        <v>0</v>
      </c>
      <c r="F31" s="10">
        <f>(IF(B31&lt;1/6,B31*6,IF(B31&lt;3/6,1,IF(B31&lt;4/6,4-B31*6,0)))*$U$2+(1-$U$2))*$V$2</f>
        <v>1</v>
      </c>
      <c r="G31" s="10"/>
      <c r="H31" s="10">
        <f>((COS(2*PI()*B31)*0.5+0.5)*$U$2+(1-$U$2))*$V$2</f>
        <v>0.37565505641757269</v>
      </c>
      <c r="I31" s="10">
        <f>((COS(2*PI()*B31+2*PI()/3)*0.5+0.5)*$U$2+(1-$U$2))*$V$2</f>
        <v>0.14276366018359815</v>
      </c>
      <c r="J31" s="10">
        <f>((COS(2*PI()*B31-2*PI()/3)*0.5+0.5)*$U$2+(1-$U$2))*$V$2</f>
        <v>0.98158128339882911</v>
      </c>
      <c r="K31" s="10"/>
      <c r="L31" s="10">
        <f t="shared" si="0"/>
        <v>0.30802339670409284</v>
      </c>
      <c r="M31" s="10">
        <f t="shared" si="1"/>
        <v>0.38857848531073941</v>
      </c>
      <c r="N31" s="10">
        <f t="shared" si="2"/>
        <v>4.9385640748696821E-2</v>
      </c>
      <c r="O31" s="10"/>
      <c r="P31" s="10">
        <f t="shared" si="3"/>
        <v>0.37573111017055616</v>
      </c>
      <c r="Q31" s="10">
        <f t="shared" si="4"/>
        <v>0.142989848397094</v>
      </c>
      <c r="R31" s="10">
        <f t="shared" si="5"/>
        <v>0.98104133326229348</v>
      </c>
    </row>
    <row r="32" spans="1:19" x14ac:dyDescent="0.4">
      <c r="A32">
        <v>30</v>
      </c>
      <c r="B32" s="10">
        <f>A32/$X$2-INT(A32/$X$2)</f>
        <v>0.3</v>
      </c>
      <c r="D32" s="10">
        <f>(IF(B32&lt;1/6,1,IF(B32&lt;2/6,2-B32*6,IF(B32&lt;4/6,0,IF(B32&lt;5/6,B32*6-4,1))))*$U$2+(1-$U$2))*$V$2</f>
        <v>0.20000000000000018</v>
      </c>
      <c r="E32" s="10">
        <f>(IF(B32&lt;2/6,0,IF(B32&lt;3/6,B32*6-2,IF(B32&lt;5/6,1,6-B32*6)))*$U$2+(1-$U$2))*$V$2</f>
        <v>0</v>
      </c>
      <c r="F32" s="10">
        <f>(IF(B32&lt;1/6,B32*6,IF(B32&lt;3/6,1,IF(B32&lt;4/6,4-B32*6,0)))*$U$2+(1-$U$2))*$V$2</f>
        <v>1</v>
      </c>
      <c r="G32" s="10"/>
      <c r="H32" s="10">
        <f>((COS(2*PI()*B32)*0.5+0.5)*$U$2+(1-$U$2))*$V$2</f>
        <v>0.34549150281252633</v>
      </c>
      <c r="I32" s="10">
        <f>((COS(2*PI()*B32+2*PI()/3)*0.5+0.5)*$U$2+(1-$U$2))*$V$2</f>
        <v>0.16543469682057077</v>
      </c>
      <c r="J32" s="10">
        <f>((COS(2*PI()*B32-2*PI()/3)*0.5+0.5)*$U$2+(1-$U$2))*$V$2</f>
        <v>0.98907380036690284</v>
      </c>
      <c r="K32" s="10"/>
      <c r="L32" s="10">
        <f t="shared" si="0"/>
        <v>0.31316653961644736</v>
      </c>
      <c r="M32" s="10">
        <f t="shared" si="1"/>
        <v>0.38990981128155938</v>
      </c>
      <c r="N32" s="10">
        <f t="shared" si="2"/>
        <v>2.3646982267543734E-2</v>
      </c>
      <c r="O32" s="10"/>
      <c r="P32" s="10">
        <f t="shared" si="3"/>
        <v>0.34558655230524982</v>
      </c>
      <c r="Q32" s="10">
        <f t="shared" si="4"/>
        <v>0.16565124940309786</v>
      </c>
      <c r="R32" s="10">
        <f t="shared" si="5"/>
        <v>0.9884903327561082</v>
      </c>
    </row>
    <row r="33" spans="1:18" x14ac:dyDescent="0.4">
      <c r="A33">
        <v>31</v>
      </c>
      <c r="B33" s="10">
        <f>A33/$X$2-INT(A33/$X$2)</f>
        <v>0.31</v>
      </c>
      <c r="D33" s="10">
        <f>(IF(B33&lt;1/6,1,IF(B33&lt;2/6,2-B33*6,IF(B33&lt;4/6,0,IF(B33&lt;5/6,B33*6-4,1))))*$U$2+(1-$U$2))*$V$2</f>
        <v>0.14000000000000012</v>
      </c>
      <c r="E33" s="10">
        <f>(IF(B33&lt;2/6,0,IF(B33&lt;3/6,B33*6-2,IF(B33&lt;5/6,1,6-B33*6)))*$U$2+(1-$U$2))*$V$2</f>
        <v>0</v>
      </c>
      <c r="F33" s="10">
        <f>(IF(B33&lt;1/6,B33*6,IF(B33&lt;3/6,1,IF(B33&lt;4/6,4-B33*6,0)))*$U$2+(1-$U$2))*$V$2</f>
        <v>1</v>
      </c>
      <c r="G33" s="10"/>
      <c r="H33" s="10">
        <f>((COS(2*PI()*B33)*0.5+0.5)*$U$2+(1-$U$2))*$V$2</f>
        <v>0.31593772365766104</v>
      </c>
      <c r="I33" s="10">
        <f>((COS(2*PI()*B33+2*PI()/3)*0.5+0.5)*$U$2+(1-$U$2))*$V$2</f>
        <v>0.18942610986084474</v>
      </c>
      <c r="J33" s="10">
        <f>((COS(2*PI()*B33-2*PI()/3)*0.5+0.5)*$U$2+(1-$U$2))*$V$2</f>
        <v>0.99463616648149422</v>
      </c>
      <c r="K33" s="10"/>
      <c r="L33" s="10">
        <f t="shared" si="0"/>
        <v>0.31904702884084685</v>
      </c>
      <c r="M33" s="10">
        <f t="shared" si="1"/>
        <v>0.38970234136009946</v>
      </c>
      <c r="N33" s="10">
        <f t="shared" si="2"/>
        <v>-2.1850000493407601E-3</v>
      </c>
      <c r="O33" s="10"/>
      <c r="P33" s="10">
        <f t="shared" si="3"/>
        <v>0.31605139377320068</v>
      </c>
      <c r="Q33" s="10">
        <f t="shared" si="4"/>
        <v>0.18963217217829328</v>
      </c>
      <c r="R33" s="10">
        <f t="shared" si="5"/>
        <v>0.99401148407653905</v>
      </c>
    </row>
    <row r="34" spans="1:18" x14ac:dyDescent="0.4">
      <c r="A34">
        <v>32</v>
      </c>
      <c r="B34" s="10">
        <f>A34/$X$2-INT(A34/$X$2)</f>
        <v>0.32</v>
      </c>
      <c r="D34" s="10">
        <f>(IF(B34&lt;1/6,1,IF(B34&lt;2/6,2-B34*6,IF(B34&lt;4/6,0,IF(B34&lt;5/6,B34*6-4,1))))*$U$2+(1-$U$2))*$V$2</f>
        <v>8.0000000000000071E-2</v>
      </c>
      <c r="E34" s="10">
        <f>(IF(B34&lt;2/6,0,IF(B34&lt;3/6,B34*6-2,IF(B34&lt;5/6,1,6-B34*6)))*$U$2+(1-$U$2))*$V$2</f>
        <v>0</v>
      </c>
      <c r="F34" s="10">
        <f>(IF(B34&lt;1/6,B34*6,IF(B34&lt;3/6,1,IF(B34&lt;4/6,4-B34*6,0)))*$U$2+(1-$U$2))*$V$2</f>
        <v>1</v>
      </c>
      <c r="G34" s="10"/>
      <c r="H34" s="10">
        <f>((COS(2*PI()*B34)*0.5+0.5)*$U$2+(1-$U$2))*$V$2</f>
        <v>0.28711035421746367</v>
      </c>
      <c r="I34" s="10">
        <f>((COS(2*PI()*B34+2*PI()/3)*0.5+0.5)*$U$2+(1-$U$2))*$V$2</f>
        <v>0.21464321615778431</v>
      </c>
      <c r="J34" s="10">
        <f>((COS(2*PI()*B34-2*PI()/3)*0.5+0.5)*$U$2+(1-$U$2))*$V$2</f>
        <v>0.99824642962475219</v>
      </c>
      <c r="K34" s="10"/>
      <c r="L34" s="10">
        <f t="shared" si="0"/>
        <v>0.32564165677286278</v>
      </c>
      <c r="M34" s="10">
        <f t="shared" si="1"/>
        <v>0.38795689433535574</v>
      </c>
      <c r="N34" s="10">
        <f t="shared" si="2"/>
        <v>-2.8008359169262198E-2</v>
      </c>
      <c r="O34" s="10"/>
      <c r="P34" s="10">
        <f t="shared" si="3"/>
        <v>0.28724219635180431</v>
      </c>
      <c r="Q34" s="10">
        <f t="shared" si="4"/>
        <v>0.21483797497632826</v>
      </c>
      <c r="R34" s="10">
        <f t="shared" si="5"/>
        <v>0.99758299776169901</v>
      </c>
    </row>
    <row r="35" spans="1:18" x14ac:dyDescent="0.4">
      <c r="A35">
        <v>33</v>
      </c>
      <c r="B35" s="10">
        <f>A35/$X$2-INT(A35/$X$2)</f>
        <v>0.33</v>
      </c>
      <c r="D35" s="10">
        <f>(IF(B35&lt;1/6,1,IF(B35&lt;2/6,2-B35*6,IF(B35&lt;4/6,0,IF(B35&lt;5/6,B35*6-4,1))))*$U$2+(1-$U$2))*$V$2</f>
        <v>2.0000000000000018E-2</v>
      </c>
      <c r="E35" s="10">
        <f>(IF(B35&lt;2/6,0,IF(B35&lt;3/6,B35*6-2,IF(B35&lt;5/6,1,6-B35*6)))*$U$2+(1-$U$2))*$V$2</f>
        <v>0</v>
      </c>
      <c r="F35" s="10">
        <f>(IF(B35&lt;1/6,B35*6,IF(B35&lt;3/6,1,IF(B35&lt;4/6,4-B35*6,0)))*$U$2+(1-$U$2))*$V$2</f>
        <v>1</v>
      </c>
      <c r="G35" s="10"/>
      <c r="H35" s="10">
        <f>((COS(2*PI()*B35)*0.5+0.5)*$U$2+(1-$U$2))*$V$2</f>
        <v>0.25912316294914228</v>
      </c>
      <c r="I35" s="10">
        <f>((COS(2*PI()*B35+2*PI()/3)*0.5+0.5)*$U$2+(1-$U$2))*$V$2</f>
        <v>0.24098649531343486</v>
      </c>
      <c r="J35" s="10">
        <f>((COS(2*PI()*B35-2*PI()/3)*0.5+0.5)*$U$2+(1-$U$2))*$V$2</f>
        <v>0.99989034173742275</v>
      </c>
      <c r="K35" s="10"/>
      <c r="L35" s="10">
        <f t="shared" si="0"/>
        <v>0.332924397428846</v>
      </c>
      <c r="M35" s="10">
        <f t="shared" si="1"/>
        <v>0.3846803586893161</v>
      </c>
      <c r="N35" s="10">
        <f t="shared" si="2"/>
        <v>-5.3721182091344508E-2</v>
      </c>
      <c r="O35" s="10"/>
      <c r="P35" s="10">
        <f t="shared" si="3"/>
        <v>0.25927265678161271</v>
      </c>
      <c r="Q35" s="10">
        <f t="shared" si="4"/>
        <v>0.24116918200899426</v>
      </c>
      <c r="R35" s="10">
        <f t="shared" si="5"/>
        <v>0.99919077867874151</v>
      </c>
    </row>
    <row r="36" spans="1:18" x14ac:dyDescent="0.4">
      <c r="A36">
        <v>34</v>
      </c>
      <c r="B36" s="10">
        <f>A36/$X$2-INT(A36/$X$2)</f>
        <v>0.34</v>
      </c>
      <c r="D36" s="10">
        <f>(IF(B36&lt;1/6,1,IF(B36&lt;2/6,2-B36*6,IF(B36&lt;4/6,0,IF(B36&lt;5/6,B36*6-4,1))))*$U$2+(1-$U$2))*$V$2</f>
        <v>0</v>
      </c>
      <c r="E36" s="10">
        <f>(IF(B36&lt;2/6,0,IF(B36&lt;3/6,B36*6-2,IF(B36&lt;5/6,1,6-B36*6)))*$U$2+(1-$U$2))*$V$2</f>
        <v>4.0000000000000036E-2</v>
      </c>
      <c r="F36" s="10">
        <f>(IF(B36&lt;1/6,B36*6,IF(B36&lt;3/6,1,IF(B36&lt;4/6,4-B36*6,0)))*$U$2+(1-$U$2))*$V$2</f>
        <v>1</v>
      </c>
      <c r="G36" s="10"/>
      <c r="H36" s="10">
        <f>((COS(2*PI()*B36)*0.5+0.5)*$U$2+(1-$U$2))*$V$2</f>
        <v>0.23208660251050156</v>
      </c>
      <c r="I36" s="10">
        <f>((COS(2*PI()*B36+2*PI()/3)*0.5+0.5)*$U$2+(1-$U$2))*$V$2</f>
        <v>0.26835198244006897</v>
      </c>
      <c r="J36" s="10">
        <f>((COS(2*PI()*B36-2*PI()/3)*0.5+0.5)*$U$2+(1-$U$2))*$V$2</f>
        <v>0.99956141504942919</v>
      </c>
      <c r="K36" s="10"/>
      <c r="L36" s="10">
        <f t="shared" si="0"/>
        <v>0.3408665091585954</v>
      </c>
      <c r="M36" s="10">
        <f t="shared" si="1"/>
        <v>0.37988566541126867</v>
      </c>
      <c r="N36" s="10">
        <f t="shared" si="2"/>
        <v>-7.9221992050585846E-2</v>
      </c>
      <c r="O36" s="10"/>
      <c r="P36" s="10">
        <f t="shared" si="3"/>
        <v>0.2322531580572422</v>
      </c>
      <c r="Q36" s="10">
        <f t="shared" si="4"/>
        <v>0.26852187603171807</v>
      </c>
      <c r="R36" s="10">
        <f t="shared" si="5"/>
        <v>0.99882848165091276</v>
      </c>
    </row>
    <row r="37" spans="1:18" x14ac:dyDescent="0.4">
      <c r="A37">
        <v>35</v>
      </c>
      <c r="B37" s="10">
        <f>A37/$X$2-INT(A37/$X$2)</f>
        <v>0.35</v>
      </c>
      <c r="D37" s="10">
        <f>(IF(B37&lt;1/6,1,IF(B37&lt;2/6,2-B37*6,IF(B37&lt;4/6,0,IF(B37&lt;5/6,B37*6-4,1))))*$U$2+(1-$U$2))*$V$2</f>
        <v>0</v>
      </c>
      <c r="E37" s="10">
        <f>(IF(B37&lt;2/6,0,IF(B37&lt;3/6,B37*6-2,IF(B37&lt;5/6,1,6-B37*6)))*$U$2+(1-$U$2))*$V$2</f>
        <v>9.9999999999999645E-2</v>
      </c>
      <c r="F37" s="10">
        <f>(IF(B37&lt;1/6,B37*6,IF(B37&lt;3/6,1,IF(B37&lt;4/6,4-B37*6,0)))*$U$2+(1-$U$2))*$V$2</f>
        <v>1</v>
      </c>
      <c r="G37" s="10"/>
      <c r="H37" s="10">
        <f>((COS(2*PI()*B37)*0.5+0.5)*$U$2+(1-$U$2))*$V$2</f>
        <v>0.20610737385376349</v>
      </c>
      <c r="I37" s="10">
        <f>((COS(2*PI()*B37+2*PI()/3)*0.5+0.5)*$U$2+(1-$U$2))*$V$2</f>
        <v>0.29663167846209959</v>
      </c>
      <c r="J37" s="10">
        <f>((COS(2*PI()*B37-2*PI()/3)*0.5+0.5)*$U$2+(1-$U$2))*$V$2</f>
        <v>0.99726094768413664</v>
      </c>
      <c r="K37" s="10"/>
      <c r="L37" s="10">
        <f t="shared" si="0"/>
        <v>0.34943664807551933</v>
      </c>
      <c r="M37" s="10">
        <f t="shared" si="1"/>
        <v>0.37359173696509473</v>
      </c>
      <c r="N37" s="10">
        <f t="shared" si="2"/>
        <v>-0.10441014900028883</v>
      </c>
      <c r="O37" s="10"/>
      <c r="P37" s="10">
        <f t="shared" si="3"/>
        <v>0.20629033379612335</v>
      </c>
      <c r="Q37" s="10">
        <f t="shared" si="4"/>
        <v>0.29678810845744907</v>
      </c>
      <c r="R37" s="10">
        <f t="shared" si="5"/>
        <v>0.99649753649906336</v>
      </c>
    </row>
    <row r="38" spans="1:18" x14ac:dyDescent="0.4">
      <c r="A38">
        <v>36</v>
      </c>
      <c r="B38" s="10">
        <f>A38/$X$2-INT(A38/$X$2)</f>
        <v>0.36</v>
      </c>
      <c r="D38" s="10">
        <f>(IF(B38&lt;1/6,1,IF(B38&lt;2/6,2-B38*6,IF(B38&lt;4/6,0,IF(B38&lt;5/6,B38*6-4,1))))*$U$2+(1-$U$2))*$V$2</f>
        <v>0</v>
      </c>
      <c r="E38" s="10">
        <f>(IF(B38&lt;2/6,0,IF(B38&lt;3/6,B38*6-2,IF(B38&lt;5/6,1,6-B38*6)))*$U$2+(1-$U$2))*$V$2</f>
        <v>0.16000000000000014</v>
      </c>
      <c r="F38" s="10">
        <f>(IF(B38&lt;1/6,B38*6,IF(B38&lt;3/6,1,IF(B38&lt;4/6,4-B38*6,0)))*$U$2+(1-$U$2))*$V$2</f>
        <v>1</v>
      </c>
      <c r="G38" s="10"/>
      <c r="H38" s="10">
        <f>((COS(2*PI()*B38)*0.5+0.5)*$U$2+(1-$U$2))*$V$2</f>
        <v>0.18128800512565513</v>
      </c>
      <c r="I38" s="10">
        <f>((COS(2*PI()*B38+2*PI()/3)*0.5+0.5)*$U$2+(1-$U$2))*$V$2</f>
        <v>0.32571397633909227</v>
      </c>
      <c r="J38" s="10">
        <f>((COS(2*PI()*B38-2*PI()/3)*0.5+0.5)*$U$2+(1-$U$2))*$V$2</f>
        <v>0.99299801853525249</v>
      </c>
      <c r="K38" s="10"/>
      <c r="L38" s="10">
        <f t="shared" si="0"/>
        <v>0.35860099175663684</v>
      </c>
      <c r="M38" s="10">
        <f t="shared" si="1"/>
        <v>0.36582341261094908</v>
      </c>
      <c r="N38" s="10">
        <f t="shared" si="2"/>
        <v>-0.12918624679234769</v>
      </c>
      <c r="O38" s="10"/>
      <c r="P38" s="10">
        <f t="shared" si="3"/>
        <v>0.18148664740432816</v>
      </c>
      <c r="Q38" s="10">
        <f t="shared" si="4"/>
        <v>0.32585632538041664</v>
      </c>
      <c r="R38" s="10">
        <f t="shared" si="5"/>
        <v>0.9922071423988007</v>
      </c>
    </row>
    <row r="39" spans="1:18" x14ac:dyDescent="0.4">
      <c r="A39">
        <v>37</v>
      </c>
      <c r="B39" s="10">
        <f>A39/$X$2-INT(A39/$X$2)</f>
        <v>0.37</v>
      </c>
      <c r="D39" s="10">
        <f>(IF(B39&lt;1/6,1,IF(B39&lt;2/6,2-B39*6,IF(B39&lt;4/6,0,IF(B39&lt;5/6,B39*6-4,1))))*$U$2+(1-$U$2))*$V$2</f>
        <v>0</v>
      </c>
      <c r="E39" s="10">
        <f>(IF(B39&lt;2/6,0,IF(B39&lt;3/6,B39*6-2,IF(B39&lt;5/6,1,6-B39*6)))*$U$2+(1-$U$2))*$V$2</f>
        <v>0.21999999999999975</v>
      </c>
      <c r="F39" s="10">
        <f>(IF(B39&lt;1/6,B39*6,IF(B39&lt;3/6,1,IF(B39&lt;4/6,4-B39*6,0)))*$U$2+(1-$U$2))*$V$2</f>
        <v>1</v>
      </c>
      <c r="G39" s="10"/>
      <c r="H39" s="10">
        <f>((COS(2*PI()*B39)*0.5+0.5)*$U$2+(1-$U$2))*$V$2</f>
        <v>0.15772644703565564</v>
      </c>
      <c r="I39" s="10">
        <f>((COS(2*PI()*B39+2*PI()/3)*0.5+0.5)*$U$2+(1-$U$2))*$V$2</f>
        <v>0.35548410152776433</v>
      </c>
      <c r="J39" s="10">
        <f>((COS(2*PI()*B39-2*PI()/3)*0.5+0.5)*$U$2+(1-$U$2))*$V$2</f>
        <v>0.98678945143658003</v>
      </c>
      <c r="K39" s="10"/>
      <c r="L39" s="10">
        <f t="shared" si="0"/>
        <v>0.36832337272422883</v>
      </c>
      <c r="M39" s="10">
        <f t="shared" si="1"/>
        <v>0.35661135037604752</v>
      </c>
      <c r="N39" s="10">
        <f t="shared" si="2"/>
        <v>-0.15345250548789924</v>
      </c>
      <c r="O39" s="10"/>
      <c r="P39" s="10">
        <f t="shared" si="3"/>
        <v>0.15793998770031897</v>
      </c>
      <c r="Q39" s="10">
        <f t="shared" si="4"/>
        <v>0.35561180782843049</v>
      </c>
      <c r="R39" s="10">
        <f t="shared" si="5"/>
        <v>0.98597423157554309</v>
      </c>
    </row>
    <row r="40" spans="1:18" x14ac:dyDescent="0.4">
      <c r="A40">
        <v>38</v>
      </c>
      <c r="B40" s="10">
        <f>A40/$X$2-INT(A40/$X$2)</f>
        <v>0.38</v>
      </c>
      <c r="D40" s="10">
        <f>(IF(B40&lt;1/6,1,IF(B40&lt;2/6,2-B40*6,IF(B40&lt;4/6,0,IF(B40&lt;5/6,B40*6-4,1))))*$U$2+(1-$U$2))*$V$2</f>
        <v>0</v>
      </c>
      <c r="E40" s="10">
        <f>(IF(B40&lt;2/6,0,IF(B40&lt;3/6,B40*6-2,IF(B40&lt;5/6,1,6-B40*6)))*$U$2+(1-$U$2))*$V$2</f>
        <v>0.28000000000000025</v>
      </c>
      <c r="F40" s="10">
        <f>(IF(B40&lt;1/6,B40*6,IF(B40&lt;3/6,1,IF(B40&lt;4/6,4-B40*6,0)))*$U$2+(1-$U$2))*$V$2</f>
        <v>1</v>
      </c>
      <c r="G40" s="10"/>
      <c r="H40" s="10">
        <f>((COS(2*PI()*B40)*0.5+0.5)*$U$2+(1-$U$2))*$V$2</f>
        <v>0.13551568628929433</v>
      </c>
      <c r="I40" s="10">
        <f>((COS(2*PI()*B40+2*PI()/3)*0.5+0.5)*$U$2+(1-$U$2))*$V$2</f>
        <v>0.3858245649446721</v>
      </c>
      <c r="J40" s="10">
        <f>((COS(2*PI()*B40-2*PI()/3)*0.5+0.5)*$U$2+(1-$U$2))*$V$2</f>
        <v>0.97865974876603357</v>
      </c>
      <c r="K40" s="10"/>
      <c r="L40" s="10">
        <f t="shared" si="0"/>
        <v>0.37856542118234937</v>
      </c>
      <c r="M40" s="10">
        <f t="shared" si="1"/>
        <v>0.3459919060614407</v>
      </c>
      <c r="N40" s="10">
        <f t="shared" si="2"/>
        <v>-0.17711315725007104</v>
      </c>
      <c r="O40" s="10"/>
      <c r="P40" s="10">
        <f t="shared" si="3"/>
        <v>0.13574328259250198</v>
      </c>
      <c r="Q40" s="10">
        <f t="shared" si="4"/>
        <v>0.38593712450625489</v>
      </c>
      <c r="R40" s="10">
        <f t="shared" si="5"/>
        <v>0.97782340248076471</v>
      </c>
    </row>
    <row r="41" spans="1:18" x14ac:dyDescent="0.4">
      <c r="A41">
        <v>39</v>
      </c>
      <c r="B41" s="10">
        <f>A41/$X$2-INT(A41/$X$2)</f>
        <v>0.39</v>
      </c>
      <c r="D41" s="10">
        <f>(IF(B41&lt;1/6,1,IF(B41&lt;2/6,2-B41*6,IF(B41&lt;4/6,0,IF(B41&lt;5/6,B41*6-4,1))))*$U$2+(1-$U$2))*$V$2</f>
        <v>0</v>
      </c>
      <c r="E41" s="10">
        <f>(IF(B41&lt;2/6,0,IF(B41&lt;3/6,B41*6-2,IF(B41&lt;5/6,1,6-B41*6)))*$U$2+(1-$U$2))*$V$2</f>
        <v>0.33999999999999986</v>
      </c>
      <c r="F41" s="10">
        <f>(IF(B41&lt;1/6,B41*6,IF(B41&lt;3/6,1,IF(B41&lt;4/6,4-B41*6,0)))*$U$2+(1-$U$2))*$V$2</f>
        <v>1</v>
      </c>
      <c r="G41" s="10"/>
      <c r="H41" s="10">
        <f>((COS(2*PI()*B41)*0.5+0.5)*$U$2+(1-$U$2))*$V$2</f>
        <v>0.11474337861210543</v>
      </c>
      <c r="I41" s="10">
        <f>((COS(2*PI()*B41+2*PI()/3)*0.5+0.5)*$U$2+(1-$U$2))*$V$2</f>
        <v>0.41661562664194868</v>
      </c>
      <c r="J41" s="10">
        <f>((COS(2*PI()*B41-2*PI()/3)*0.5+0.5)*$U$2+(1-$U$2))*$V$2</f>
        <v>0.96864099474594578</v>
      </c>
      <c r="K41" s="10"/>
      <c r="L41" s="10">
        <f t="shared" si="0"/>
        <v>0.38928671644488122</v>
      </c>
      <c r="M41" s="10">
        <f t="shared" si="1"/>
        <v>0.33400698976227555</v>
      </c>
      <c r="N41" s="10">
        <f t="shared" si="2"/>
        <v>-0.20007482429588164</v>
      </c>
      <c r="O41" s="10"/>
      <c r="P41" s="10">
        <f t="shared" si="3"/>
        <v>0.11498413233522747</v>
      </c>
      <c r="Q41" s="10">
        <f t="shared" si="4"/>
        <v>0.41671259524328197</v>
      </c>
      <c r="R41" s="10">
        <f t="shared" si="5"/>
        <v>0.96778682271314243</v>
      </c>
    </row>
    <row r="42" spans="1:18" x14ac:dyDescent="0.4">
      <c r="A42">
        <v>40</v>
      </c>
      <c r="B42" s="10">
        <f>A42/$X$2-INT(A42/$X$2)</f>
        <v>0.4</v>
      </c>
      <c r="D42" s="10">
        <f>(IF(B42&lt;1/6,1,IF(B42&lt;2/6,2-B42*6,IF(B42&lt;4/6,0,IF(B42&lt;5/6,B42*6-4,1))))*$U$2+(1-$U$2))*$V$2</f>
        <v>0</v>
      </c>
      <c r="E42" s="10">
        <f>(IF(B42&lt;2/6,0,IF(B42&lt;3/6,B42*6-2,IF(B42&lt;5/6,1,6-B42*6)))*$U$2+(1-$U$2))*$V$2</f>
        <v>0.40000000000000036</v>
      </c>
      <c r="F42" s="10">
        <f>(IF(B42&lt;1/6,B42*6,IF(B42&lt;3/6,1,IF(B42&lt;4/6,4-B42*6,0)))*$U$2+(1-$U$2))*$V$2</f>
        <v>1</v>
      </c>
      <c r="G42" s="10"/>
      <c r="H42" s="10">
        <f>((COS(2*PI()*B42)*0.5+0.5)*$U$2+(1-$U$2))*$V$2</f>
        <v>9.549150281252633E-2</v>
      </c>
      <c r="I42" s="10">
        <f>((COS(2*PI()*B42+2*PI()/3)*0.5+0.5)*$U$2+(1-$U$2))*$V$2</f>
        <v>0.4477357683661729</v>
      </c>
      <c r="J42" s="10">
        <f>((COS(2*PI()*B42-2*PI()/3)*0.5+0.5)*$U$2+(1-$U$2))*$V$2</f>
        <v>0.95677272882130038</v>
      </c>
      <c r="K42" s="10"/>
      <c r="L42" s="10">
        <f t="shared" si="0"/>
        <v>0.4004449464575171</v>
      </c>
      <c r="M42" s="10">
        <f t="shared" si="1"/>
        <v>0.32070390046779734</v>
      </c>
      <c r="N42" s="10">
        <f t="shared" si="2"/>
        <v>-0.22224688741568899</v>
      </c>
      <c r="O42" s="10"/>
      <c r="P42" s="10">
        <f t="shared" si="3"/>
        <v>9.5744463810607527E-2</v>
      </c>
      <c r="Q42" s="10">
        <f t="shared" si="4"/>
        <v>0.44781676331648812</v>
      </c>
      <c r="R42" s="10">
        <f t="shared" si="5"/>
        <v>0.95590410206774212</v>
      </c>
    </row>
    <row r="43" spans="1:18" x14ac:dyDescent="0.4">
      <c r="A43">
        <v>41</v>
      </c>
      <c r="B43" s="10">
        <f>A43/$X$2-INT(A43/$X$2)</f>
        <v>0.41</v>
      </c>
      <c r="D43" s="10">
        <f>(IF(B43&lt;1/6,1,IF(B43&lt;2/6,2-B43*6,IF(B43&lt;4/6,0,IF(B43&lt;5/6,B43*6-4,1))))*$U$2+(1-$U$2))*$V$2</f>
        <v>0</v>
      </c>
      <c r="E43" s="10">
        <f>(IF(B43&lt;2/6,0,IF(B43&lt;3/6,B43*6-2,IF(B43&lt;5/6,1,6-B43*6)))*$U$2+(1-$U$2))*$V$2</f>
        <v>0.45999999999999996</v>
      </c>
      <c r="F43" s="10">
        <f>(IF(B43&lt;1/6,B43*6,IF(B43&lt;3/6,1,IF(B43&lt;4/6,4-B43*6,0)))*$U$2+(1-$U$2))*$V$2</f>
        <v>1</v>
      </c>
      <c r="G43" s="10"/>
      <c r="H43" s="10">
        <f>((COS(2*PI()*B43)*0.5+0.5)*$U$2+(1-$U$2))*$V$2</f>
        <v>7.7836037248992573E-2</v>
      </c>
      <c r="I43" s="10">
        <f>((COS(2*PI()*B43+2*PI()/3)*0.5+0.5)*$U$2+(1-$U$2))*$V$2</f>
        <v>0.47906217313539962</v>
      </c>
      <c r="J43" s="10">
        <f>((COS(2*PI()*B43-2*PI()/3)*0.5+0.5)*$U$2+(1-$U$2))*$V$2</f>
        <v>0.94310178961560742</v>
      </c>
      <c r="K43" s="10"/>
      <c r="L43" s="10">
        <f t="shared" si="0"/>
        <v>0.4119960747841076</v>
      </c>
      <c r="M43" s="10">
        <f t="shared" si="1"/>
        <v>0.30613513939384818</v>
      </c>
      <c r="N43" s="10">
        <f t="shared" si="2"/>
        <v>-0.24354184360581127</v>
      </c>
      <c r="O43" s="10"/>
      <c r="P43" s="10">
        <f t="shared" si="3"/>
        <v>7.8100207200540339E-2</v>
      </c>
      <c r="Q43" s="10">
        <f t="shared" si="4"/>
        <v>0.4791268747846309</v>
      </c>
      <c r="R43" s="10">
        <f t="shared" si="5"/>
        <v>0.94222213621425266</v>
      </c>
    </row>
    <row r="44" spans="1:18" x14ac:dyDescent="0.4">
      <c r="A44">
        <v>42</v>
      </c>
      <c r="B44" s="10">
        <f>A44/$X$2-INT(A44/$X$2)</f>
        <v>0.42</v>
      </c>
      <c r="D44" s="10">
        <f>(IF(B44&lt;1/6,1,IF(B44&lt;2/6,2-B44*6,IF(B44&lt;4/6,0,IF(B44&lt;5/6,B44*6-4,1))))*$U$2+(1-$U$2))*$V$2</f>
        <v>0</v>
      </c>
      <c r="E44" s="10">
        <f>(IF(B44&lt;2/6,0,IF(B44&lt;3/6,B44*6-2,IF(B44&lt;5/6,1,6-B44*6)))*$U$2+(1-$U$2))*$V$2</f>
        <v>0.52</v>
      </c>
      <c r="F44" s="10">
        <f>(IF(B44&lt;1/6,B44*6,IF(B44&lt;3/6,1,IF(B44&lt;4/6,4-B44*6,0)))*$U$2+(1-$U$2))*$V$2</f>
        <v>1</v>
      </c>
      <c r="G44" s="10"/>
      <c r="H44" s="10">
        <f>((COS(2*PI()*B44)*0.5+0.5)*$U$2+(1-$U$2))*$V$2</f>
        <v>6.1846659978068319E-2</v>
      </c>
      <c r="I44" s="10">
        <f>((COS(2*PI()*B44+2*PI()/3)*0.5+0.5)*$U$2+(1-$U$2))*$V$2</f>
        <v>0.51047120994167816</v>
      </c>
      <c r="J44" s="10">
        <f>((COS(2*PI()*B44-2*PI()/3)*0.5+0.5)*$U$2+(1-$U$2))*$V$2</f>
        <v>0.92768213008025335</v>
      </c>
      <c r="K44" s="10"/>
      <c r="L44" s="10">
        <f t="shared" si="0"/>
        <v>0.4238945143983564</v>
      </c>
      <c r="M44" s="10">
        <f t="shared" si="1"/>
        <v>0.29035820278455282</v>
      </c>
      <c r="N44" s="10">
        <f t="shared" si="2"/>
        <v>-0.26387565140290636</v>
      </c>
      <c r="O44" s="10"/>
      <c r="P44" s="10">
        <f t="shared" si="3"/>
        <v>6.2120996324971756E-2</v>
      </c>
      <c r="Q44" s="10">
        <f t="shared" si="4"/>
        <v>0.51051936294197531</v>
      </c>
      <c r="R44" s="10">
        <f t="shared" si="5"/>
        <v>0.92679492162120192</v>
      </c>
    </row>
    <row r="45" spans="1:18" x14ac:dyDescent="0.4">
      <c r="A45">
        <v>43</v>
      </c>
      <c r="B45" s="10">
        <f>A45/$X$2-INT(A45/$X$2)</f>
        <v>0.43</v>
      </c>
      <c r="D45" s="10">
        <f>(IF(B45&lt;1/6,1,IF(B45&lt;2/6,2-B45*6,IF(B45&lt;4/6,0,IF(B45&lt;5/6,B45*6-4,1))))*$U$2+(1-$U$2))*$V$2</f>
        <v>0</v>
      </c>
      <c r="E45" s="10">
        <f>(IF(B45&lt;2/6,0,IF(B45&lt;3/6,B45*6-2,IF(B45&lt;5/6,1,6-B45*6)))*$U$2+(1-$U$2))*$V$2</f>
        <v>0.58000000000000007</v>
      </c>
      <c r="F45" s="10">
        <f>(IF(B45&lt;1/6,B45*6,IF(B45&lt;3/6,1,IF(B45&lt;4/6,4-B45*6,0)))*$U$2+(1-$U$2))*$V$2</f>
        <v>1</v>
      </c>
      <c r="G45" s="10"/>
      <c r="H45" s="10">
        <f>((COS(2*PI()*B45)*0.5+0.5)*$U$2+(1-$U$2))*$V$2</f>
        <v>4.7586473766990323E-2</v>
      </c>
      <c r="I45" s="10">
        <f>((COS(2*PI()*B45+2*PI()/3)*0.5+0.5)*$U$2+(1-$U$2))*$V$2</f>
        <v>0.54183892166615766</v>
      </c>
      <c r="J45" s="10">
        <f>((COS(2*PI()*B45-2*PI()/3)*0.5+0.5)*$U$2+(1-$U$2))*$V$2</f>
        <v>0.91057460456685202</v>
      </c>
      <c r="K45" s="10"/>
      <c r="L45" s="10">
        <f t="shared" si="0"/>
        <v>0.43609330759498577</v>
      </c>
      <c r="M45" s="10">
        <f t="shared" si="1"/>
        <v>0.27343535500091165</v>
      </c>
      <c r="N45" s="10">
        <f t="shared" si="2"/>
        <v>-0.28316806255723215</v>
      </c>
      <c r="O45" s="10"/>
      <c r="P45" s="10">
        <f t="shared" si="3"/>
        <v>4.7869893829020516E-2</v>
      </c>
      <c r="Q45" s="10">
        <f t="shared" si="4"/>
        <v>0.54187033597962753</v>
      </c>
      <c r="R45" s="10">
        <f t="shared" si="5"/>
        <v>0.90968334245656468</v>
      </c>
    </row>
    <row r="46" spans="1:18" x14ac:dyDescent="0.4">
      <c r="A46">
        <v>44</v>
      </c>
      <c r="B46" s="10">
        <f>A46/$X$2-INT(A46/$X$2)</f>
        <v>0.44</v>
      </c>
      <c r="D46" s="10">
        <f>(IF(B46&lt;1/6,1,IF(B46&lt;2/6,2-B46*6,IF(B46&lt;4/6,0,IF(B46&lt;5/6,B46*6-4,1))))*$U$2+(1-$U$2))*$V$2</f>
        <v>0</v>
      </c>
      <c r="E46" s="10">
        <f>(IF(B46&lt;2/6,0,IF(B46&lt;3/6,B46*6-2,IF(B46&lt;5/6,1,6-B46*6)))*$U$2+(1-$U$2))*$V$2</f>
        <v>0.64000000000000012</v>
      </c>
      <c r="F46" s="10">
        <f>(IF(B46&lt;1/6,B46*6,IF(B46&lt;3/6,1,IF(B46&lt;4/6,4-B46*6,0)))*$U$2+(1-$U$2))*$V$2</f>
        <v>1</v>
      </c>
      <c r="G46" s="10"/>
      <c r="H46" s="10">
        <f>((COS(2*PI()*B46)*0.5+0.5)*$U$2+(1-$U$2))*$V$2</f>
        <v>3.5111757055874326E-2</v>
      </c>
      <c r="I46" s="10">
        <f>((COS(2*PI()*B46+2*PI()/3)*0.5+0.5)*$U$2+(1-$U$2))*$V$2</f>
        <v>0.57304151428120564</v>
      </c>
      <c r="J46" s="10">
        <f>((COS(2*PI()*B46-2*PI()/3)*0.5+0.5)*$U$2+(1-$U$2))*$V$2</f>
        <v>0.89184672866291992</v>
      </c>
      <c r="K46" s="10"/>
      <c r="L46" s="10">
        <f t="shared" si="0"/>
        <v>0.448544311310347</v>
      </c>
      <c r="M46" s="10">
        <f t="shared" si="1"/>
        <v>0.25543338279181299</v>
      </c>
      <c r="N46" s="10">
        <f t="shared" si="2"/>
        <v>-0.30134293873582657</v>
      </c>
      <c r="O46" s="10"/>
      <c r="P46" s="10">
        <f t="shared" si="3"/>
        <v>3.5403142303528756E-2</v>
      </c>
      <c r="Q46" s="10">
        <f t="shared" si="4"/>
        <v>0.57305606592990477</v>
      </c>
      <c r="R46" s="10">
        <f t="shared" si="5"/>
        <v>0.89095493030576711</v>
      </c>
    </row>
    <row r="47" spans="1:18" x14ac:dyDescent="0.4">
      <c r="A47">
        <v>45</v>
      </c>
      <c r="B47" s="10">
        <f>A47/$X$2-INT(A47/$X$2)</f>
        <v>0.45</v>
      </c>
      <c r="D47" s="10">
        <f>(IF(B47&lt;1/6,1,IF(B47&lt;2/6,2-B47*6,IF(B47&lt;4/6,0,IF(B47&lt;5/6,B47*6-4,1))))*$U$2+(1-$U$2))*$V$2</f>
        <v>0</v>
      </c>
      <c r="E47" s="10">
        <f>(IF(B47&lt;2/6,0,IF(B47&lt;3/6,B47*6-2,IF(B47&lt;5/6,1,6-B47*6)))*$U$2+(1-$U$2))*$V$2</f>
        <v>0.70000000000000018</v>
      </c>
      <c r="F47" s="10">
        <f>(IF(B47&lt;1/6,B47*6,IF(B47&lt;3/6,1,IF(B47&lt;4/6,4-B47*6,0)))*$U$2+(1-$U$2))*$V$2</f>
        <v>1</v>
      </c>
      <c r="G47" s="10"/>
      <c r="H47" s="10">
        <f>((COS(2*PI()*B47)*0.5+0.5)*$U$2+(1-$U$2))*$V$2</f>
        <v>2.4471741852423234E-2</v>
      </c>
      <c r="I47" s="10">
        <f>((COS(2*PI()*B47+2*PI()/3)*0.5+0.5)*$U$2+(1-$U$2))*$V$2</f>
        <v>0.60395584540887925</v>
      </c>
      <c r="J47" s="10">
        <f>((COS(2*PI()*B47-2*PI()/3)*0.5+0.5)*$U$2+(1-$U$2))*$V$2</f>
        <v>0.87157241273869701</v>
      </c>
      <c r="K47" s="10"/>
      <c r="L47" s="10">
        <f t="shared" si="0"/>
        <v>0.46119838712109817</v>
      </c>
      <c r="M47" s="10">
        <f t="shared" si="1"/>
        <v>0.23642333171724733</v>
      </c>
      <c r="N47" s="10">
        <f t="shared" si="2"/>
        <v>-0.31832855200572385</v>
      </c>
      <c r="O47" s="10"/>
      <c r="P47" s="10">
        <f t="shared" si="3"/>
        <v>2.4769942321250793E-2</v>
      </c>
      <c r="Q47" s="10">
        <f t="shared" si="4"/>
        <v>0.60395347696409829</v>
      </c>
      <c r="R47" s="10">
        <f t="shared" si="5"/>
        <v>0.87068359765537062</v>
      </c>
    </row>
    <row r="48" spans="1:18" x14ac:dyDescent="0.4">
      <c r="A48">
        <v>46</v>
      </c>
      <c r="B48" s="10">
        <f>A48/$X$2-INT(A48/$X$2)</f>
        <v>0.46</v>
      </c>
      <c r="D48" s="10">
        <f>(IF(B48&lt;1/6,1,IF(B48&lt;2/6,2-B48*6,IF(B48&lt;4/6,0,IF(B48&lt;5/6,B48*6-4,1))))*$U$2+(1-$U$2))*$V$2</f>
        <v>0</v>
      </c>
      <c r="E48" s="10">
        <f>(IF(B48&lt;2/6,0,IF(B48&lt;3/6,B48*6-2,IF(B48&lt;5/6,1,6-B48*6)))*$U$2+(1-$U$2))*$V$2</f>
        <v>0.76000000000000023</v>
      </c>
      <c r="F48" s="10">
        <f>(IF(B48&lt;1/6,B48*6,IF(B48&lt;3/6,1,IF(B48&lt;4/6,4-B48*6,0)))*$U$2+(1-$U$2))*$V$2</f>
        <v>1</v>
      </c>
      <c r="G48" s="10"/>
      <c r="H48" s="10">
        <f>((COS(2*PI()*B48)*0.5+0.5)*$U$2+(1-$U$2))*$V$2</f>
        <v>1.5708419435684462E-2</v>
      </c>
      <c r="I48" s="10">
        <f>((COS(2*PI()*B48+2*PI()/3)*0.5+0.5)*$U$2+(1-$U$2))*$V$2</f>
        <v>0.63445991030763271</v>
      </c>
      <c r="J48" s="10">
        <f>((COS(2*PI()*B48-2*PI()/3)*0.5+0.5)*$U$2+(1-$U$2))*$V$2</f>
        <v>0.8498316702566826</v>
      </c>
      <c r="K48" s="10"/>
      <c r="L48" s="10">
        <f t="shared" si="0"/>
        <v>0.47400559517111185</v>
      </c>
      <c r="M48" s="10">
        <f t="shared" si="1"/>
        <v>0.21648022576393958</v>
      </c>
      <c r="N48" s="10">
        <f t="shared" si="2"/>
        <v>-0.33405786791133668</v>
      </c>
      <c r="O48" s="10"/>
      <c r="P48" s="10">
        <f t="shared" si="3"/>
        <v>1.6012258264669232E-2</v>
      </c>
      <c r="Q48" s="10">
        <f t="shared" si="4"/>
        <v>0.63444063111654114</v>
      </c>
      <c r="R48" s="10">
        <f t="shared" si="5"/>
        <v>0.84894934619425522</v>
      </c>
    </row>
    <row r="49" spans="1:18" x14ac:dyDescent="0.4">
      <c r="A49">
        <v>47</v>
      </c>
      <c r="B49" s="10">
        <f>A49/$X$2-INT(A49/$X$2)</f>
        <v>0.47</v>
      </c>
      <c r="D49" s="10">
        <f>(IF(B49&lt;1/6,1,IF(B49&lt;2/6,2-B49*6,IF(B49&lt;4/6,0,IF(B49&lt;5/6,B49*6-4,1))))*$U$2+(1-$U$2))*$V$2</f>
        <v>0</v>
      </c>
      <c r="E49" s="10">
        <f>(IF(B49&lt;2/6,0,IF(B49&lt;3/6,B49*6-2,IF(B49&lt;5/6,1,6-B49*6)))*$U$2+(1-$U$2))*$V$2</f>
        <v>0.81999999999999984</v>
      </c>
      <c r="F49" s="10">
        <f>(IF(B49&lt;1/6,B49*6,IF(B49&lt;3/6,1,IF(B49&lt;4/6,4-B49*6,0)))*$U$2+(1-$U$2))*$V$2</f>
        <v>1</v>
      </c>
      <c r="G49" s="10"/>
      <c r="H49" s="10">
        <f>((COS(2*PI()*B49)*0.5+0.5)*$U$2+(1-$U$2))*$V$2</f>
        <v>8.8563746356556949E-3</v>
      </c>
      <c r="I49" s="10">
        <f>((COS(2*PI()*B49+2*PI()/3)*0.5+0.5)*$U$2+(1-$U$2))*$V$2</f>
        <v>0.6644333233692914</v>
      </c>
      <c r="J49" s="10">
        <f>((COS(2*PI()*B49-2*PI()/3)*0.5+0.5)*$U$2+(1-$U$2))*$V$2</f>
        <v>0.8267103019950528</v>
      </c>
      <c r="K49" s="10"/>
      <c r="L49" s="10">
        <f t="shared" si="0"/>
        <v>0.48691539126127109</v>
      </c>
      <c r="M49" s="10">
        <f t="shared" si="1"/>
        <v>0.1956827712599494</v>
      </c>
      <c r="N49" s="10">
        <f t="shared" si="2"/>
        <v>-0.34846881002882601</v>
      </c>
      <c r="O49" s="10"/>
      <c r="P49" s="10">
        <f t="shared" si="3"/>
        <v>9.1646527117505983E-3</v>
      </c>
      <c r="Q49" s="10">
        <f t="shared" si="4"/>
        <v>0.66439720951804859</v>
      </c>
      <c r="R49" s="10">
        <f t="shared" si="5"/>
        <v>0.82583795108350344</v>
      </c>
    </row>
    <row r="50" spans="1:18" x14ac:dyDescent="0.4">
      <c r="A50">
        <v>48</v>
      </c>
      <c r="B50" s="10">
        <f>A50/$X$2-INT(A50/$X$2)</f>
        <v>0.48</v>
      </c>
      <c r="D50" s="10">
        <f t="shared" ref="D50:D101" si="6">(IF(B50&lt;1/6,1,IF(B50&lt;2/6,2-B50*6,IF(B50&lt;4/6,0,IF(B50&lt;5/6,B50*6-4,1))))*$U$2+(1-$U$2))*$V$2</f>
        <v>0</v>
      </c>
      <c r="E50" s="10">
        <f t="shared" ref="E50:E101" si="7">(IF(B50&lt;2/6,0,IF(B50&lt;3/6,B50*6-2,IF(B50&lt;5/6,1,6-B50*6)))*$U$2+(1-$U$2))*$V$2</f>
        <v>0.87999999999999989</v>
      </c>
      <c r="F50" s="10">
        <f t="shared" ref="F50:F101" si="8">(IF(B50&lt;1/6,B50*6,IF(B50&lt;3/6,1,IF(B50&lt;4/6,4-B50*6,0)))*$U$2+(1-$U$2))*$V$2</f>
        <v>1</v>
      </c>
      <c r="G50" s="10"/>
      <c r="H50" s="10">
        <f t="shared" ref="H50:H101" si="9">((COS(2*PI()*B50)*0.5+0.5)*$U$2+(1-$U$2))*$V$2</f>
        <v>3.9426493427611176E-3</v>
      </c>
      <c r="I50" s="10">
        <f t="shared" ref="I50:I101" si="10">((COS(2*PI()*B50+2*PI()/3)*0.5+0.5)*$U$2+(1-$U$2))*$V$2</f>
        <v>0.69375779322605147</v>
      </c>
      <c r="J50" s="10">
        <f t="shared" ref="J50:J101" si="11">((COS(2*PI()*B50-2*PI()/3)*0.5+0.5)*$U$2+(1-$U$2))*$V$2</f>
        <v>0.80229955743118753</v>
      </c>
      <c r="K50" s="10"/>
      <c r="L50" s="10">
        <f t="shared" ref="L50:L101" si="12">H50*$U$5+I50*$U$6+J50*$U$7</f>
        <v>0.49987682632433311</v>
      </c>
      <c r="M50" s="10">
        <f t="shared" si="1"/>
        <v>0.17411304625675048</v>
      </c>
      <c r="N50" s="10">
        <f t="shared" si="2"/>
        <v>-0.36150450495338771</v>
      </c>
      <c r="O50" s="10"/>
      <c r="P50" s="10">
        <f t="shared" ref="P50:P101" si="13">L50*$U$9+M50*$V$9+N50*$W$9</f>
        <v>4.2541500332385906E-3</v>
      </c>
      <c r="Q50" s="10">
        <f t="shared" si="4"/>
        <v>0.69370498723952956</v>
      </c>
      <c r="R50" s="10">
        <f t="shared" si="5"/>
        <v>0.80144062244102487</v>
      </c>
    </row>
    <row r="51" spans="1:18" x14ac:dyDescent="0.4">
      <c r="A51">
        <v>49</v>
      </c>
      <c r="B51" s="10">
        <f>A51/$X$2-INT(A51/$X$2)</f>
        <v>0.49</v>
      </c>
      <c r="D51" s="10">
        <f t="shared" si="6"/>
        <v>0</v>
      </c>
      <c r="E51" s="10">
        <f t="shared" si="7"/>
        <v>0.94</v>
      </c>
      <c r="F51" s="10">
        <f t="shared" si="8"/>
        <v>1</v>
      </c>
      <c r="G51" s="10"/>
      <c r="H51" s="10">
        <f t="shared" si="9"/>
        <v>9.8663578586422052E-4</v>
      </c>
      <c r="I51" s="10">
        <f t="shared" si="10"/>
        <v>0.7223175895924635</v>
      </c>
      <c r="J51" s="10">
        <f t="shared" si="11"/>
        <v>0.77669577462167205</v>
      </c>
      <c r="K51" s="10"/>
      <c r="L51" s="10">
        <f t="shared" si="12"/>
        <v>0.51283874749762015</v>
      </c>
      <c r="M51" s="10">
        <f t="shared" si="1"/>
        <v>0.15185617660466066</v>
      </c>
      <c r="N51" s="10">
        <f t="shared" si="2"/>
        <v>-0.37311350675259652</v>
      </c>
      <c r="O51" s="10"/>
      <c r="P51" s="10">
        <f t="shared" si="13"/>
        <v>1.3001297398103073E-3</v>
      </c>
      <c r="Q51" s="10">
        <f t="shared" si="4"/>
        <v>0.72224829987176653</v>
      </c>
      <c r="R51" s="10">
        <f t="shared" si="5"/>
        <v>0.7758536453768925</v>
      </c>
    </row>
    <row r="52" spans="1:18" x14ac:dyDescent="0.4">
      <c r="A52">
        <v>50</v>
      </c>
      <c r="B52" s="10">
        <f>A52/$X$2-INT(A52/$X$2)</f>
        <v>0.5</v>
      </c>
      <c r="D52" s="10">
        <f t="shared" si="6"/>
        <v>0</v>
      </c>
      <c r="E52" s="10">
        <f t="shared" si="7"/>
        <v>1</v>
      </c>
      <c r="F52" s="10">
        <f t="shared" si="8"/>
        <v>1</v>
      </c>
      <c r="G52" s="10"/>
      <c r="H52" s="10">
        <f t="shared" si="9"/>
        <v>0</v>
      </c>
      <c r="I52" s="10">
        <f t="shared" si="10"/>
        <v>0.74999999999999967</v>
      </c>
      <c r="J52" s="10">
        <f t="shared" si="11"/>
        <v>0.75</v>
      </c>
      <c r="K52" s="10"/>
      <c r="L52" s="10">
        <f t="shared" si="12"/>
        <v>0.52574999999999972</v>
      </c>
      <c r="M52" s="10">
        <f t="shared" si="1"/>
        <v>0.12900000000000006</v>
      </c>
      <c r="N52" s="10">
        <f t="shared" si="2"/>
        <v>-0.38324999999999987</v>
      </c>
      <c r="O52" s="10"/>
      <c r="P52" s="10">
        <f t="shared" si="13"/>
        <v>3.1424999999984937E-4</v>
      </c>
      <c r="Q52" s="10">
        <f t="shared" si="4"/>
        <v>0.7499144999999996</v>
      </c>
      <c r="R52" s="10">
        <f t="shared" si="5"/>
        <v>0.74917799999999979</v>
      </c>
    </row>
    <row r="53" spans="1:18" x14ac:dyDescent="0.4">
      <c r="A53">
        <v>51</v>
      </c>
      <c r="B53" s="10">
        <f>A53/$X$2-INT(A53/$X$2)</f>
        <v>0.51</v>
      </c>
      <c r="D53" s="10">
        <f t="shared" si="6"/>
        <v>0</v>
      </c>
      <c r="E53" s="10">
        <f t="shared" si="7"/>
        <v>1</v>
      </c>
      <c r="F53" s="10">
        <f t="shared" si="8"/>
        <v>0.94</v>
      </c>
      <c r="G53" s="10"/>
      <c r="H53" s="10">
        <f t="shared" si="9"/>
        <v>9.8663578586422052E-4</v>
      </c>
      <c r="I53" s="10">
        <f t="shared" si="10"/>
        <v>0.77669577462167194</v>
      </c>
      <c r="J53" s="10">
        <f t="shared" si="11"/>
        <v>0.72231758959246362</v>
      </c>
      <c r="K53" s="10"/>
      <c r="L53" s="10">
        <f t="shared" si="12"/>
        <v>0.53855962901643561</v>
      </c>
      <c r="M53" s="10">
        <f t="shared" si="1"/>
        <v>0.10563471932983348</v>
      </c>
      <c r="N53" s="10">
        <f t="shared" si="2"/>
        <v>-0.39187398058767348</v>
      </c>
      <c r="O53" s="10"/>
      <c r="P53" s="10">
        <f t="shared" si="13"/>
        <v>1.3004016307353039E-3</v>
      </c>
      <c r="Q53" s="10">
        <f t="shared" si="4"/>
        <v>0.77659440177180761</v>
      </c>
      <c r="R53" s="10">
        <f t="shared" si="5"/>
        <v>0.72151896289570727</v>
      </c>
    </row>
    <row r="54" spans="1:18" x14ac:dyDescent="0.4">
      <c r="A54">
        <v>52</v>
      </c>
      <c r="B54" s="10">
        <f>A54/$X$2-INT(A54/$X$2)</f>
        <v>0.52</v>
      </c>
      <c r="D54" s="10">
        <f t="shared" si="6"/>
        <v>0</v>
      </c>
      <c r="E54" s="10">
        <f t="shared" si="7"/>
        <v>1</v>
      </c>
      <c r="F54" s="10">
        <f t="shared" si="8"/>
        <v>0.87999999999999989</v>
      </c>
      <c r="G54" s="10"/>
      <c r="H54" s="10">
        <f t="shared" si="9"/>
        <v>3.942649342761062E-3</v>
      </c>
      <c r="I54" s="10">
        <f t="shared" si="10"/>
        <v>0.80229955743118753</v>
      </c>
      <c r="J54" s="10">
        <f t="shared" si="11"/>
        <v>0.69375779322605136</v>
      </c>
      <c r="K54" s="10"/>
      <c r="L54" s="10">
        <f t="shared" si="12"/>
        <v>0.55121708079336251</v>
      </c>
      <c r="M54" s="10">
        <f t="shared" si="1"/>
        <v>8.185254668238473E-2</v>
      </c>
      <c r="N54" s="10">
        <f t="shared" si="2"/>
        <v>-0.39895141360415959</v>
      </c>
      <c r="O54" s="10"/>
      <c r="P54" s="10">
        <f t="shared" si="13"/>
        <v>4.2546927420596958E-3</v>
      </c>
      <c r="Q54" s="10">
        <f t="shared" si="4"/>
        <v>0.80218271180378453</v>
      </c>
      <c r="R54" s="10">
        <f t="shared" si="5"/>
        <v>0.69298569164725288</v>
      </c>
    </row>
    <row r="55" spans="1:18" x14ac:dyDescent="0.4">
      <c r="A55">
        <v>53</v>
      </c>
      <c r="B55" s="10">
        <f>A55/$X$2-INT(A55/$X$2)</f>
        <v>0.53</v>
      </c>
      <c r="D55" s="10">
        <f t="shared" si="6"/>
        <v>0</v>
      </c>
      <c r="E55" s="10">
        <f t="shared" si="7"/>
        <v>1</v>
      </c>
      <c r="F55" s="10">
        <f t="shared" si="8"/>
        <v>0.81999999999999984</v>
      </c>
      <c r="G55" s="10"/>
      <c r="H55" s="10">
        <f t="shared" si="9"/>
        <v>8.8563746356556949E-3</v>
      </c>
      <c r="I55" s="10">
        <f t="shared" si="10"/>
        <v>0.82671030199505269</v>
      </c>
      <c r="J55" s="10">
        <f t="shared" si="11"/>
        <v>0.6644333233692914</v>
      </c>
      <c r="K55" s="10"/>
      <c r="L55" s="10">
        <f t="shared" si="12"/>
        <v>0.56367240215125614</v>
      </c>
      <c r="M55" s="10">
        <f t="shared" si="1"/>
        <v>5.7747339428052213E-2</v>
      </c>
      <c r="N55" s="10">
        <f t="shared" si="2"/>
        <v>-0.40445436765471365</v>
      </c>
      <c r="O55" s="10"/>
      <c r="P55" s="10">
        <f t="shared" si="13"/>
        <v>9.1654640966437606E-3</v>
      </c>
      <c r="Q55" s="10">
        <f t="shared" si="4"/>
        <v>0.82657844472642061</v>
      </c>
      <c r="R55" s="10">
        <f t="shared" si="5"/>
        <v>0.66369079404064257</v>
      </c>
    </row>
    <row r="56" spans="1:18" x14ac:dyDescent="0.4">
      <c r="A56">
        <v>54</v>
      </c>
      <c r="B56" s="10">
        <f>A56/$X$2-INT(A56/$X$2)</f>
        <v>0.54</v>
      </c>
      <c r="D56" s="10">
        <f t="shared" si="6"/>
        <v>0</v>
      </c>
      <c r="E56" s="10">
        <f t="shared" si="7"/>
        <v>1</v>
      </c>
      <c r="F56" s="10">
        <f t="shared" si="8"/>
        <v>0.75999999999999979</v>
      </c>
      <c r="G56" s="10"/>
      <c r="H56" s="10">
        <f t="shared" si="9"/>
        <v>1.5708419435684462E-2</v>
      </c>
      <c r="I56" s="10">
        <f t="shared" si="10"/>
        <v>0.8498316702566826</v>
      </c>
      <c r="J56" s="10">
        <f t="shared" si="11"/>
        <v>0.6344599103076326</v>
      </c>
      <c r="K56" s="10"/>
      <c r="L56" s="10">
        <f t="shared" si="12"/>
        <v>0.57587643762701246</v>
      </c>
      <c r="M56" s="10">
        <f t="shared" si="1"/>
        <v>3.341422980724712E-2</v>
      </c>
      <c r="N56" s="10">
        <f t="shared" si="2"/>
        <v>-0.40836112509375888</v>
      </c>
      <c r="O56" s="10"/>
      <c r="P56" s="10">
        <f t="shared" si="13"/>
        <v>1.601333512346903E-2</v>
      </c>
      <c r="Q56" s="10">
        <f t="shared" si="4"/>
        <v>0.84968532172722111</v>
      </c>
      <c r="R56" s="10">
        <f t="shared" si="5"/>
        <v>0.63374988365316443</v>
      </c>
    </row>
    <row r="57" spans="1:18" x14ac:dyDescent="0.4">
      <c r="A57">
        <v>55</v>
      </c>
      <c r="B57" s="10">
        <f>A57/$X$2-INT(A57/$X$2)</f>
        <v>0.55000000000000004</v>
      </c>
      <c r="D57" s="10">
        <f t="shared" si="6"/>
        <v>0</v>
      </c>
      <c r="E57" s="10">
        <f t="shared" si="7"/>
        <v>1</v>
      </c>
      <c r="F57" s="10">
        <f t="shared" si="8"/>
        <v>0.69999999999999973</v>
      </c>
      <c r="G57" s="10"/>
      <c r="H57" s="10">
        <f t="shared" si="9"/>
        <v>2.4471741852423234E-2</v>
      </c>
      <c r="I57" s="10">
        <f t="shared" si="10"/>
        <v>0.87157241273869712</v>
      </c>
      <c r="J57" s="10">
        <f t="shared" si="11"/>
        <v>0.60395584540887937</v>
      </c>
      <c r="K57" s="10"/>
      <c r="L57" s="10">
        <f t="shared" si="12"/>
        <v>0.58778102346810202</v>
      </c>
      <c r="M57" s="10">
        <f t="shared" si="1"/>
        <v>8.9492494869022332E-3</v>
      </c>
      <c r="N57" s="10">
        <f t="shared" si="2"/>
        <v>-0.41065626773451114</v>
      </c>
      <c r="O57" s="10"/>
      <c r="P57" s="10">
        <f t="shared" si="13"/>
        <v>2.477128040408727E-2</v>
      </c>
      <c r="Q57" s="10">
        <f t="shared" si="4"/>
        <v>0.87141215051919163</v>
      </c>
      <c r="R57" s="10">
        <f t="shared" si="5"/>
        <v>0.60328112357941666</v>
      </c>
    </row>
    <row r="58" spans="1:18" x14ac:dyDescent="0.4">
      <c r="A58">
        <v>56</v>
      </c>
      <c r="B58" s="10">
        <f>A58/$X$2-INT(A58/$X$2)</f>
        <v>0.56000000000000005</v>
      </c>
      <c r="D58" s="10">
        <f t="shared" si="6"/>
        <v>0</v>
      </c>
      <c r="E58" s="10">
        <f t="shared" si="7"/>
        <v>1</v>
      </c>
      <c r="F58" s="10">
        <f t="shared" si="8"/>
        <v>0.63999999999999968</v>
      </c>
      <c r="G58" s="10"/>
      <c r="H58" s="10">
        <f t="shared" si="9"/>
        <v>3.5111757055874382E-2</v>
      </c>
      <c r="I58" s="10">
        <f t="shared" si="10"/>
        <v>0.89184672866292014</v>
      </c>
      <c r="J58" s="10">
        <f t="shared" si="11"/>
        <v>0.57304151428120553</v>
      </c>
      <c r="K58" s="10"/>
      <c r="L58" s="10">
        <f t="shared" si="12"/>
        <v>0.59933917771289791</v>
      </c>
      <c r="M58" s="10">
        <f t="shared" si="1"/>
        <v>-1.5551049432644348E-2</v>
      </c>
      <c r="N58" s="10">
        <f t="shared" si="2"/>
        <v>-0.41133073769751805</v>
      </c>
      <c r="O58" s="10"/>
      <c r="P58" s="10">
        <f t="shared" si="13"/>
        <v>3.5404736329600617E-2</v>
      </c>
      <c r="Q58" s="10">
        <f t="shared" si="4"/>
        <v>0.89167318523513406</v>
      </c>
      <c r="R58" s="10">
        <f t="shared" si="5"/>
        <v>0.57240476009555785</v>
      </c>
    </row>
    <row r="59" spans="1:18" x14ac:dyDescent="0.4">
      <c r="A59">
        <v>57</v>
      </c>
      <c r="B59" s="10">
        <f>A59/$X$2-INT(A59/$X$2)</f>
        <v>0.56999999999999995</v>
      </c>
      <c r="D59" s="10">
        <f t="shared" si="6"/>
        <v>0</v>
      </c>
      <c r="E59" s="10">
        <f t="shared" si="7"/>
        <v>1</v>
      </c>
      <c r="F59" s="10">
        <f t="shared" si="8"/>
        <v>0.58000000000000007</v>
      </c>
      <c r="G59" s="10"/>
      <c r="H59" s="10">
        <f t="shared" si="9"/>
        <v>4.7586473766990156E-2</v>
      </c>
      <c r="I59" s="10">
        <f t="shared" si="10"/>
        <v>0.91057460456685191</v>
      </c>
      <c r="J59" s="10">
        <f t="shared" si="11"/>
        <v>0.54183892166615788</v>
      </c>
      <c r="K59" s="10"/>
      <c r="L59" s="10">
        <f t="shared" si="12"/>
        <v>0.61050528560701411</v>
      </c>
      <c r="M59" s="10">
        <f t="shared" si="1"/>
        <v>-3.9989975464678418E-2</v>
      </c>
      <c r="N59" s="10">
        <f t="shared" si="2"/>
        <v>-0.4103818731579717</v>
      </c>
      <c r="O59" s="10"/>
      <c r="P59" s="10">
        <f t="shared" si="13"/>
        <v>4.7871737507434897E-2</v>
      </c>
      <c r="Q59" s="10">
        <f t="shared" si="4"/>
        <v>0.91038846482741032</v>
      </c>
      <c r="R59" s="10">
        <f t="shared" si="5"/>
        <v>0.54124264810219114</v>
      </c>
    </row>
    <row r="60" spans="1:18" x14ac:dyDescent="0.4">
      <c r="A60">
        <v>58</v>
      </c>
      <c r="B60" s="10">
        <f>A60/$X$2-INT(A60/$X$2)</f>
        <v>0.57999999999999996</v>
      </c>
      <c r="D60" s="10">
        <f t="shared" si="6"/>
        <v>0</v>
      </c>
      <c r="E60" s="10">
        <f t="shared" si="7"/>
        <v>1</v>
      </c>
      <c r="F60" s="10">
        <f t="shared" si="8"/>
        <v>0.52000000000000046</v>
      </c>
      <c r="G60" s="10"/>
      <c r="H60" s="10">
        <f t="shared" si="9"/>
        <v>6.1846659978068153E-2</v>
      </c>
      <c r="I60" s="10">
        <f t="shared" si="10"/>
        <v>0.92768213008025335</v>
      </c>
      <c r="J60" s="10">
        <f t="shared" si="11"/>
        <v>0.51047120994167849</v>
      </c>
      <c r="K60" s="10"/>
      <c r="L60" s="10">
        <f t="shared" si="12"/>
        <v>0.62123527962390246</v>
      </c>
      <c r="M60" s="10">
        <f t="shared" si="1"/>
        <v>-6.4271079333235948E-2</v>
      </c>
      <c r="N60" s="10">
        <f t="shared" si="2"/>
        <v>-0.40781341885071493</v>
      </c>
      <c r="O60" s="10"/>
      <c r="P60" s="10">
        <f t="shared" si="13"/>
        <v>6.2123082379572314E-2</v>
      </c>
      <c r="Q60" s="10">
        <f t="shared" si="4"/>
        <v>0.92748412863766871</v>
      </c>
      <c r="R60" s="10">
        <f t="shared" si="5"/>
        <v>0.50991777021873785</v>
      </c>
    </row>
    <row r="61" spans="1:18" x14ac:dyDescent="0.4">
      <c r="A61">
        <v>59</v>
      </c>
      <c r="B61" s="10">
        <f>A61/$X$2-INT(A61/$X$2)</f>
        <v>0.59</v>
      </c>
      <c r="D61" s="10">
        <f t="shared" si="6"/>
        <v>0</v>
      </c>
      <c r="E61" s="10">
        <f t="shared" si="7"/>
        <v>1</v>
      </c>
      <c r="F61" s="10">
        <f t="shared" si="8"/>
        <v>0.45999999999999996</v>
      </c>
      <c r="G61" s="10"/>
      <c r="H61" s="10">
        <f t="shared" si="9"/>
        <v>7.7836037248992407E-2</v>
      </c>
      <c r="I61" s="10">
        <f t="shared" si="10"/>
        <v>0.94310178961560731</v>
      </c>
      <c r="J61" s="10">
        <f t="shared" si="11"/>
        <v>0.47906217313540017</v>
      </c>
      <c r="K61" s="10"/>
      <c r="L61" s="10">
        <f t="shared" si="12"/>
        <v>0.63148681337924584</v>
      </c>
      <c r="M61" s="10">
        <f t="shared" si="1"/>
        <v>-8.82985346143281E-2</v>
      </c>
      <c r="N61" s="10">
        <f t="shared" si="2"/>
        <v>-0.40363551129148301</v>
      </c>
      <c r="O61" s="10"/>
      <c r="P61" s="10">
        <f t="shared" si="13"/>
        <v>7.8102527398622668E-2</v>
      </c>
      <c r="Q61" s="10">
        <f t="shared" si="4"/>
        <v>0.94289270789111523</v>
      </c>
      <c r="R61" s="10">
        <f t="shared" si="5"/>
        <v>0.47855375142722956</v>
      </c>
    </row>
    <row r="62" spans="1:18" x14ac:dyDescent="0.4">
      <c r="A62">
        <v>60</v>
      </c>
      <c r="B62" s="10">
        <f>A62/$X$2-INT(A62/$X$2)</f>
        <v>0.6</v>
      </c>
      <c r="D62" s="10">
        <f t="shared" si="6"/>
        <v>0</v>
      </c>
      <c r="E62" s="10">
        <f t="shared" si="7"/>
        <v>1</v>
      </c>
      <c r="F62" s="10">
        <f t="shared" si="8"/>
        <v>0.40000000000000036</v>
      </c>
      <c r="G62" s="10"/>
      <c r="H62" s="10">
        <f t="shared" si="9"/>
        <v>9.5491502812526219E-2</v>
      </c>
      <c r="I62" s="10">
        <f t="shared" si="10"/>
        <v>0.95677272882130027</v>
      </c>
      <c r="J62" s="10">
        <f t="shared" si="11"/>
        <v>0.44773576836617324</v>
      </c>
      <c r="K62" s="10"/>
      <c r="L62" s="10">
        <f t="shared" si="12"/>
        <v>0.64121942875279236</v>
      </c>
      <c r="M62" s="10">
        <f t="shared" si="1"/>
        <v>-0.1119775159190608</v>
      </c>
      <c r="N62" s="10">
        <f t="shared" si="2"/>
        <v>-0.397864638772708</v>
      </c>
      <c r="O62" s="10"/>
      <c r="P62" s="10">
        <f t="shared" si="13"/>
        <v>9.5747008995409666E-2</v>
      </c>
      <c r="Q62" s="10">
        <f t="shared" si="4"/>
        <v>0.95655339196494693</v>
      </c>
      <c r="R62" s="10">
        <f t="shared" si="5"/>
        <v>0.44727437118097907</v>
      </c>
    </row>
    <row r="63" spans="1:18" x14ac:dyDescent="0.4">
      <c r="A63">
        <v>61</v>
      </c>
      <c r="B63" s="10">
        <f>A63/$X$2-INT(A63/$X$2)</f>
        <v>0.61</v>
      </c>
      <c r="D63" s="10">
        <f t="shared" si="6"/>
        <v>0</v>
      </c>
      <c r="E63" s="10">
        <f t="shared" si="7"/>
        <v>1</v>
      </c>
      <c r="F63" s="10">
        <f t="shared" si="8"/>
        <v>0.33999999999999986</v>
      </c>
      <c r="G63" s="10"/>
      <c r="H63" s="10">
        <f t="shared" si="9"/>
        <v>0.11474337861210537</v>
      </c>
      <c r="I63" s="10">
        <f t="shared" si="10"/>
        <v>0.96864099474594578</v>
      </c>
      <c r="J63" s="10">
        <f t="shared" si="11"/>
        <v>0.41661562664194879</v>
      </c>
      <c r="K63" s="10"/>
      <c r="L63" s="10">
        <f t="shared" si="12"/>
        <v>0.65039471555807182</v>
      </c>
      <c r="M63" s="10">
        <f t="shared" si="1"/>
        <v>-0.13521457312612192</v>
      </c>
      <c r="N63" s="10">
        <f t="shared" si="2"/>
        <v>-0.39052357629176071</v>
      </c>
      <c r="O63" s="10"/>
      <c r="P63" s="10">
        <f t="shared" si="13"/>
        <v>0.11498689246206784</v>
      </c>
      <c r="Q63" s="10">
        <f t="shared" si="4"/>
        <v>0.96841226838009775</v>
      </c>
      <c r="R63" s="10">
        <f t="shared" si="5"/>
        <v>0.41620307490362862</v>
      </c>
    </row>
    <row r="64" spans="1:18" x14ac:dyDescent="0.4">
      <c r="A64">
        <v>62</v>
      </c>
      <c r="B64" s="10">
        <f>A64/$X$2-INT(A64/$X$2)</f>
        <v>0.62</v>
      </c>
      <c r="D64" s="10">
        <f t="shared" si="6"/>
        <v>0</v>
      </c>
      <c r="E64" s="10">
        <f t="shared" si="7"/>
        <v>1</v>
      </c>
      <c r="F64" s="10">
        <f t="shared" si="8"/>
        <v>0.28000000000000025</v>
      </c>
      <c r="G64" s="10"/>
      <c r="H64" s="10">
        <f t="shared" si="9"/>
        <v>0.13551568628929422</v>
      </c>
      <c r="I64" s="10">
        <f t="shared" si="10"/>
        <v>0.97865974876603368</v>
      </c>
      <c r="J64" s="10">
        <f t="shared" si="11"/>
        <v>0.38582456494467199</v>
      </c>
      <c r="K64" s="10"/>
      <c r="L64" s="10">
        <f t="shared" si="12"/>
        <v>0.65897646312985336</v>
      </c>
      <c r="M64" s="10">
        <f t="shared" si="1"/>
        <v>-0.1579180001867167</v>
      </c>
      <c r="N64" s="10">
        <f t="shared" si="2"/>
        <v>-0.38164129566844085</v>
      </c>
      <c r="O64" s="10"/>
      <c r="P64" s="10">
        <f t="shared" si="13"/>
        <v>0.13574624676842095</v>
      </c>
      <c r="Q64" s="10">
        <f t="shared" si="4"/>
        <v>0.97842253556916181</v>
      </c>
      <c r="R64" s="10">
        <f t="shared" si="5"/>
        <v>0.38546248680646006</v>
      </c>
    </row>
    <row r="65" spans="1:18" x14ac:dyDescent="0.4">
      <c r="A65">
        <v>63</v>
      </c>
      <c r="B65" s="10">
        <f>A65/$X$2-INT(A65/$X$2)</f>
        <v>0.63</v>
      </c>
      <c r="D65" s="10">
        <f t="shared" si="6"/>
        <v>0</v>
      </c>
      <c r="E65" s="10">
        <f t="shared" si="7"/>
        <v>1</v>
      </c>
      <c r="F65" s="10">
        <f t="shared" si="8"/>
        <v>0.21999999999999975</v>
      </c>
      <c r="G65" s="10"/>
      <c r="H65" s="10">
        <f t="shared" si="9"/>
        <v>0.15772644703565553</v>
      </c>
      <c r="I65" s="10">
        <f t="shared" si="10"/>
        <v>0.98678945143658015</v>
      </c>
      <c r="J65" s="10">
        <f t="shared" si="11"/>
        <v>0.35548410152776422</v>
      </c>
      <c r="K65" s="10"/>
      <c r="L65" s="10">
        <f t="shared" si="12"/>
        <v>0.66693080323109866</v>
      </c>
      <c r="M65" s="10">
        <f t="shared" si="1"/>
        <v>-0.1799981970464459</v>
      </c>
      <c r="N65" s="10">
        <f t="shared" si="2"/>
        <v>-0.37125285120644075</v>
      </c>
      <c r="O65" s="10"/>
      <c r="P65" s="10">
        <f t="shared" si="13"/>
        <v>0.15794314422706834</v>
      </c>
      <c r="Q65" s="10">
        <f t="shared" si="4"/>
        <v>0.98654468758080016</v>
      </c>
      <c r="R65" s="10">
        <f t="shared" si="5"/>
        <v>0.35517392594665437</v>
      </c>
    </row>
    <row r="66" spans="1:18" x14ac:dyDescent="0.4">
      <c r="A66">
        <v>64</v>
      </c>
      <c r="B66" s="10">
        <f>A66/$X$2-INT(A66/$X$2)</f>
        <v>0.64</v>
      </c>
      <c r="D66" s="10">
        <f t="shared" si="6"/>
        <v>0</v>
      </c>
      <c r="E66" s="10">
        <f t="shared" si="7"/>
        <v>1</v>
      </c>
      <c r="F66" s="10">
        <f t="shared" si="8"/>
        <v>0.16000000000000014</v>
      </c>
      <c r="G66" s="10"/>
      <c r="H66" s="10">
        <f t="shared" si="9"/>
        <v>0.18128800512565524</v>
      </c>
      <c r="I66" s="10">
        <f t="shared" si="10"/>
        <v>0.99299801853525249</v>
      </c>
      <c r="J66" s="10">
        <f t="shared" si="11"/>
        <v>0.32571397633909216</v>
      </c>
      <c r="K66" s="10"/>
      <c r="L66" s="10">
        <f t="shared" si="12"/>
        <v>0.67422634371542056</v>
      </c>
      <c r="M66" s="10">
        <f t="shared" si="1"/>
        <v>-0.2013680232557872</v>
      </c>
      <c r="N66" s="10">
        <f t="shared" si="2"/>
        <v>-0.35939924135002294</v>
      </c>
      <c r="O66" s="10"/>
      <c r="P66" s="10">
        <f t="shared" si="13"/>
        <v>0.18148998382453913</v>
      </c>
      <c r="Q66" s="10">
        <f t="shared" si="4"/>
        <v>0.99274666999168104</v>
      </c>
      <c r="R66" s="10">
        <f t="shared" si="5"/>
        <v>0.32545692743639715</v>
      </c>
    </row>
    <row r="67" spans="1:18" x14ac:dyDescent="0.4">
      <c r="A67">
        <v>65</v>
      </c>
      <c r="B67" s="10">
        <f>A67/$X$2-INT(A67/$X$2)</f>
        <v>0.65</v>
      </c>
      <c r="D67" s="10">
        <f t="shared" si="6"/>
        <v>0</v>
      </c>
      <c r="E67" s="10">
        <f t="shared" si="7"/>
        <v>1</v>
      </c>
      <c r="F67" s="10">
        <f t="shared" si="8"/>
        <v>9.9999999999999645E-2</v>
      </c>
      <c r="G67" s="10"/>
      <c r="H67" s="10">
        <f t="shared" si="9"/>
        <v>0.20610737385376338</v>
      </c>
      <c r="I67" s="10">
        <f t="shared" si="10"/>
        <v>0.99726094768413664</v>
      </c>
      <c r="J67" s="10">
        <f t="shared" si="11"/>
        <v>0.29663167846209987</v>
      </c>
      <c r="K67" s="10"/>
      <c r="L67" s="10">
        <f t="shared" si="12"/>
        <v>0.68083429241754279</v>
      </c>
      <c r="M67" s="10">
        <f t="shared" ref="M67:M101" si="14">H67*$V$5+I67*$V$6+J67*$V$7</f>
        <v>-0.22194314187363659</v>
      </c>
      <c r="N67" s="10">
        <f t="shared" ref="N67:N101" si="15">H67*$W$5+I67*$W$6+J67*$W$7</f>
        <v>-0.34612724688189167</v>
      </c>
      <c r="O67" s="10"/>
      <c r="P67" s="10">
        <f t="shared" si="13"/>
        <v>0.20629383694246933</v>
      </c>
      <c r="Q67" s="10">
        <f t="shared" ref="Q67:Q101" si="16">L67*$U$10+M67*$V$10+N67*$W$10</f>
        <v>0.99700400641064513</v>
      </c>
      <c r="R67" s="10">
        <f t="shared" ref="R67:R101" si="17">L67*$U$11+M67*$V$11+N67*$W$11</f>
        <v>0.2964287706924042</v>
      </c>
    </row>
    <row r="68" spans="1:18" x14ac:dyDescent="0.4">
      <c r="A68">
        <v>66</v>
      </c>
      <c r="B68" s="10">
        <f>A68/$X$2-INT(A68/$X$2)</f>
        <v>0.66</v>
      </c>
      <c r="D68" s="10">
        <f t="shared" si="6"/>
        <v>0</v>
      </c>
      <c r="E68" s="10">
        <f t="shared" si="7"/>
        <v>1</v>
      </c>
      <c r="F68" s="10">
        <f t="shared" si="8"/>
        <v>4.0000000000000036E-2</v>
      </c>
      <c r="G68" s="10"/>
      <c r="H68" s="10">
        <f t="shared" si="9"/>
        <v>0.23208660251050184</v>
      </c>
      <c r="I68" s="10">
        <f t="shared" si="10"/>
        <v>0.99956141504942919</v>
      </c>
      <c r="J68" s="10">
        <f t="shared" si="11"/>
        <v>0.26835198244006886</v>
      </c>
      <c r="K68" s="10"/>
      <c r="L68" s="10">
        <f t="shared" si="12"/>
        <v>0.68672857078282279</v>
      </c>
      <c r="M68" s="10">
        <f t="shared" si="14"/>
        <v>-0.24164235230668762</v>
      </c>
      <c r="N68" s="10">
        <f t="shared" si="15"/>
        <v>-0.331489246300815</v>
      </c>
      <c r="O68" s="10"/>
      <c r="P68" s="10">
        <f t="shared" si="13"/>
        <v>0.23225681410440541</v>
      </c>
      <c r="Q68" s="10">
        <f t="shared" si="16"/>
        <v>0.99929989507583872</v>
      </c>
      <c r="R68" s="10">
        <f t="shared" si="17"/>
        <v>0.26820401658763982</v>
      </c>
    </row>
    <row r="69" spans="1:18" x14ac:dyDescent="0.4">
      <c r="A69">
        <v>67</v>
      </c>
      <c r="B69" s="10">
        <f>A69/$X$2-INT(A69/$X$2)</f>
        <v>0.67</v>
      </c>
      <c r="D69" s="10">
        <f t="shared" si="6"/>
        <v>2.0000000000000462E-2</v>
      </c>
      <c r="E69" s="10">
        <f t="shared" si="7"/>
        <v>1</v>
      </c>
      <c r="F69" s="10">
        <f t="shared" si="8"/>
        <v>0</v>
      </c>
      <c r="G69" s="10"/>
      <c r="H69" s="10">
        <f t="shared" si="9"/>
        <v>0.25912316294914239</v>
      </c>
      <c r="I69" s="10">
        <f t="shared" si="10"/>
        <v>0.99989034173742275</v>
      </c>
      <c r="J69" s="10">
        <f t="shared" si="11"/>
        <v>0.2409864953134348</v>
      </c>
      <c r="K69" s="10"/>
      <c r="L69" s="10">
        <f t="shared" si="12"/>
        <v>0.6918859167873922</v>
      </c>
      <c r="M69" s="10">
        <f t="shared" si="14"/>
        <v>-0.26038791077107359</v>
      </c>
      <c r="N69" s="10">
        <f t="shared" si="15"/>
        <v>-0.31554300910762029</v>
      </c>
      <c r="O69" s="10"/>
      <c r="P69" s="10">
        <f t="shared" si="13"/>
        <v>0.25927645130084476</v>
      </c>
      <c r="Q69" s="10">
        <f t="shared" si="16"/>
        <v>0.99962527516359179</v>
      </c>
      <c r="R69" s="10">
        <f t="shared" si="17"/>
        <v>0.24089405533189273</v>
      </c>
    </row>
    <row r="70" spans="1:18" x14ac:dyDescent="0.4">
      <c r="A70">
        <v>68</v>
      </c>
      <c r="B70" s="10">
        <f>A70/$X$2-INT(A70/$X$2)</f>
        <v>0.68</v>
      </c>
      <c r="D70" s="10">
        <f t="shared" si="6"/>
        <v>8.0000000000000071E-2</v>
      </c>
      <c r="E70" s="10">
        <f t="shared" si="7"/>
        <v>1</v>
      </c>
      <c r="F70" s="10">
        <f t="shared" si="8"/>
        <v>0</v>
      </c>
      <c r="G70" s="10"/>
      <c r="H70" s="10">
        <f t="shared" si="9"/>
        <v>0.28711035421746389</v>
      </c>
      <c r="I70" s="10">
        <f t="shared" si="10"/>
        <v>0.99824642962475219</v>
      </c>
      <c r="J70" s="10">
        <f t="shared" si="11"/>
        <v>0.21464321615778381</v>
      </c>
      <c r="K70" s="10"/>
      <c r="L70" s="10">
        <f t="shared" si="12"/>
        <v>0.69628597674273851</v>
      </c>
      <c r="M70" s="10">
        <f t="shared" si="14"/>
        <v>-0.27810583711156728</v>
      </c>
      <c r="N70" s="10">
        <f t="shared" si="15"/>
        <v>-0.29835146781536598</v>
      </c>
      <c r="O70" s="10"/>
      <c r="P70" s="10">
        <f t="shared" si="13"/>
        <v>0.28724611436787173</v>
      </c>
      <c r="Q70" s="10">
        <f t="shared" si="16"/>
        <v>0.99797886254735058</v>
      </c>
      <c r="R70" s="10">
        <f t="shared" si="17"/>
        <v>0.214606666865504</v>
      </c>
    </row>
    <row r="71" spans="1:18" x14ac:dyDescent="0.4">
      <c r="A71">
        <v>69</v>
      </c>
      <c r="B71" s="10">
        <f>A71/$X$2-INT(A71/$X$2)</f>
        <v>0.69</v>
      </c>
      <c r="D71" s="10">
        <f t="shared" si="6"/>
        <v>0.13999999999999968</v>
      </c>
      <c r="E71" s="10">
        <f t="shared" si="7"/>
        <v>1</v>
      </c>
      <c r="F71" s="10">
        <f t="shared" si="8"/>
        <v>0</v>
      </c>
      <c r="G71" s="10"/>
      <c r="H71" s="10">
        <f t="shared" si="9"/>
        <v>0.31593772365766071</v>
      </c>
      <c r="I71" s="10">
        <f t="shared" si="10"/>
        <v>0.99463616648149422</v>
      </c>
      <c r="J71" s="10">
        <f t="shared" si="11"/>
        <v>0.18942610986084502</v>
      </c>
      <c r="K71" s="10"/>
      <c r="L71" s="10">
        <f t="shared" si="12"/>
        <v>0.69991138562241395</v>
      </c>
      <c r="M71" s="10">
        <f t="shared" si="14"/>
        <v>-0.29472620676745243</v>
      </c>
      <c r="N71" s="10">
        <f t="shared" si="15"/>
        <v>-0.27998246958346501</v>
      </c>
      <c r="O71" s="10"/>
      <c r="P71" s="10">
        <f t="shared" si="13"/>
        <v>0.3160554198234834</v>
      </c>
      <c r="Q71" s="10">
        <f t="shared" si="16"/>
        <v>0.99436715486553662</v>
      </c>
      <c r="R71" s="10">
        <f t="shared" si="17"/>
        <v>0.18944559550118634</v>
      </c>
    </row>
    <row r="72" spans="1:18" x14ac:dyDescent="0.4">
      <c r="A72">
        <v>70</v>
      </c>
      <c r="B72" s="10">
        <f>A72/$X$2-INT(A72/$X$2)</f>
        <v>0.7</v>
      </c>
      <c r="D72" s="10">
        <f t="shared" si="6"/>
        <v>0.19999999999999929</v>
      </c>
      <c r="E72" s="10">
        <f t="shared" si="7"/>
        <v>1</v>
      </c>
      <c r="F72" s="10">
        <f t="shared" si="8"/>
        <v>0</v>
      </c>
      <c r="G72" s="10"/>
      <c r="H72" s="10">
        <f t="shared" si="9"/>
        <v>0.34549150281252622</v>
      </c>
      <c r="I72" s="10">
        <f t="shared" si="10"/>
        <v>0.98907380036690284</v>
      </c>
      <c r="J72" s="10">
        <f t="shared" si="11"/>
        <v>0.16543469682057088</v>
      </c>
      <c r="K72" s="10"/>
      <c r="L72" s="10">
        <f t="shared" si="12"/>
        <v>0.70274783559386234</v>
      </c>
      <c r="M72" s="10">
        <f t="shared" si="14"/>
        <v>-0.3101834267328229</v>
      </c>
      <c r="N72" s="10">
        <f t="shared" si="15"/>
        <v>-0.26050850845594087</v>
      </c>
      <c r="O72" s="10"/>
      <c r="P72" s="10">
        <f t="shared" si="13"/>
        <v>0.34559067050076742</v>
      </c>
      <c r="Q72" s="10">
        <f t="shared" si="16"/>
        <v>0.98880440587833762</v>
      </c>
      <c r="R72" s="10">
        <f t="shared" si="17"/>
        <v>0.16551014049261303</v>
      </c>
    </row>
    <row r="73" spans="1:18" x14ac:dyDescent="0.4">
      <c r="A73">
        <v>71</v>
      </c>
      <c r="B73" s="10">
        <f>A73/$X$2-INT(A73/$X$2)</f>
        <v>0.71</v>
      </c>
      <c r="D73" s="10">
        <f t="shared" si="6"/>
        <v>0.25999999999999979</v>
      </c>
      <c r="E73" s="10">
        <f t="shared" si="7"/>
        <v>1</v>
      </c>
      <c r="F73" s="10">
        <f t="shared" si="8"/>
        <v>0</v>
      </c>
      <c r="G73" s="10"/>
      <c r="H73" s="10">
        <f t="shared" si="9"/>
        <v>0.37565505641757235</v>
      </c>
      <c r="I73" s="10">
        <f t="shared" si="10"/>
        <v>0.98158128339882922</v>
      </c>
      <c r="J73" s="10">
        <f t="shared" si="11"/>
        <v>0.14276366018359843</v>
      </c>
      <c r="K73" s="10"/>
      <c r="L73" s="10">
        <f t="shared" si="12"/>
        <v>0.70478413248489713</v>
      </c>
      <c r="M73" s="10">
        <f t="shared" si="14"/>
        <v>-0.32441649442220677</v>
      </c>
      <c r="N73" s="10">
        <f t="shared" si="15"/>
        <v>-0.24000643926055812</v>
      </c>
      <c r="O73" s="10"/>
      <c r="P73" s="10">
        <f t="shared" si="13"/>
        <v>0.37573530425867196</v>
      </c>
      <c r="Q73" s="10">
        <f t="shared" si="16"/>
        <v>0.98131256921462817</v>
      </c>
      <c r="R73" s="10">
        <f t="shared" si="17"/>
        <v>0.14289476414563496</v>
      </c>
    </row>
    <row r="74" spans="1:18" x14ac:dyDescent="0.4">
      <c r="A74">
        <v>72</v>
      </c>
      <c r="B74" s="10">
        <f>A74/$X$2-INT(A74/$X$2)</f>
        <v>0.72</v>
      </c>
      <c r="D74" s="10">
        <f t="shared" si="6"/>
        <v>0.32000000000000028</v>
      </c>
      <c r="E74" s="10">
        <f t="shared" si="7"/>
        <v>1</v>
      </c>
      <c r="F74" s="10">
        <f t="shared" si="8"/>
        <v>0</v>
      </c>
      <c r="G74" s="10"/>
      <c r="H74" s="10">
        <f t="shared" si="9"/>
        <v>0.4063093427071377</v>
      </c>
      <c r="I74" s="10">
        <f t="shared" si="10"/>
        <v>0.9721881851187405</v>
      </c>
      <c r="J74" s="10">
        <f t="shared" si="11"/>
        <v>0.12150247217412169</v>
      </c>
      <c r="K74" s="10"/>
      <c r="L74" s="10">
        <f t="shared" si="12"/>
        <v>0.7060122399619847</v>
      </c>
      <c r="M74" s="10">
        <f t="shared" si="14"/>
        <v>-0.33736923841990452</v>
      </c>
      <c r="N74" s="10">
        <f t="shared" si="15"/>
        <v>-0.21855717429792562</v>
      </c>
      <c r="O74" s="10"/>
      <c r="P74" s="10">
        <f t="shared" si="13"/>
        <v>0.4063703539995287</v>
      </c>
      <c r="Q74" s="10">
        <f t="shared" si="16"/>
        <v>0.97192121173102475</v>
      </c>
      <c r="R74" s="10">
        <f t="shared" si="17"/>
        <v>0.12168871901871003</v>
      </c>
    </row>
    <row r="75" spans="1:18" x14ac:dyDescent="0.4">
      <c r="A75">
        <v>73</v>
      </c>
      <c r="B75" s="10">
        <f>A75/$X$2-INT(A75/$X$2)</f>
        <v>0.73</v>
      </c>
      <c r="D75" s="10">
        <f t="shared" si="6"/>
        <v>0.37999999999999989</v>
      </c>
      <c r="E75" s="10">
        <f t="shared" si="7"/>
        <v>1</v>
      </c>
      <c r="F75" s="10">
        <f t="shared" si="8"/>
        <v>0</v>
      </c>
      <c r="G75" s="10"/>
      <c r="H75" s="10">
        <f t="shared" si="9"/>
        <v>0.4373333832178477</v>
      </c>
      <c r="I75" s="10">
        <f t="shared" si="10"/>
        <v>0.96093157579425026</v>
      </c>
      <c r="J75" s="10">
        <f t="shared" si="11"/>
        <v>0.10173504098790187</v>
      </c>
      <c r="K75" s="10"/>
      <c r="L75" s="10">
        <f t="shared" si="12"/>
        <v>0.70642731124598213</v>
      </c>
      <c r="M75" s="10">
        <f t="shared" si="14"/>
        <v>-0.34899054016290282</v>
      </c>
      <c r="N75" s="10">
        <f t="shared" si="15"/>
        <v>-0.1962453640176148</v>
      </c>
      <c r="O75" s="10"/>
      <c r="P75" s="10">
        <f t="shared" si="13"/>
        <v>0.43737491717783222</v>
      </c>
      <c r="Q75" s="10">
        <f t="shared" si="16"/>
        <v>0.96066739682501257</v>
      </c>
      <c r="R75" s="10">
        <f t="shared" si="17"/>
        <v>0.10197569568383447</v>
      </c>
    </row>
    <row r="76" spans="1:18" x14ac:dyDescent="0.4">
      <c r="A76">
        <v>74</v>
      </c>
      <c r="B76" s="10">
        <f>A76/$X$2-INT(A76/$X$2)</f>
        <v>0.74</v>
      </c>
      <c r="D76" s="10">
        <f t="shared" si="6"/>
        <v>0.4399999999999995</v>
      </c>
      <c r="E76" s="10">
        <f t="shared" si="7"/>
        <v>1</v>
      </c>
      <c r="F76" s="10">
        <f t="shared" si="8"/>
        <v>0</v>
      </c>
      <c r="G76" s="10"/>
      <c r="H76" s="10">
        <f t="shared" si="9"/>
        <v>0.46860474023534338</v>
      </c>
      <c r="I76" s="10">
        <f t="shared" si="10"/>
        <v>0.94785588011970656</v>
      </c>
      <c r="J76" s="10">
        <f t="shared" si="11"/>
        <v>8.3539379644950174E-2</v>
      </c>
      <c r="K76" s="10"/>
      <c r="L76" s="10">
        <f t="shared" si="12"/>
        <v>0.70602770824015959</v>
      </c>
      <c r="M76" s="10">
        <f t="shared" si="14"/>
        <v>-0.35923453568249009</v>
      </c>
      <c r="N76" s="10">
        <f t="shared" si="15"/>
        <v>-0.17315906294150479</v>
      </c>
      <c r="O76" s="10"/>
      <c r="P76" s="10">
        <f t="shared" si="13"/>
        <v>0.46862663294735651</v>
      </c>
      <c r="Q76" s="10">
        <f t="shared" si="16"/>
        <v>0.94759553816264663</v>
      </c>
      <c r="R76" s="10">
        <f t="shared" si="17"/>
        <v>8.3833492438086799E-2</v>
      </c>
    </row>
    <row r="77" spans="1:18" x14ac:dyDescent="0.4">
      <c r="A77">
        <v>75</v>
      </c>
      <c r="B77" s="10">
        <f>A77/$X$2-INT(A77/$X$2)</f>
        <v>0.75</v>
      </c>
      <c r="D77" s="10">
        <f t="shared" si="6"/>
        <v>0.5</v>
      </c>
      <c r="E77" s="10">
        <f t="shared" si="7"/>
        <v>1</v>
      </c>
      <c r="F77" s="10">
        <f t="shared" si="8"/>
        <v>0</v>
      </c>
      <c r="G77" s="10"/>
      <c r="H77" s="10">
        <f t="shared" si="9"/>
        <v>0.49999999999999989</v>
      </c>
      <c r="I77" s="10">
        <f t="shared" si="10"/>
        <v>0.93301270189221952</v>
      </c>
      <c r="J77" s="10">
        <f t="shared" si="11"/>
        <v>6.6987298107780646E-2</v>
      </c>
      <c r="K77" s="10"/>
      <c r="L77" s="10">
        <f t="shared" si="12"/>
        <v>0.70481500799501984</v>
      </c>
      <c r="M77" s="10">
        <f t="shared" si="14"/>
        <v>-0.36806079660838648</v>
      </c>
      <c r="N77" s="10">
        <f t="shared" si="15"/>
        <v>-0.1493893821528158</v>
      </c>
      <c r="O77" s="10"/>
      <c r="P77" s="10">
        <f t="shared" si="13"/>
        <v>0.50000216506350936</v>
      </c>
      <c r="Q77" s="10">
        <f t="shared" si="16"/>
        <v>0.93275722439810316</v>
      </c>
      <c r="R77" s="10">
        <f t="shared" si="17"/>
        <v>6.7333708269294412E-2</v>
      </c>
    </row>
    <row r="78" spans="1:18" x14ac:dyDescent="0.4">
      <c r="A78">
        <v>76</v>
      </c>
      <c r="B78" s="10">
        <f>A78/$X$2-INT(A78/$X$2)</f>
        <v>0.76</v>
      </c>
      <c r="D78" s="10">
        <f t="shared" si="6"/>
        <v>0.5600000000000005</v>
      </c>
      <c r="E78" s="10">
        <f t="shared" si="7"/>
        <v>1</v>
      </c>
      <c r="F78" s="10">
        <f t="shared" si="8"/>
        <v>0</v>
      </c>
      <c r="G78" s="10"/>
      <c r="H78" s="10">
        <f t="shared" si="9"/>
        <v>0.5313952597646564</v>
      </c>
      <c r="I78" s="10">
        <f t="shared" si="10"/>
        <v>0.91646062035505005</v>
      </c>
      <c r="J78" s="10">
        <f t="shared" si="11"/>
        <v>5.214411988029366E-2</v>
      </c>
      <c r="K78" s="10"/>
      <c r="L78" s="10">
        <f t="shared" si="12"/>
        <v>0.7027939964844</v>
      </c>
      <c r="M78" s="10">
        <f t="shared" si="14"/>
        <v>-0.37543448972105281</v>
      </c>
      <c r="N78" s="10">
        <f t="shared" si="15"/>
        <v>-0.12503012972228641</v>
      </c>
      <c r="O78" s="10"/>
      <c r="P78" s="10">
        <f t="shared" si="13"/>
        <v>0.53137768863514534</v>
      </c>
      <c r="Q78" s="10">
        <f t="shared" si="16"/>
        <v>0.91621101557682971</v>
      </c>
      <c r="R78" s="10">
        <f t="shared" si="17"/>
        <v>5.2541460287536479E-2</v>
      </c>
    </row>
    <row r="79" spans="1:18" x14ac:dyDescent="0.4">
      <c r="A79">
        <v>77</v>
      </c>
      <c r="B79" s="10">
        <f>A79/$X$2-INT(A79/$X$2)</f>
        <v>0.77</v>
      </c>
      <c r="D79" s="10">
        <f t="shared" si="6"/>
        <v>0.62000000000000011</v>
      </c>
      <c r="E79" s="10">
        <f t="shared" si="7"/>
        <v>1</v>
      </c>
      <c r="F79" s="10">
        <f t="shared" si="8"/>
        <v>0</v>
      </c>
      <c r="G79" s="10"/>
      <c r="H79" s="10">
        <f t="shared" si="9"/>
        <v>0.56266661678215213</v>
      </c>
      <c r="I79" s="10">
        <f t="shared" si="10"/>
        <v>0.89826495901209813</v>
      </c>
      <c r="J79" s="10">
        <f t="shared" si="11"/>
        <v>3.9068424205749686E-2</v>
      </c>
      <c r="K79" s="10"/>
      <c r="L79" s="10">
        <f t="shared" si="12"/>
        <v>0.69997264971742046</v>
      </c>
      <c r="M79" s="10">
        <f t="shared" si="14"/>
        <v>-0.38132651442249332</v>
      </c>
      <c r="N79" s="10">
        <f t="shared" si="15"/>
        <v>-0.10017744049057548</v>
      </c>
      <c r="O79" s="10"/>
      <c r="P79" s="10">
        <f t="shared" si="13"/>
        <v>0.56262937880484154</v>
      </c>
      <c r="Q79" s="10">
        <f t="shared" si="16"/>
        <v>0.8980222120257999</v>
      </c>
      <c r="R79" s="10">
        <f t="shared" si="17"/>
        <v>3.9515126737661999E-2</v>
      </c>
    </row>
    <row r="80" spans="1:18" x14ac:dyDescent="0.4">
      <c r="A80">
        <v>78</v>
      </c>
      <c r="B80" s="10">
        <f>A80/$X$2-INT(A80/$X$2)</f>
        <v>0.78</v>
      </c>
      <c r="D80" s="10">
        <f t="shared" si="6"/>
        <v>0.67999999999999972</v>
      </c>
      <c r="E80" s="10">
        <f t="shared" si="7"/>
        <v>1</v>
      </c>
      <c r="F80" s="10">
        <f t="shared" si="8"/>
        <v>0</v>
      </c>
      <c r="G80" s="10"/>
      <c r="H80" s="10">
        <f t="shared" si="9"/>
        <v>0.59369065729286219</v>
      </c>
      <c r="I80" s="10">
        <f t="shared" si="10"/>
        <v>0.8784975278258782</v>
      </c>
      <c r="J80" s="10">
        <f t="shared" si="11"/>
        <v>2.78118148812595E-2</v>
      </c>
      <c r="K80" s="10"/>
      <c r="L80" s="10">
        <f t="shared" si="12"/>
        <v>0.69636210226081974</v>
      </c>
      <c r="M80" s="10">
        <f t="shared" si="14"/>
        <v>-0.38571361758302142</v>
      </c>
      <c r="N80" s="10">
        <f t="shared" si="15"/>
        <v>-7.4929396667967815E-2</v>
      </c>
      <c r="O80" s="10"/>
      <c r="P80" s="10">
        <f t="shared" si="13"/>
        <v>0.59363389942903588</v>
      </c>
      <c r="Q80" s="10">
        <f t="shared" si="16"/>
        <v>0.87826259664295647</v>
      </c>
      <c r="R80" s="10">
        <f t="shared" si="17"/>
        <v>2.8306116607026643E-2</v>
      </c>
    </row>
    <row r="81" spans="1:18" x14ac:dyDescent="0.4">
      <c r="A81">
        <v>79</v>
      </c>
      <c r="B81" s="10">
        <f>A81/$X$2-INT(A81/$X$2)</f>
        <v>0.79</v>
      </c>
      <c r="D81" s="10">
        <f t="shared" si="6"/>
        <v>0.74000000000000021</v>
      </c>
      <c r="E81" s="10">
        <f t="shared" si="7"/>
        <v>1</v>
      </c>
      <c r="F81" s="10">
        <f t="shared" si="8"/>
        <v>0</v>
      </c>
      <c r="G81" s="10"/>
      <c r="H81" s="10">
        <f t="shared" si="9"/>
        <v>0.62434494358242743</v>
      </c>
      <c r="I81" s="10">
        <f t="shared" si="10"/>
        <v>0.85723633981640179</v>
      </c>
      <c r="J81" s="10">
        <f t="shared" si="11"/>
        <v>1.8418716601170892E-2</v>
      </c>
      <c r="K81" s="10"/>
      <c r="L81" s="10">
        <f t="shared" si="12"/>
        <v>0.69197660329590704</v>
      </c>
      <c r="M81" s="10">
        <f t="shared" si="14"/>
        <v>-0.38857848531073935</v>
      </c>
      <c r="N81" s="10">
        <f t="shared" si="15"/>
        <v>-4.9385640748696745E-2</v>
      </c>
      <c r="O81" s="10"/>
      <c r="P81" s="10">
        <f t="shared" si="13"/>
        <v>0.62426888982944384</v>
      </c>
      <c r="Q81" s="10">
        <f t="shared" si="16"/>
        <v>0.85701015160290583</v>
      </c>
      <c r="R81" s="10">
        <f t="shared" si="17"/>
        <v>1.895866673770652E-2</v>
      </c>
    </row>
    <row r="82" spans="1:18" x14ac:dyDescent="0.4">
      <c r="A82">
        <v>80</v>
      </c>
      <c r="B82" s="10">
        <f>A82/$X$2-INT(A82/$X$2)</f>
        <v>0.8</v>
      </c>
      <c r="D82" s="10">
        <f t="shared" si="6"/>
        <v>0.80000000000000071</v>
      </c>
      <c r="E82" s="10">
        <f t="shared" si="7"/>
        <v>1</v>
      </c>
      <c r="F82" s="10">
        <f t="shared" si="8"/>
        <v>0</v>
      </c>
      <c r="G82" s="10"/>
      <c r="H82" s="10">
        <f t="shared" si="9"/>
        <v>0.65450849718747361</v>
      </c>
      <c r="I82" s="10">
        <f t="shared" si="10"/>
        <v>0.83456530317942945</v>
      </c>
      <c r="J82" s="10">
        <f t="shared" si="11"/>
        <v>1.0926199633097156E-2</v>
      </c>
      <c r="K82" s="10"/>
      <c r="L82" s="10">
        <f t="shared" si="12"/>
        <v>0.68683346038355275</v>
      </c>
      <c r="M82" s="10">
        <f t="shared" si="14"/>
        <v>-0.38990981128155944</v>
      </c>
      <c r="N82" s="10">
        <f t="shared" si="15"/>
        <v>-2.3646982267543845E-2</v>
      </c>
      <c r="O82" s="10"/>
      <c r="P82" s="10">
        <f t="shared" si="13"/>
        <v>0.65441344769475018</v>
      </c>
      <c r="Q82" s="10">
        <f t="shared" si="16"/>
        <v>0.83434875059690239</v>
      </c>
      <c r="R82" s="10">
        <f t="shared" si="17"/>
        <v>1.1509667243891797E-2</v>
      </c>
    </row>
    <row r="83" spans="1:18" x14ac:dyDescent="0.4">
      <c r="A83">
        <v>81</v>
      </c>
      <c r="B83" s="10">
        <f>A83/$X$2-INT(A83/$X$2)</f>
        <v>0.81</v>
      </c>
      <c r="D83" s="10">
        <f t="shared" si="6"/>
        <v>0.86000000000000032</v>
      </c>
      <c r="E83" s="10">
        <f t="shared" si="7"/>
        <v>1</v>
      </c>
      <c r="F83" s="10">
        <f t="shared" si="8"/>
        <v>0</v>
      </c>
      <c r="G83" s="10"/>
      <c r="H83" s="10">
        <f t="shared" si="9"/>
        <v>0.68406227634233918</v>
      </c>
      <c r="I83" s="10">
        <f t="shared" si="10"/>
        <v>0.81057389013915504</v>
      </c>
      <c r="J83" s="10">
        <f t="shared" si="11"/>
        <v>5.3638335185057784E-3</v>
      </c>
      <c r="K83" s="10"/>
      <c r="L83" s="10">
        <f t="shared" si="12"/>
        <v>0.6809529711591531</v>
      </c>
      <c r="M83" s="10">
        <f t="shared" si="14"/>
        <v>-0.3897023413600994</v>
      </c>
      <c r="N83" s="10">
        <f t="shared" si="15"/>
        <v>2.1850000493409661E-3</v>
      </c>
      <c r="O83" s="10"/>
      <c r="P83" s="10">
        <f t="shared" si="13"/>
        <v>0.68394860622679954</v>
      </c>
      <c r="Q83" s="10">
        <f t="shared" si="16"/>
        <v>0.81036782782170647</v>
      </c>
      <c r="R83" s="10">
        <f t="shared" si="17"/>
        <v>5.9885159234609464E-3</v>
      </c>
    </row>
    <row r="84" spans="1:18" x14ac:dyDescent="0.4">
      <c r="A84">
        <v>82</v>
      </c>
      <c r="B84" s="10">
        <f>A84/$X$2-INT(A84/$X$2)</f>
        <v>0.82</v>
      </c>
      <c r="D84" s="10">
        <f t="shared" si="6"/>
        <v>0.91999999999999993</v>
      </c>
      <c r="E84" s="10">
        <f t="shared" si="7"/>
        <v>1</v>
      </c>
      <c r="F84" s="10">
        <f t="shared" si="8"/>
        <v>0</v>
      </c>
      <c r="G84" s="10"/>
      <c r="H84" s="10">
        <f t="shared" si="9"/>
        <v>0.71288964578253589</v>
      </c>
      <c r="I84" s="10">
        <f t="shared" si="10"/>
        <v>0.78535678384221652</v>
      </c>
      <c r="J84" s="10">
        <f t="shared" si="11"/>
        <v>1.7535703752478704E-3</v>
      </c>
      <c r="K84" s="10"/>
      <c r="L84" s="10">
        <f t="shared" si="12"/>
        <v>0.67435834322713761</v>
      </c>
      <c r="M84" s="10">
        <f t="shared" si="14"/>
        <v>-0.38795689433535591</v>
      </c>
      <c r="N84" s="10">
        <f t="shared" si="15"/>
        <v>2.8008359169261622E-2</v>
      </c>
      <c r="O84" s="10"/>
      <c r="P84" s="10">
        <f t="shared" si="13"/>
        <v>0.7127578036481953</v>
      </c>
      <c r="Q84" s="10">
        <f t="shared" si="16"/>
        <v>0.78516202502367261</v>
      </c>
      <c r="R84" s="10">
        <f t="shared" si="17"/>
        <v>2.4170022383012135E-3</v>
      </c>
    </row>
    <row r="85" spans="1:18" x14ac:dyDescent="0.4">
      <c r="A85">
        <v>83</v>
      </c>
      <c r="B85" s="10">
        <f>A85/$X$2-INT(A85/$X$2)</f>
        <v>0.83</v>
      </c>
      <c r="D85" s="10">
        <f t="shared" si="6"/>
        <v>0.97999999999999954</v>
      </c>
      <c r="E85" s="10">
        <f t="shared" si="7"/>
        <v>1</v>
      </c>
      <c r="F85" s="10">
        <f t="shared" si="8"/>
        <v>0</v>
      </c>
      <c r="G85" s="10"/>
      <c r="H85" s="10">
        <f t="shared" si="9"/>
        <v>0.7408768370508575</v>
      </c>
      <c r="I85" s="10">
        <f t="shared" si="10"/>
        <v>0.75901350468656514</v>
      </c>
      <c r="J85" s="10">
        <f t="shared" si="11"/>
        <v>1.096582625772502E-4</v>
      </c>
      <c r="K85" s="10"/>
      <c r="L85" s="10">
        <f t="shared" si="12"/>
        <v>0.66707560257115395</v>
      </c>
      <c r="M85" s="10">
        <f t="shared" si="14"/>
        <v>-0.3846803586893161</v>
      </c>
      <c r="N85" s="10">
        <f t="shared" si="15"/>
        <v>5.3721182091344424E-2</v>
      </c>
      <c r="O85" s="10"/>
      <c r="P85" s="10">
        <f t="shared" si="13"/>
        <v>0.74072734321838718</v>
      </c>
      <c r="Q85" s="10">
        <f t="shared" si="16"/>
        <v>0.75883081799100571</v>
      </c>
      <c r="R85" s="10">
        <f t="shared" si="17"/>
        <v>8.0922132125849089E-4</v>
      </c>
    </row>
    <row r="86" spans="1:18" x14ac:dyDescent="0.4">
      <c r="A86">
        <v>84</v>
      </c>
      <c r="B86" s="10">
        <f>A86/$X$2-INT(A86/$X$2)</f>
        <v>0.84</v>
      </c>
      <c r="D86" s="10">
        <f t="shared" si="6"/>
        <v>1</v>
      </c>
      <c r="E86" s="10">
        <f t="shared" si="7"/>
        <v>0.96</v>
      </c>
      <c r="F86" s="10">
        <f t="shared" si="8"/>
        <v>0</v>
      </c>
      <c r="G86" s="10"/>
      <c r="H86" s="10">
        <f t="shared" si="9"/>
        <v>0.76791339748949805</v>
      </c>
      <c r="I86" s="10">
        <f t="shared" si="10"/>
        <v>0.73164801755993114</v>
      </c>
      <c r="J86" s="10">
        <f t="shared" si="11"/>
        <v>4.3858495057080837E-4</v>
      </c>
      <c r="K86" s="10"/>
      <c r="L86" s="10">
        <f t="shared" si="12"/>
        <v>0.65913349084140449</v>
      </c>
      <c r="M86" s="10">
        <f t="shared" si="14"/>
        <v>-0.37988566541126867</v>
      </c>
      <c r="N86" s="10">
        <f t="shared" si="15"/>
        <v>7.922199205058561E-2</v>
      </c>
      <c r="O86" s="10"/>
      <c r="P86" s="10">
        <f t="shared" si="13"/>
        <v>0.76774684194275733</v>
      </c>
      <c r="Q86" s="10">
        <f t="shared" si="16"/>
        <v>0.73147812396828193</v>
      </c>
      <c r="R86" s="10">
        <f t="shared" si="17"/>
        <v>1.1715183490871306E-3</v>
      </c>
    </row>
    <row r="87" spans="1:18" x14ac:dyDescent="0.4">
      <c r="A87">
        <v>85</v>
      </c>
      <c r="B87" s="10">
        <f>A87/$X$2-INT(A87/$X$2)</f>
        <v>0.85</v>
      </c>
      <c r="D87" s="10">
        <f t="shared" si="6"/>
        <v>1</v>
      </c>
      <c r="E87" s="10">
        <f t="shared" si="7"/>
        <v>0.90000000000000036</v>
      </c>
      <c r="F87" s="10">
        <f t="shared" si="8"/>
        <v>0</v>
      </c>
      <c r="G87" s="10"/>
      <c r="H87" s="10">
        <f t="shared" si="9"/>
        <v>0.79389262614623646</v>
      </c>
      <c r="I87" s="10">
        <f t="shared" si="10"/>
        <v>0.70336832153790052</v>
      </c>
      <c r="J87" s="10">
        <f t="shared" si="11"/>
        <v>2.7390523158633551E-3</v>
      </c>
      <c r="K87" s="10"/>
      <c r="L87" s="10">
        <f t="shared" si="12"/>
        <v>0.65056335192448067</v>
      </c>
      <c r="M87" s="10">
        <f t="shared" si="14"/>
        <v>-0.37359173696509479</v>
      </c>
      <c r="N87" s="10">
        <f t="shared" si="15"/>
        <v>0.1044101490002888</v>
      </c>
      <c r="O87" s="10"/>
      <c r="P87" s="10">
        <f t="shared" si="13"/>
        <v>0.79370966620387662</v>
      </c>
      <c r="Q87" s="10">
        <f t="shared" si="16"/>
        <v>0.70321189154255093</v>
      </c>
      <c r="R87" s="10">
        <f t="shared" si="17"/>
        <v>3.5024635009365257E-3</v>
      </c>
    </row>
    <row r="88" spans="1:18" x14ac:dyDescent="0.4">
      <c r="A88">
        <v>86</v>
      </c>
      <c r="B88" s="10">
        <f>A88/$X$2-INT(A88/$X$2)</f>
        <v>0.86</v>
      </c>
      <c r="D88" s="10">
        <f t="shared" si="6"/>
        <v>1</v>
      </c>
      <c r="E88" s="10">
        <f t="shared" si="7"/>
        <v>0.83999999999999986</v>
      </c>
      <c r="F88" s="10">
        <f t="shared" si="8"/>
        <v>0</v>
      </c>
      <c r="G88" s="10"/>
      <c r="H88" s="10">
        <f t="shared" si="9"/>
        <v>0.81871199487434465</v>
      </c>
      <c r="I88" s="10">
        <f t="shared" si="10"/>
        <v>0.67428602366090817</v>
      </c>
      <c r="J88" s="10">
        <f t="shared" si="11"/>
        <v>7.0019814647475087E-3</v>
      </c>
      <c r="K88" s="10"/>
      <c r="L88" s="10">
        <f t="shared" si="12"/>
        <v>0.64139900824336338</v>
      </c>
      <c r="M88" s="10">
        <f t="shared" si="14"/>
        <v>-0.36582341261094919</v>
      </c>
      <c r="N88" s="10">
        <f t="shared" si="15"/>
        <v>0.12918624679234739</v>
      </c>
      <c r="O88" s="10"/>
      <c r="P88" s="10">
        <f t="shared" si="13"/>
        <v>0.81851335259567159</v>
      </c>
      <c r="Q88" s="10">
        <f t="shared" si="16"/>
        <v>0.67414367461958391</v>
      </c>
      <c r="R88" s="10">
        <f t="shared" si="17"/>
        <v>7.79285760119941E-3</v>
      </c>
    </row>
    <row r="89" spans="1:18" x14ac:dyDescent="0.4">
      <c r="A89">
        <v>87</v>
      </c>
      <c r="B89" s="10">
        <f>A89/$X$2-INT(A89/$X$2)</f>
        <v>0.87</v>
      </c>
      <c r="D89" s="10">
        <f t="shared" si="6"/>
        <v>1</v>
      </c>
      <c r="E89" s="10">
        <f t="shared" si="7"/>
        <v>0.78000000000000025</v>
      </c>
      <c r="F89" s="10">
        <f t="shared" si="8"/>
        <v>0</v>
      </c>
      <c r="G89" s="10"/>
      <c r="H89" s="10">
        <f t="shared" si="9"/>
        <v>0.84227355296434436</v>
      </c>
      <c r="I89" s="10">
        <f t="shared" si="10"/>
        <v>0.64451589847223567</v>
      </c>
      <c r="J89" s="10">
        <f t="shared" si="11"/>
        <v>1.321054856341991E-2</v>
      </c>
      <c r="K89" s="10"/>
      <c r="L89" s="10">
        <f t="shared" si="12"/>
        <v>0.63167662727577123</v>
      </c>
      <c r="M89" s="10">
        <f t="shared" si="14"/>
        <v>-0.35661135037604758</v>
      </c>
      <c r="N89" s="10">
        <f t="shared" si="15"/>
        <v>0.15345250548789924</v>
      </c>
      <c r="O89" s="10"/>
      <c r="P89" s="10">
        <f t="shared" si="13"/>
        <v>0.84206001229968108</v>
      </c>
      <c r="Q89" s="10">
        <f t="shared" si="16"/>
        <v>0.64438819217156962</v>
      </c>
      <c r="R89" s="10">
        <f t="shared" si="17"/>
        <v>1.4025768424456797E-2</v>
      </c>
    </row>
    <row r="90" spans="1:18" x14ac:dyDescent="0.4">
      <c r="A90">
        <v>88</v>
      </c>
      <c r="B90" s="10">
        <f>A90/$X$2-INT(A90/$X$2)</f>
        <v>0.88</v>
      </c>
      <c r="D90" s="10">
        <f t="shared" si="6"/>
        <v>1</v>
      </c>
      <c r="E90" s="10">
        <f t="shared" si="7"/>
        <v>0.71999999999999975</v>
      </c>
      <c r="F90" s="10">
        <f t="shared" si="8"/>
        <v>0</v>
      </c>
      <c r="G90" s="10"/>
      <c r="H90" s="10">
        <f t="shared" si="9"/>
        <v>0.86448431371070567</v>
      </c>
      <c r="I90" s="10">
        <f t="shared" si="10"/>
        <v>0.6141754350553279</v>
      </c>
      <c r="J90" s="10">
        <f t="shared" si="11"/>
        <v>2.1340251233966323E-2</v>
      </c>
      <c r="K90" s="10"/>
      <c r="L90" s="10">
        <f t="shared" si="12"/>
        <v>0.62143457881765063</v>
      </c>
      <c r="M90" s="10">
        <f t="shared" si="14"/>
        <v>-0.34599190606144076</v>
      </c>
      <c r="N90" s="10">
        <f t="shared" si="15"/>
        <v>0.1771131572500711</v>
      </c>
      <c r="O90" s="10"/>
      <c r="P90" s="10">
        <f t="shared" si="13"/>
        <v>0.8642567174074981</v>
      </c>
      <c r="Q90" s="10">
        <f t="shared" si="16"/>
        <v>0.61406287549374505</v>
      </c>
      <c r="R90" s="10">
        <f t="shared" si="17"/>
        <v>2.2176597519235286E-2</v>
      </c>
    </row>
    <row r="91" spans="1:18" x14ac:dyDescent="0.4">
      <c r="A91">
        <v>89</v>
      </c>
      <c r="B91" s="10">
        <f>A91/$X$2-INT(A91/$X$2)</f>
        <v>0.89</v>
      </c>
      <c r="D91" s="10">
        <f t="shared" si="6"/>
        <v>1</v>
      </c>
      <c r="E91" s="10">
        <f t="shared" si="7"/>
        <v>0.66000000000000014</v>
      </c>
      <c r="F91" s="10">
        <f t="shared" si="8"/>
        <v>0</v>
      </c>
      <c r="G91" s="10"/>
      <c r="H91" s="10">
        <f t="shared" si="9"/>
        <v>0.88525662138789474</v>
      </c>
      <c r="I91" s="10">
        <f t="shared" si="10"/>
        <v>0.58338437335805138</v>
      </c>
      <c r="J91" s="10">
        <f t="shared" si="11"/>
        <v>3.1359005254054328E-2</v>
      </c>
      <c r="K91" s="10"/>
      <c r="L91" s="10">
        <f t="shared" si="12"/>
        <v>0.61071328355511878</v>
      </c>
      <c r="M91" s="10">
        <f t="shared" si="14"/>
        <v>-0.33400698976227555</v>
      </c>
      <c r="N91" s="10">
        <f t="shared" si="15"/>
        <v>0.20007482429588172</v>
      </c>
      <c r="O91" s="10"/>
      <c r="P91" s="10">
        <f t="shared" si="13"/>
        <v>0.88501586766477258</v>
      </c>
      <c r="Q91" s="10">
        <f t="shared" si="16"/>
        <v>0.58328740475671792</v>
      </c>
      <c r="R91" s="10">
        <f t="shared" si="17"/>
        <v>3.2213177286857575E-2</v>
      </c>
    </row>
    <row r="92" spans="1:18" x14ac:dyDescent="0.4">
      <c r="A92">
        <v>90</v>
      </c>
      <c r="B92" s="10">
        <f>A92/$X$2-INT(A92/$X$2)</f>
        <v>0.9</v>
      </c>
      <c r="D92" s="10">
        <f t="shared" si="6"/>
        <v>1</v>
      </c>
      <c r="E92" s="10">
        <f t="shared" si="7"/>
        <v>0.59999999999999964</v>
      </c>
      <c r="F92" s="10">
        <f t="shared" si="8"/>
        <v>0</v>
      </c>
      <c r="G92" s="10"/>
      <c r="H92" s="10">
        <f t="shared" si="9"/>
        <v>0.90450849718747373</v>
      </c>
      <c r="I92" s="10">
        <f t="shared" si="10"/>
        <v>0.55226423163382721</v>
      </c>
      <c r="J92" s="10">
        <f t="shared" si="11"/>
        <v>4.3227271178699567E-2</v>
      </c>
      <c r="K92" s="10"/>
      <c r="L92" s="10">
        <f t="shared" si="12"/>
        <v>0.59955505354248295</v>
      </c>
      <c r="M92" s="10">
        <f t="shared" si="14"/>
        <v>-0.32070390046779745</v>
      </c>
      <c r="N92" s="10">
        <f t="shared" si="15"/>
        <v>0.22224688741568899</v>
      </c>
      <c r="O92" s="10"/>
      <c r="P92" s="10">
        <f t="shared" si="13"/>
        <v>0.90425553618939247</v>
      </c>
      <c r="Q92" s="10">
        <f t="shared" si="16"/>
        <v>0.55218323668351199</v>
      </c>
      <c r="R92" s="10">
        <f t="shared" si="17"/>
        <v>4.4095897932257766E-2</v>
      </c>
    </row>
    <row r="93" spans="1:18" x14ac:dyDescent="0.4">
      <c r="A93">
        <v>91</v>
      </c>
      <c r="B93" s="10">
        <f>A93/$X$2-INT(A93/$X$2)</f>
        <v>0.91</v>
      </c>
      <c r="D93" s="10">
        <f t="shared" si="6"/>
        <v>1</v>
      </c>
      <c r="E93" s="10">
        <f t="shared" si="7"/>
        <v>0.54</v>
      </c>
      <c r="F93" s="10">
        <f t="shared" si="8"/>
        <v>0</v>
      </c>
      <c r="G93" s="10"/>
      <c r="H93" s="10">
        <f t="shared" si="9"/>
        <v>0.92216396275100765</v>
      </c>
      <c r="I93" s="10">
        <f t="shared" si="10"/>
        <v>0.52093782686459955</v>
      </c>
      <c r="J93" s="10">
        <f t="shared" si="11"/>
        <v>5.6898210384392744E-2</v>
      </c>
      <c r="K93" s="10"/>
      <c r="L93" s="10">
        <f t="shared" si="12"/>
        <v>0.58800392521589195</v>
      </c>
      <c r="M93" s="10">
        <f t="shared" si="14"/>
        <v>-0.3061351393938479</v>
      </c>
      <c r="N93" s="10">
        <f t="shared" si="15"/>
        <v>0.24354184360581171</v>
      </c>
      <c r="O93" s="10"/>
      <c r="P93" s="10">
        <f t="shared" si="13"/>
        <v>0.92189979279945988</v>
      </c>
      <c r="Q93" s="10">
        <f t="shared" si="16"/>
        <v>0.52087312521536833</v>
      </c>
      <c r="R93" s="10">
        <f t="shared" si="17"/>
        <v>5.7777863785747452E-2</v>
      </c>
    </row>
    <row r="94" spans="1:18" x14ac:dyDescent="0.4">
      <c r="A94">
        <v>92</v>
      </c>
      <c r="B94" s="10">
        <f>A94/$X$2-INT(A94/$X$2)</f>
        <v>0.92</v>
      </c>
      <c r="D94" s="10">
        <f t="shared" si="6"/>
        <v>1</v>
      </c>
      <c r="E94" s="10">
        <f t="shared" si="7"/>
        <v>0.47999999999999954</v>
      </c>
      <c r="F94" s="10">
        <f t="shared" si="8"/>
        <v>0</v>
      </c>
      <c r="G94" s="10"/>
      <c r="H94" s="10">
        <f t="shared" si="9"/>
        <v>0.93815334002193174</v>
      </c>
      <c r="I94" s="10">
        <f t="shared" si="10"/>
        <v>0.48952879005832145</v>
      </c>
      <c r="J94" s="10">
        <f t="shared" si="11"/>
        <v>7.2317869919746758E-2</v>
      </c>
      <c r="K94" s="10"/>
      <c r="L94" s="10">
        <f t="shared" si="12"/>
        <v>0.57610548560164343</v>
      </c>
      <c r="M94" s="10">
        <f t="shared" si="14"/>
        <v>-0.29035820278455265</v>
      </c>
      <c r="N94" s="10">
        <f t="shared" si="15"/>
        <v>0.26387565140290659</v>
      </c>
      <c r="O94" s="10"/>
      <c r="P94" s="10">
        <f t="shared" si="13"/>
        <v>0.93787900367502841</v>
      </c>
      <c r="Q94" s="10">
        <f t="shared" si="16"/>
        <v>0.48948063705802441</v>
      </c>
      <c r="R94" s="10">
        <f t="shared" si="17"/>
        <v>7.3205078378798194E-2</v>
      </c>
    </row>
    <row r="95" spans="1:18" x14ac:dyDescent="0.4">
      <c r="A95">
        <v>93</v>
      </c>
      <c r="B95" s="10">
        <f>A95/$X$2-INT(A95/$X$2)</f>
        <v>0.93</v>
      </c>
      <c r="D95" s="10">
        <f t="shared" si="6"/>
        <v>1</v>
      </c>
      <c r="E95" s="10">
        <f t="shared" si="7"/>
        <v>0.41999999999999993</v>
      </c>
      <c r="F95" s="10">
        <f t="shared" si="8"/>
        <v>0</v>
      </c>
      <c r="G95" s="10"/>
      <c r="H95" s="10">
        <f t="shared" si="9"/>
        <v>0.95241352623300979</v>
      </c>
      <c r="I95" s="10">
        <f t="shared" si="10"/>
        <v>0.45816107833384234</v>
      </c>
      <c r="J95" s="10">
        <f t="shared" si="11"/>
        <v>8.9425395433148203E-2</v>
      </c>
      <c r="K95" s="10"/>
      <c r="L95" s="10">
        <f t="shared" si="12"/>
        <v>0.56390669240501423</v>
      </c>
      <c r="M95" s="10">
        <f t="shared" si="14"/>
        <v>-0.27343535500091148</v>
      </c>
      <c r="N95" s="10">
        <f t="shared" si="15"/>
        <v>0.28316806255723215</v>
      </c>
      <c r="O95" s="10"/>
      <c r="P95" s="10">
        <f t="shared" si="13"/>
        <v>0.95213010617097948</v>
      </c>
      <c r="Q95" s="10">
        <f t="shared" si="16"/>
        <v>0.45812966402037242</v>
      </c>
      <c r="R95" s="10">
        <f t="shared" si="17"/>
        <v>9.0316657543435541E-2</v>
      </c>
    </row>
    <row r="96" spans="1:18" x14ac:dyDescent="0.4">
      <c r="A96">
        <v>94</v>
      </c>
      <c r="B96" s="10">
        <f>A96/$X$2-INT(A96/$X$2)</f>
        <v>0.94</v>
      </c>
      <c r="D96" s="10">
        <f t="shared" si="6"/>
        <v>1</v>
      </c>
      <c r="E96" s="10">
        <f t="shared" si="7"/>
        <v>0.36000000000000032</v>
      </c>
      <c r="F96" s="10">
        <f t="shared" si="8"/>
        <v>0</v>
      </c>
      <c r="G96" s="10"/>
      <c r="H96" s="10">
        <f t="shared" si="9"/>
        <v>0.96488824294412556</v>
      </c>
      <c r="I96" s="10">
        <f t="shared" si="10"/>
        <v>0.42695848571879447</v>
      </c>
      <c r="J96" s="10">
        <f t="shared" si="11"/>
        <v>0.10815327133707991</v>
      </c>
      <c r="K96" s="10"/>
      <c r="L96" s="10">
        <f t="shared" si="12"/>
        <v>0.551455688689653</v>
      </c>
      <c r="M96" s="10">
        <f t="shared" si="14"/>
        <v>-0.25543338279181305</v>
      </c>
      <c r="N96" s="10">
        <f t="shared" si="15"/>
        <v>0.30134293873582652</v>
      </c>
      <c r="O96" s="10"/>
      <c r="P96" s="10">
        <f t="shared" si="13"/>
        <v>0.96459685769647119</v>
      </c>
      <c r="Q96" s="10">
        <f t="shared" si="16"/>
        <v>0.42694393407009534</v>
      </c>
      <c r="R96" s="10">
        <f t="shared" si="17"/>
        <v>0.10904506969423283</v>
      </c>
    </row>
    <row r="97" spans="1:18" x14ac:dyDescent="0.4">
      <c r="A97">
        <v>95</v>
      </c>
      <c r="B97" s="10">
        <f>A97/$X$2-INT(A97/$X$2)</f>
        <v>0.95</v>
      </c>
      <c r="D97" s="10">
        <f t="shared" si="6"/>
        <v>1</v>
      </c>
      <c r="E97" s="10">
        <f t="shared" si="7"/>
        <v>0.30000000000000071</v>
      </c>
      <c r="F97" s="10">
        <f t="shared" si="8"/>
        <v>0</v>
      </c>
      <c r="G97" s="10"/>
      <c r="H97" s="10">
        <f t="shared" si="9"/>
        <v>0.97552825814757682</v>
      </c>
      <c r="I97" s="10">
        <f t="shared" si="10"/>
        <v>0.39604415459112075</v>
      </c>
      <c r="J97" s="10">
        <f t="shared" si="11"/>
        <v>0.12842758726130288</v>
      </c>
      <c r="K97" s="10"/>
      <c r="L97" s="10">
        <f t="shared" si="12"/>
        <v>0.53880161287890194</v>
      </c>
      <c r="M97" s="10">
        <f t="shared" si="14"/>
        <v>-0.23642333171724739</v>
      </c>
      <c r="N97" s="10">
        <f t="shared" si="15"/>
        <v>0.31832855200572396</v>
      </c>
      <c r="O97" s="10"/>
      <c r="P97" s="10">
        <f t="shared" si="13"/>
        <v>0.97523005767874948</v>
      </c>
      <c r="Q97" s="10">
        <f t="shared" si="16"/>
        <v>0.39604652303590177</v>
      </c>
      <c r="R97" s="10">
        <f t="shared" si="17"/>
        <v>0.12931640234462949</v>
      </c>
    </row>
    <row r="98" spans="1:18" x14ac:dyDescent="0.4">
      <c r="A98">
        <v>96</v>
      </c>
      <c r="B98" s="10">
        <f>A98/$X$2-INT(A98/$X$2)</f>
        <v>0.96</v>
      </c>
      <c r="D98" s="10">
        <f t="shared" si="6"/>
        <v>1</v>
      </c>
      <c r="E98" s="10">
        <f t="shared" si="7"/>
        <v>0.24000000000000021</v>
      </c>
      <c r="F98" s="10">
        <f t="shared" si="8"/>
        <v>0</v>
      </c>
      <c r="G98" s="10"/>
      <c r="H98" s="10">
        <f t="shared" si="9"/>
        <v>0.98429158056431554</v>
      </c>
      <c r="I98" s="10">
        <f t="shared" si="10"/>
        <v>0.36554008969236773</v>
      </c>
      <c r="J98" s="10">
        <f t="shared" si="11"/>
        <v>0.15016832974331717</v>
      </c>
      <c r="K98" s="10"/>
      <c r="L98" s="10">
        <f t="shared" si="12"/>
        <v>0.52599440482888826</v>
      </c>
      <c r="M98" s="10">
        <f t="shared" si="14"/>
        <v>-0.21648022576393985</v>
      </c>
      <c r="N98" s="10">
        <f t="shared" si="15"/>
        <v>0.33405786791133657</v>
      </c>
      <c r="O98" s="10"/>
      <c r="P98" s="10">
        <f t="shared" si="13"/>
        <v>0.98398774173533066</v>
      </c>
      <c r="Q98" s="10">
        <f t="shared" si="16"/>
        <v>0.36555936888345919</v>
      </c>
      <c r="R98" s="10">
        <f t="shared" si="17"/>
        <v>0.15105065380574445</v>
      </c>
    </row>
    <row r="99" spans="1:18" x14ac:dyDescent="0.4">
      <c r="A99">
        <v>97</v>
      </c>
      <c r="B99" s="10">
        <f>A99/$X$2-INT(A99/$X$2)</f>
        <v>0.97</v>
      </c>
      <c r="D99" s="10">
        <f t="shared" si="6"/>
        <v>1</v>
      </c>
      <c r="E99" s="10">
        <f t="shared" si="7"/>
        <v>0.17999999999999972</v>
      </c>
      <c r="F99" s="10">
        <f t="shared" si="8"/>
        <v>0</v>
      </c>
      <c r="G99" s="10"/>
      <c r="H99" s="10">
        <f t="shared" si="9"/>
        <v>0.99114362536434442</v>
      </c>
      <c r="I99" s="10">
        <f t="shared" si="10"/>
        <v>0.33556667663070827</v>
      </c>
      <c r="J99" s="10">
        <f t="shared" si="11"/>
        <v>0.1732896980049472</v>
      </c>
      <c r="K99" s="10"/>
      <c r="L99" s="10">
        <f t="shared" si="12"/>
        <v>0.51308460873872874</v>
      </c>
      <c r="M99" s="10">
        <f t="shared" si="14"/>
        <v>-0.19568277125994932</v>
      </c>
      <c r="N99" s="10">
        <f t="shared" si="15"/>
        <v>0.34846881002882624</v>
      </c>
      <c r="O99" s="10"/>
      <c r="P99" s="10">
        <f t="shared" si="13"/>
        <v>0.99083534728824951</v>
      </c>
      <c r="Q99" s="10">
        <f t="shared" si="16"/>
        <v>0.33560279048195102</v>
      </c>
      <c r="R99" s="10">
        <f t="shared" si="17"/>
        <v>0.1741620489164965</v>
      </c>
    </row>
    <row r="100" spans="1:18" x14ac:dyDescent="0.4">
      <c r="A100">
        <v>98</v>
      </c>
      <c r="B100" s="10">
        <f>A100/$X$2-INT(A100/$X$2)</f>
        <v>0.98</v>
      </c>
      <c r="D100" s="10">
        <f t="shared" si="6"/>
        <v>1</v>
      </c>
      <c r="E100" s="10">
        <f t="shared" si="7"/>
        <v>0.12000000000000011</v>
      </c>
      <c r="F100" s="10">
        <f t="shared" si="8"/>
        <v>0</v>
      </c>
      <c r="G100" s="10"/>
      <c r="H100" s="10">
        <f t="shared" si="9"/>
        <v>0.99605735065723888</v>
      </c>
      <c r="I100" s="10">
        <f t="shared" si="10"/>
        <v>0.30624220677394864</v>
      </c>
      <c r="J100" s="10">
        <f t="shared" si="11"/>
        <v>0.19770044256881231</v>
      </c>
      <c r="K100" s="10"/>
      <c r="L100" s="10">
        <f t="shared" si="12"/>
        <v>0.50012317367566683</v>
      </c>
      <c r="M100" s="10">
        <f t="shared" si="14"/>
        <v>-0.17411304625675059</v>
      </c>
      <c r="N100" s="10">
        <f t="shared" si="15"/>
        <v>0.3615045049533876</v>
      </c>
      <c r="O100" s="10"/>
      <c r="P100" s="10">
        <f t="shared" si="13"/>
        <v>0.9957458499667613</v>
      </c>
      <c r="Q100" s="10">
        <f t="shared" si="16"/>
        <v>0.3062950127604705</v>
      </c>
      <c r="R100" s="10">
        <f t="shared" si="17"/>
        <v>0.19855937755897479</v>
      </c>
    </row>
    <row r="101" spans="1:18" x14ac:dyDescent="0.4">
      <c r="A101">
        <v>99</v>
      </c>
      <c r="B101" s="10">
        <f>A101/$X$2-INT(A101/$X$2)</f>
        <v>0.99</v>
      </c>
      <c r="D101" s="10">
        <f t="shared" si="6"/>
        <v>1</v>
      </c>
      <c r="E101" s="10">
        <f t="shared" si="7"/>
        <v>6.0000000000000497E-2</v>
      </c>
      <c r="F101" s="10">
        <f t="shared" si="8"/>
        <v>0</v>
      </c>
      <c r="G101" s="10"/>
      <c r="H101" s="10">
        <f t="shared" si="9"/>
        <v>0.99901336421413578</v>
      </c>
      <c r="I101" s="10">
        <f t="shared" si="10"/>
        <v>0.2776824104075365</v>
      </c>
      <c r="J101" s="10">
        <f t="shared" si="11"/>
        <v>0.22330422537832828</v>
      </c>
      <c r="K101" s="10"/>
      <c r="L101" s="10">
        <f t="shared" si="12"/>
        <v>0.48716125250237996</v>
      </c>
      <c r="M101" s="10">
        <f t="shared" si="14"/>
        <v>-0.1518561766046605</v>
      </c>
      <c r="N101" s="10">
        <f t="shared" si="15"/>
        <v>0.37311350675259652</v>
      </c>
      <c r="O101" s="10"/>
      <c r="P101" s="10">
        <f t="shared" si="13"/>
        <v>0.9986998702601898</v>
      </c>
      <c r="Q101" s="10">
        <f t="shared" si="16"/>
        <v>0.27775170012823358</v>
      </c>
      <c r="R101" s="10">
        <f t="shared" si="17"/>
        <v>0.224146354623108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C033-776F-44CB-91A3-A15C0908095C}">
  <dimension ref="A1:J202"/>
  <sheetViews>
    <sheetView workbookViewId="0">
      <selection activeCell="O19" sqref="O19"/>
    </sheetView>
  </sheetViews>
  <sheetFormatPr defaultRowHeight="18.75" x14ac:dyDescent="0.4"/>
  <cols>
    <col min="1" max="1" width="6.125" bestFit="1" customWidth="1"/>
    <col min="2" max="3" width="7.375" style="7" bestFit="1" customWidth="1"/>
    <col min="4" max="4" width="6.5" style="7" bestFit="1" customWidth="1"/>
    <col min="5" max="5" width="6.75" style="8" bestFit="1" customWidth="1"/>
    <col min="6" max="6" width="6.5" customWidth="1"/>
  </cols>
  <sheetData>
    <row r="1" spans="1:10" x14ac:dyDescent="0.4">
      <c r="A1" t="s">
        <v>3</v>
      </c>
      <c r="B1" s="7" t="s">
        <v>5</v>
      </c>
      <c r="C1" s="7" t="s">
        <v>4</v>
      </c>
      <c r="D1" s="7" t="s">
        <v>21</v>
      </c>
      <c r="H1" t="s">
        <v>0</v>
      </c>
      <c r="I1">
        <v>100</v>
      </c>
      <c r="J1">
        <v>0.1</v>
      </c>
    </row>
    <row r="2" spans="1:10" x14ac:dyDescent="0.4">
      <c r="A2">
        <v>-1</v>
      </c>
      <c r="B2" s="7">
        <f>SIN(2*PI()*$I$7*A2/$I$1+PI()*$I$8/180)*$I$6+SIN(2*PI()*$I$3*A2/$I$1+PI()*$I$4/180)*$I$2+$I$5</f>
        <v>-1</v>
      </c>
      <c r="C2" s="7">
        <v>0</v>
      </c>
      <c r="D2" s="7">
        <v>0</v>
      </c>
      <c r="E2" s="8">
        <v>0</v>
      </c>
      <c r="F2" s="7"/>
      <c r="G2" s="1" t="s">
        <v>7</v>
      </c>
      <c r="H2" s="4" t="s">
        <v>2</v>
      </c>
      <c r="I2" s="4">
        <v>1</v>
      </c>
      <c r="J2">
        <f>0.5*I2^2</f>
        <v>0.5</v>
      </c>
    </row>
    <row r="3" spans="1:10" x14ac:dyDescent="0.4">
      <c r="A3">
        <v>0</v>
      </c>
      <c r="B3" s="7">
        <f t="shared" ref="B3:B66" si="0">SIN(2*PI()*$I$7*A3/$I$1+PI()*$I$8/180)*$I$6+SIN(2*PI()*$I$3*A3/$I$1+PI()*$I$4/180)*$I$2+$I$5</f>
        <v>0</v>
      </c>
      <c r="C3" s="7">
        <f>B3-B2</f>
        <v>1</v>
      </c>
      <c r="D3" s="7">
        <f>D2*(1-$J$1)+(B3^2)*$J$1</f>
        <v>0</v>
      </c>
      <c r="E3" s="8">
        <f>SQRT(D3*2)</f>
        <v>0</v>
      </c>
      <c r="G3" s="2"/>
      <c r="H3" s="4" t="s">
        <v>9</v>
      </c>
      <c r="I3" s="4">
        <v>25</v>
      </c>
    </row>
    <row r="4" spans="1:10" x14ac:dyDescent="0.4">
      <c r="A4">
        <v>1</v>
      </c>
      <c r="B4" s="7">
        <f t="shared" si="0"/>
        <v>1</v>
      </c>
      <c r="C4" s="7">
        <f t="shared" ref="C4:C67" si="1">B4-B3</f>
        <v>1</v>
      </c>
      <c r="D4" s="7">
        <f t="shared" ref="D4:D67" si="2">D3*(1-$J$1)+(B4^2)*$J$1</f>
        <v>0.1</v>
      </c>
      <c r="E4" s="8">
        <f t="shared" ref="E4:E67" si="3">SQRT(D4*2)</f>
        <v>0.44721359549995793</v>
      </c>
      <c r="G4" s="2"/>
      <c r="H4" s="4" t="s">
        <v>1</v>
      </c>
      <c r="I4" s="4">
        <v>0</v>
      </c>
    </row>
    <row r="5" spans="1:10" x14ac:dyDescent="0.4">
      <c r="A5">
        <v>2</v>
      </c>
      <c r="B5" s="7">
        <f t="shared" si="0"/>
        <v>1.22514845490862E-16</v>
      </c>
      <c r="C5" s="7">
        <f t="shared" si="1"/>
        <v>-0.99999999999999989</v>
      </c>
      <c r="D5" s="7">
        <f t="shared" si="2"/>
        <v>9.0000000000000011E-2</v>
      </c>
      <c r="E5" s="8">
        <f t="shared" si="3"/>
        <v>0.42426406871192857</v>
      </c>
      <c r="G5" s="3"/>
      <c r="H5" s="4" t="s">
        <v>6</v>
      </c>
      <c r="I5" s="4">
        <v>0</v>
      </c>
    </row>
    <row r="6" spans="1:10" x14ac:dyDescent="0.4">
      <c r="A6">
        <v>3</v>
      </c>
      <c r="B6" s="7">
        <f t="shared" si="0"/>
        <v>-1</v>
      </c>
      <c r="C6" s="7">
        <f t="shared" si="1"/>
        <v>-1.0000000000000002</v>
      </c>
      <c r="D6" s="7">
        <f t="shared" si="2"/>
        <v>0.18100000000000002</v>
      </c>
      <c r="E6" s="8">
        <f t="shared" si="3"/>
        <v>0.60166435825965292</v>
      </c>
      <c r="G6" s="1" t="s">
        <v>8</v>
      </c>
      <c r="H6" s="4" t="s">
        <v>2</v>
      </c>
      <c r="I6" s="4">
        <v>0</v>
      </c>
    </row>
    <row r="7" spans="1:10" x14ac:dyDescent="0.4">
      <c r="A7">
        <v>4</v>
      </c>
      <c r="B7" s="7">
        <f t="shared" si="0"/>
        <v>-2.45029690981724E-16</v>
      </c>
      <c r="C7" s="7">
        <f t="shared" si="1"/>
        <v>0.99999999999999978</v>
      </c>
      <c r="D7" s="7">
        <f t="shared" si="2"/>
        <v>0.16290000000000002</v>
      </c>
      <c r="E7" s="8">
        <f t="shared" si="3"/>
        <v>0.57078892771321343</v>
      </c>
      <c r="G7" s="2"/>
      <c r="H7" s="4" t="s">
        <v>9</v>
      </c>
      <c r="I7" s="4">
        <v>4</v>
      </c>
    </row>
    <row r="8" spans="1:10" x14ac:dyDescent="0.4">
      <c r="A8">
        <v>5</v>
      </c>
      <c r="B8" s="7">
        <f t="shared" si="0"/>
        <v>1</v>
      </c>
      <c r="C8" s="7">
        <f t="shared" si="1"/>
        <v>1.0000000000000002</v>
      </c>
      <c r="D8" s="7">
        <f t="shared" si="2"/>
        <v>0.24661000000000002</v>
      </c>
      <c r="E8" s="8">
        <f t="shared" si="3"/>
        <v>0.70229623379311956</v>
      </c>
      <c r="G8" s="3"/>
      <c r="H8" s="4" t="s">
        <v>1</v>
      </c>
      <c r="I8" s="4">
        <v>0</v>
      </c>
    </row>
    <row r="9" spans="1:10" x14ac:dyDescent="0.4">
      <c r="A9">
        <v>6</v>
      </c>
      <c r="B9" s="7">
        <f t="shared" si="0"/>
        <v>3.67544536472586E-16</v>
      </c>
      <c r="C9" s="7">
        <f t="shared" si="1"/>
        <v>-0.99999999999999967</v>
      </c>
      <c r="D9" s="7">
        <f t="shared" si="2"/>
        <v>0.22194900000000004</v>
      </c>
      <c r="E9" s="8">
        <f t="shared" si="3"/>
        <v>0.66625670728331143</v>
      </c>
      <c r="G9" s="5"/>
      <c r="H9" s="5"/>
      <c r="I9" s="5"/>
    </row>
    <row r="10" spans="1:10" x14ac:dyDescent="0.4">
      <c r="A10">
        <v>7</v>
      </c>
      <c r="B10" s="7">
        <f t="shared" si="0"/>
        <v>-1</v>
      </c>
      <c r="C10" s="7">
        <f t="shared" si="1"/>
        <v>-1.0000000000000004</v>
      </c>
      <c r="D10" s="7">
        <f t="shared" si="2"/>
        <v>0.29975410000000002</v>
      </c>
      <c r="E10" s="8">
        <f t="shared" si="3"/>
        <v>0.77427914862793512</v>
      </c>
    </row>
    <row r="11" spans="1:10" x14ac:dyDescent="0.4">
      <c r="A11">
        <v>8</v>
      </c>
      <c r="B11" s="7">
        <f t="shared" si="0"/>
        <v>-4.90059381963448E-16</v>
      </c>
      <c r="C11" s="7">
        <f t="shared" si="1"/>
        <v>0.99999999999999956</v>
      </c>
      <c r="D11" s="7">
        <f t="shared" si="2"/>
        <v>0.26977869000000004</v>
      </c>
      <c r="E11" s="8">
        <f t="shared" si="3"/>
        <v>0.73454569633209343</v>
      </c>
    </row>
    <row r="12" spans="1:10" x14ac:dyDescent="0.4">
      <c r="A12">
        <v>9</v>
      </c>
      <c r="B12" s="7">
        <f t="shared" si="0"/>
        <v>1</v>
      </c>
      <c r="C12" s="7">
        <f t="shared" si="1"/>
        <v>1.0000000000000004</v>
      </c>
      <c r="D12" s="7">
        <f t="shared" si="2"/>
        <v>0.34280082100000009</v>
      </c>
      <c r="E12" s="8">
        <f t="shared" si="3"/>
        <v>0.82801065331310819</v>
      </c>
    </row>
    <row r="13" spans="1:10" x14ac:dyDescent="0.4">
      <c r="A13">
        <v>10</v>
      </c>
      <c r="B13" s="7">
        <f t="shared" si="0"/>
        <v>-1.1637826119459405E-15</v>
      </c>
      <c r="C13" s="7">
        <f t="shared" si="1"/>
        <v>-1.0000000000000011</v>
      </c>
      <c r="D13" s="7">
        <f t="shared" si="2"/>
        <v>0.30852073890000009</v>
      </c>
      <c r="E13" s="8">
        <f t="shared" si="3"/>
        <v>0.78551987740604001</v>
      </c>
    </row>
    <row r="14" spans="1:10" x14ac:dyDescent="0.4">
      <c r="A14">
        <v>11</v>
      </c>
      <c r="B14" s="7">
        <f t="shared" si="0"/>
        <v>-1</v>
      </c>
      <c r="C14" s="7">
        <f t="shared" si="1"/>
        <v>-0.99999999999999889</v>
      </c>
      <c r="D14" s="7">
        <f t="shared" si="2"/>
        <v>0.37766866501000007</v>
      </c>
      <c r="E14" s="8">
        <f t="shared" si="3"/>
        <v>0.86910144978592696</v>
      </c>
    </row>
    <row r="15" spans="1:10" x14ac:dyDescent="0.4">
      <c r="A15">
        <v>12</v>
      </c>
      <c r="B15" s="7">
        <f t="shared" si="0"/>
        <v>-7.3508907294517201E-16</v>
      </c>
      <c r="C15" s="7">
        <f t="shared" si="1"/>
        <v>0.99999999999999922</v>
      </c>
      <c r="D15" s="7">
        <f t="shared" si="2"/>
        <v>0.3399017985090001</v>
      </c>
      <c r="E15" s="8">
        <f t="shared" si="3"/>
        <v>0.82450202972339626</v>
      </c>
    </row>
    <row r="16" spans="1:10" x14ac:dyDescent="0.4">
      <c r="A16">
        <v>13</v>
      </c>
      <c r="B16" s="7">
        <f t="shared" si="0"/>
        <v>1</v>
      </c>
      <c r="C16" s="7">
        <f t="shared" si="1"/>
        <v>1.0000000000000007</v>
      </c>
      <c r="D16" s="7">
        <f t="shared" si="2"/>
        <v>0.4059116186581001</v>
      </c>
      <c r="E16" s="8">
        <f t="shared" si="3"/>
        <v>0.90101234026854493</v>
      </c>
    </row>
    <row r="17" spans="1:5" x14ac:dyDescent="0.4">
      <c r="A17">
        <v>14</v>
      </c>
      <c r="B17" s="7">
        <f t="shared" si="0"/>
        <v>-2.6951097603644669E-15</v>
      </c>
      <c r="C17" s="7">
        <f t="shared" si="1"/>
        <v>-1.0000000000000027</v>
      </c>
      <c r="D17" s="7">
        <f t="shared" si="2"/>
        <v>0.36532045679229008</v>
      </c>
      <c r="E17" s="8">
        <f t="shared" si="3"/>
        <v>0.85477535855017495</v>
      </c>
    </row>
    <row r="18" spans="1:5" x14ac:dyDescent="0.4">
      <c r="A18">
        <v>15</v>
      </c>
      <c r="B18" s="7">
        <f t="shared" si="0"/>
        <v>-1</v>
      </c>
      <c r="C18" s="7">
        <f t="shared" si="1"/>
        <v>-0.99999999999999734</v>
      </c>
      <c r="D18" s="7">
        <f t="shared" si="2"/>
        <v>0.4287884111130611</v>
      </c>
      <c r="E18" s="8">
        <f t="shared" si="3"/>
        <v>0.92605443804677179</v>
      </c>
    </row>
    <row r="19" spans="1:5" x14ac:dyDescent="0.4">
      <c r="A19">
        <v>16</v>
      </c>
      <c r="B19" s="7">
        <f t="shared" si="0"/>
        <v>-9.8011876392689601E-16</v>
      </c>
      <c r="C19" s="7">
        <f t="shared" si="1"/>
        <v>0.999999999999999</v>
      </c>
      <c r="D19" s="7">
        <f t="shared" si="2"/>
        <v>0.38590957000175502</v>
      </c>
      <c r="E19" s="8">
        <f t="shared" si="3"/>
        <v>0.87853237846052668</v>
      </c>
    </row>
    <row r="20" spans="1:5" x14ac:dyDescent="0.4">
      <c r="A20">
        <v>17</v>
      </c>
      <c r="B20" s="7">
        <f t="shared" si="0"/>
        <v>1</v>
      </c>
      <c r="C20" s="7">
        <f t="shared" si="1"/>
        <v>1.0000000000000009</v>
      </c>
      <c r="D20" s="7">
        <f t="shared" si="2"/>
        <v>0.44731861300157949</v>
      </c>
      <c r="E20" s="8">
        <f t="shared" si="3"/>
        <v>0.94585264497339061</v>
      </c>
    </row>
    <row r="21" spans="1:5" x14ac:dyDescent="0.4">
      <c r="A21">
        <v>18</v>
      </c>
      <c r="B21" s="7">
        <f t="shared" si="0"/>
        <v>1.102633609417758E-15</v>
      </c>
      <c r="C21" s="7">
        <f t="shared" si="1"/>
        <v>-0.99999999999999889</v>
      </c>
      <c r="D21" s="7">
        <f t="shared" si="2"/>
        <v>0.40258675170142155</v>
      </c>
      <c r="E21" s="8">
        <f t="shared" si="3"/>
        <v>0.89731460670315799</v>
      </c>
    </row>
    <row r="22" spans="1:5" x14ac:dyDescent="0.4">
      <c r="A22">
        <v>19</v>
      </c>
      <c r="B22" s="7">
        <f t="shared" si="0"/>
        <v>-1</v>
      </c>
      <c r="C22" s="7">
        <f t="shared" si="1"/>
        <v>-1.0000000000000011</v>
      </c>
      <c r="D22" s="7">
        <f t="shared" si="2"/>
        <v>0.46232807653127939</v>
      </c>
      <c r="E22" s="8">
        <f t="shared" si="3"/>
        <v>0.96159042895744273</v>
      </c>
    </row>
    <row r="23" spans="1:5" x14ac:dyDescent="0.4">
      <c r="A23">
        <v>20</v>
      </c>
      <c r="B23" s="7">
        <f t="shared" si="0"/>
        <v>2.3275652238918809E-15</v>
      </c>
      <c r="C23" s="7">
        <f t="shared" si="1"/>
        <v>1.0000000000000022</v>
      </c>
      <c r="D23" s="7">
        <f t="shared" si="2"/>
        <v>0.41609526887815146</v>
      </c>
      <c r="E23" s="8">
        <f t="shared" si="3"/>
        <v>0.9122447795171551</v>
      </c>
    </row>
    <row r="24" spans="1:5" x14ac:dyDescent="0.4">
      <c r="A24">
        <v>21</v>
      </c>
      <c r="B24" s="7">
        <f t="shared" si="0"/>
        <v>1</v>
      </c>
      <c r="C24" s="7">
        <f t="shared" si="1"/>
        <v>0.99999999999999767</v>
      </c>
      <c r="D24" s="7">
        <f t="shared" si="2"/>
        <v>0.47448574199033633</v>
      </c>
      <c r="E24" s="8">
        <f t="shared" si="3"/>
        <v>0.97415167401214919</v>
      </c>
    </row>
    <row r="25" spans="1:5" x14ac:dyDescent="0.4">
      <c r="A25">
        <v>22</v>
      </c>
      <c r="B25" s="7">
        <f t="shared" si="0"/>
        <v>-2.2050503784010189E-15</v>
      </c>
      <c r="C25" s="7">
        <f t="shared" si="1"/>
        <v>-1.0000000000000022</v>
      </c>
      <c r="D25" s="7">
        <f t="shared" si="2"/>
        <v>0.42703716779130269</v>
      </c>
      <c r="E25" s="8">
        <f t="shared" si="3"/>
        <v>0.92416142290327474</v>
      </c>
    </row>
    <row r="26" spans="1:5" x14ac:dyDescent="0.4">
      <c r="A26">
        <v>23</v>
      </c>
      <c r="B26" s="7">
        <f t="shared" si="0"/>
        <v>-1</v>
      </c>
      <c r="C26" s="7">
        <f t="shared" si="1"/>
        <v>-0.99999999999999778</v>
      </c>
      <c r="D26" s="7">
        <f t="shared" si="2"/>
        <v>0.4843334510121724</v>
      </c>
      <c r="E26" s="8">
        <f t="shared" si="3"/>
        <v>0.98420876953233083</v>
      </c>
    </row>
    <row r="27" spans="1:5" x14ac:dyDescent="0.4">
      <c r="A27">
        <v>24</v>
      </c>
      <c r="B27" s="7">
        <f t="shared" si="0"/>
        <v>-1.470178145890344E-15</v>
      </c>
      <c r="C27" s="7">
        <f t="shared" si="1"/>
        <v>0.99999999999999856</v>
      </c>
      <c r="D27" s="7">
        <f t="shared" si="2"/>
        <v>0.43590010591095518</v>
      </c>
      <c r="E27" s="8">
        <f t="shared" si="3"/>
        <v>0.93370242145016968</v>
      </c>
    </row>
    <row r="28" spans="1:5" x14ac:dyDescent="0.4">
      <c r="A28">
        <v>25</v>
      </c>
      <c r="B28" s="7">
        <f t="shared" si="0"/>
        <v>1</v>
      </c>
      <c r="C28" s="7">
        <f t="shared" si="1"/>
        <v>1.0000000000000016</v>
      </c>
      <c r="D28" s="7">
        <f t="shared" si="2"/>
        <v>0.4923100953198597</v>
      </c>
      <c r="E28" s="8">
        <f t="shared" si="3"/>
        <v>0.99228029842364573</v>
      </c>
    </row>
    <row r="29" spans="1:5" x14ac:dyDescent="0.4">
      <c r="A29">
        <v>26</v>
      </c>
      <c r="B29" s="7">
        <f t="shared" si="0"/>
        <v>-1.9600206874192949E-15</v>
      </c>
      <c r="C29" s="7">
        <f t="shared" si="1"/>
        <v>-1.000000000000002</v>
      </c>
      <c r="D29" s="7">
        <f t="shared" si="2"/>
        <v>0.44307908578787375</v>
      </c>
      <c r="E29" s="8">
        <f t="shared" si="3"/>
        <v>0.94135974609909234</v>
      </c>
    </row>
    <row r="30" spans="1:5" x14ac:dyDescent="0.4">
      <c r="A30">
        <v>27</v>
      </c>
      <c r="B30" s="7">
        <f t="shared" si="0"/>
        <v>-1</v>
      </c>
      <c r="C30" s="7">
        <f t="shared" si="1"/>
        <v>-0.999999999999998</v>
      </c>
      <c r="D30" s="7">
        <f t="shared" si="2"/>
        <v>0.49877117720908637</v>
      </c>
      <c r="E30" s="8">
        <f t="shared" si="3"/>
        <v>0.99877042127716853</v>
      </c>
    </row>
    <row r="31" spans="1:5" x14ac:dyDescent="0.4">
      <c r="A31">
        <v>28</v>
      </c>
      <c r="B31" s="7">
        <f t="shared" si="0"/>
        <v>5.3902195207289338E-15</v>
      </c>
      <c r="C31" s="7">
        <f t="shared" si="1"/>
        <v>1.0000000000000053</v>
      </c>
      <c r="D31" s="7">
        <f t="shared" si="2"/>
        <v>0.44889405948817773</v>
      </c>
      <c r="E31" s="8">
        <f t="shared" si="3"/>
        <v>0.94751681725252535</v>
      </c>
    </row>
    <row r="32" spans="1:5" x14ac:dyDescent="0.4">
      <c r="A32">
        <v>29</v>
      </c>
      <c r="B32" s="7">
        <f t="shared" si="0"/>
        <v>1</v>
      </c>
      <c r="C32" s="7">
        <f t="shared" si="1"/>
        <v>0.99999999999999456</v>
      </c>
      <c r="D32" s="7">
        <f t="shared" si="2"/>
        <v>0.50400465353935997</v>
      </c>
      <c r="E32" s="8">
        <f t="shared" si="3"/>
        <v>1.0039966668663398</v>
      </c>
    </row>
    <row r="33" spans="1:5" x14ac:dyDescent="0.4">
      <c r="A33">
        <v>30</v>
      </c>
      <c r="B33" s="7">
        <f t="shared" si="0"/>
        <v>5.3904363611634309E-15</v>
      </c>
      <c r="C33" s="7">
        <f t="shared" si="1"/>
        <v>-0.99999999999999456</v>
      </c>
      <c r="D33" s="7">
        <f t="shared" si="2"/>
        <v>0.45360418818542397</v>
      </c>
      <c r="E33" s="8">
        <f t="shared" si="3"/>
        <v>0.95247486915448221</v>
      </c>
    </row>
    <row r="34" spans="1:5" x14ac:dyDescent="0.4">
      <c r="A34">
        <v>31</v>
      </c>
      <c r="B34" s="7">
        <f t="shared" si="0"/>
        <v>-1</v>
      </c>
      <c r="C34" s="7">
        <f t="shared" si="1"/>
        <v>-1.0000000000000053</v>
      </c>
      <c r="D34" s="7">
        <f t="shared" si="2"/>
        <v>0.50824376936688154</v>
      </c>
      <c r="E34" s="8">
        <f t="shared" si="3"/>
        <v>1.0082100667687082</v>
      </c>
    </row>
    <row r="35" spans="1:5" x14ac:dyDescent="0.4">
      <c r="A35">
        <v>32</v>
      </c>
      <c r="B35" s="7">
        <f t="shared" si="0"/>
        <v>-1.960237527853792E-15</v>
      </c>
      <c r="C35" s="7">
        <f t="shared" si="1"/>
        <v>0.999999999999998</v>
      </c>
      <c r="D35" s="7">
        <f t="shared" si="2"/>
        <v>0.45741939243019342</v>
      </c>
      <c r="E35" s="8">
        <f t="shared" si="3"/>
        <v>0.9564720512698669</v>
      </c>
    </row>
    <row r="36" spans="1:5" x14ac:dyDescent="0.4">
      <c r="A36">
        <v>33</v>
      </c>
      <c r="B36" s="7">
        <f t="shared" si="0"/>
        <v>1</v>
      </c>
      <c r="C36" s="7">
        <f t="shared" si="1"/>
        <v>1.000000000000002</v>
      </c>
      <c r="D36" s="7">
        <f t="shared" si="2"/>
        <v>0.51167745318717406</v>
      </c>
      <c r="E36" s="8">
        <f t="shared" si="3"/>
        <v>1.0116100564814232</v>
      </c>
    </row>
    <row r="37" spans="1:5" x14ac:dyDescent="0.4">
      <c r="A37">
        <v>34</v>
      </c>
      <c r="B37" s="7">
        <f t="shared" si="0"/>
        <v>-1.4699613054558469E-15</v>
      </c>
      <c r="C37" s="7">
        <f t="shared" si="1"/>
        <v>-1.0000000000000016</v>
      </c>
      <c r="D37" s="7">
        <f t="shared" si="2"/>
        <v>0.46050970786845669</v>
      </c>
      <c r="E37" s="8">
        <f t="shared" si="3"/>
        <v>0.95969756472386303</v>
      </c>
    </row>
    <row r="38" spans="1:5" x14ac:dyDescent="0.4">
      <c r="A38">
        <v>35</v>
      </c>
      <c r="B38" s="7">
        <f t="shared" si="0"/>
        <v>-1</v>
      </c>
      <c r="C38" s="7">
        <f t="shared" si="1"/>
        <v>-0.99999999999999856</v>
      </c>
      <c r="D38" s="7">
        <f t="shared" si="2"/>
        <v>0.51445873708161105</v>
      </c>
      <c r="E38" s="8">
        <f t="shared" si="3"/>
        <v>1.0143556941049929</v>
      </c>
    </row>
    <row r="39" spans="1:5" x14ac:dyDescent="0.4">
      <c r="A39">
        <v>36</v>
      </c>
      <c r="B39" s="7">
        <f t="shared" si="0"/>
        <v>-2.205267218835516E-15</v>
      </c>
      <c r="C39" s="7">
        <f t="shared" si="1"/>
        <v>0.99999999999999778</v>
      </c>
      <c r="D39" s="7">
        <f t="shared" si="2"/>
        <v>0.46301286337344993</v>
      </c>
      <c r="E39" s="8">
        <f t="shared" si="3"/>
        <v>0.96230230527984284</v>
      </c>
    </row>
    <row r="40" spans="1:5" x14ac:dyDescent="0.4">
      <c r="A40">
        <v>37</v>
      </c>
      <c r="B40" s="7">
        <f t="shared" si="0"/>
        <v>1</v>
      </c>
      <c r="C40" s="7">
        <f t="shared" si="1"/>
        <v>1.0000000000000022</v>
      </c>
      <c r="D40" s="7">
        <f t="shared" si="2"/>
        <v>0.51671157703610493</v>
      </c>
      <c r="E40" s="8">
        <f t="shared" si="3"/>
        <v>1.0165742245759577</v>
      </c>
    </row>
    <row r="41" spans="1:5" x14ac:dyDescent="0.4">
      <c r="A41">
        <v>38</v>
      </c>
      <c r="B41" s="7">
        <f t="shared" si="0"/>
        <v>-1.2249316144741229E-15</v>
      </c>
      <c r="C41" s="7">
        <f t="shared" si="1"/>
        <v>-1.0000000000000013</v>
      </c>
      <c r="D41" s="7">
        <f t="shared" si="2"/>
        <v>0.46504041933249446</v>
      </c>
      <c r="E41" s="8">
        <f t="shared" si="3"/>
        <v>0.96440698808386338</v>
      </c>
    </row>
    <row r="42" spans="1:5" x14ac:dyDescent="0.4">
      <c r="A42">
        <v>39</v>
      </c>
      <c r="B42" s="7">
        <f t="shared" si="0"/>
        <v>-1</v>
      </c>
      <c r="C42" s="7">
        <f t="shared" si="1"/>
        <v>-0.99999999999999878</v>
      </c>
      <c r="D42" s="7">
        <f t="shared" si="2"/>
        <v>0.51853637739924507</v>
      </c>
      <c r="E42" s="8">
        <f t="shared" si="3"/>
        <v>1.0183676913563637</v>
      </c>
    </row>
    <row r="43" spans="1:5" x14ac:dyDescent="0.4">
      <c r="A43">
        <v>40</v>
      </c>
      <c r="B43" s="7">
        <f t="shared" si="0"/>
        <v>4.6551304477837618E-15</v>
      </c>
      <c r="C43" s="7">
        <f t="shared" si="1"/>
        <v>1.0000000000000047</v>
      </c>
      <c r="D43" s="7">
        <f t="shared" si="2"/>
        <v>0.46668273965932056</v>
      </c>
      <c r="E43" s="8">
        <f t="shared" si="3"/>
        <v>0.96610842006404285</v>
      </c>
    </row>
    <row r="44" spans="1:5" x14ac:dyDescent="0.4">
      <c r="A44">
        <v>41</v>
      </c>
      <c r="B44" s="7">
        <f t="shared" si="0"/>
        <v>1</v>
      </c>
      <c r="C44" s="7">
        <f t="shared" si="1"/>
        <v>0.99999999999999534</v>
      </c>
      <c r="D44" s="7">
        <f t="shared" si="2"/>
        <v>0.52001446569338849</v>
      </c>
      <c r="E44" s="8">
        <f t="shared" si="3"/>
        <v>1.0198180873993052</v>
      </c>
    </row>
    <row r="45" spans="1:5" x14ac:dyDescent="0.4">
      <c r="A45">
        <v>42</v>
      </c>
      <c r="B45" s="7">
        <f t="shared" si="0"/>
        <v>-9.7990192349239891E-16</v>
      </c>
      <c r="C45" s="7">
        <f t="shared" si="1"/>
        <v>-1.0000000000000009</v>
      </c>
      <c r="D45" s="7">
        <f t="shared" si="2"/>
        <v>0.46801301912404963</v>
      </c>
      <c r="E45" s="8">
        <f t="shared" si="3"/>
        <v>0.96748438656554003</v>
      </c>
    </row>
    <row r="46" spans="1:5" x14ac:dyDescent="0.4">
      <c r="A46">
        <v>43</v>
      </c>
      <c r="B46" s="7">
        <f t="shared" si="0"/>
        <v>-1</v>
      </c>
      <c r="C46" s="7">
        <f t="shared" si="1"/>
        <v>-0.999999999999999</v>
      </c>
      <c r="D46" s="7">
        <f t="shared" si="2"/>
        <v>0.52121171721164472</v>
      </c>
      <c r="E46" s="8">
        <f t="shared" si="3"/>
        <v>1.0209913978204173</v>
      </c>
    </row>
    <row r="47" spans="1:5" x14ac:dyDescent="0.4">
      <c r="A47">
        <v>44</v>
      </c>
      <c r="B47" s="7">
        <f t="shared" si="0"/>
        <v>4.4101007568020378E-15</v>
      </c>
      <c r="C47" s="7">
        <f t="shared" si="1"/>
        <v>1.0000000000000044</v>
      </c>
      <c r="D47" s="7">
        <f t="shared" si="2"/>
        <v>0.46909054549048024</v>
      </c>
      <c r="E47" s="8">
        <f t="shared" si="3"/>
        <v>0.96859748656547751</v>
      </c>
    </row>
    <row r="48" spans="1:5" x14ac:dyDescent="0.4">
      <c r="A48">
        <v>45</v>
      </c>
      <c r="B48" s="7">
        <f t="shared" si="0"/>
        <v>1</v>
      </c>
      <c r="C48" s="7">
        <f t="shared" si="1"/>
        <v>0.99999999999999556</v>
      </c>
      <c r="D48" s="7">
        <f t="shared" si="2"/>
        <v>0.52218149094143218</v>
      </c>
      <c r="E48" s="8">
        <f t="shared" si="3"/>
        <v>1.0219407917696917</v>
      </c>
    </row>
    <row r="49" spans="1:5" x14ac:dyDescent="0.4">
      <c r="A49">
        <v>46</v>
      </c>
      <c r="B49" s="7">
        <f t="shared" si="0"/>
        <v>-7.8402995901116768E-15</v>
      </c>
      <c r="C49" s="7">
        <f t="shared" si="1"/>
        <v>-1.0000000000000078</v>
      </c>
      <c r="D49" s="7">
        <f t="shared" si="2"/>
        <v>0.469963341847289</v>
      </c>
      <c r="E49" s="8">
        <f t="shared" si="3"/>
        <v>0.96949816074842454</v>
      </c>
    </row>
    <row r="50" spans="1:5" x14ac:dyDescent="0.4">
      <c r="A50">
        <v>47</v>
      </c>
      <c r="B50" s="7">
        <f t="shared" si="0"/>
        <v>-1</v>
      </c>
      <c r="C50" s="7">
        <f t="shared" si="1"/>
        <v>-0.99999999999999212</v>
      </c>
      <c r="D50" s="7">
        <f t="shared" si="2"/>
        <v>0.5229670076625601</v>
      </c>
      <c r="E50" s="8">
        <f t="shared" si="3"/>
        <v>1.0227091548065463</v>
      </c>
    </row>
    <row r="51" spans="1:5" x14ac:dyDescent="0.4">
      <c r="A51">
        <v>48</v>
      </c>
      <c r="B51" s="7">
        <f t="shared" si="0"/>
        <v>-2.940356291780688E-15</v>
      </c>
      <c r="C51" s="7">
        <f t="shared" si="1"/>
        <v>0.99999999999999711</v>
      </c>
      <c r="D51" s="7">
        <f t="shared" si="2"/>
        <v>0.47067030689630412</v>
      </c>
      <c r="E51" s="8">
        <f t="shared" si="3"/>
        <v>0.97022709392832784</v>
      </c>
    </row>
    <row r="52" spans="1:5" x14ac:dyDescent="0.4">
      <c r="A52">
        <v>49</v>
      </c>
      <c r="B52" s="7">
        <f t="shared" si="0"/>
        <v>1</v>
      </c>
      <c r="C52" s="7">
        <f t="shared" si="1"/>
        <v>1.0000000000000029</v>
      </c>
      <c r="D52" s="7">
        <f t="shared" si="2"/>
        <v>0.52360327620667368</v>
      </c>
      <c r="E52" s="8">
        <f t="shared" si="3"/>
        <v>1.0233311059541517</v>
      </c>
    </row>
    <row r="53" spans="1:5" x14ac:dyDescent="0.4">
      <c r="A53">
        <v>50</v>
      </c>
      <c r="B53" s="7">
        <f t="shared" si="0"/>
        <v>-4.898425415289509E-16</v>
      </c>
      <c r="C53" s="7">
        <f t="shared" si="1"/>
        <v>-1.0000000000000004</v>
      </c>
      <c r="D53" s="7">
        <f t="shared" si="2"/>
        <v>0.47124294858600635</v>
      </c>
      <c r="E53" s="8">
        <f t="shared" si="3"/>
        <v>0.9708171285942645</v>
      </c>
    </row>
    <row r="54" spans="1:5" x14ac:dyDescent="0.4">
      <c r="A54">
        <v>51</v>
      </c>
      <c r="B54" s="7">
        <f t="shared" si="0"/>
        <v>-1</v>
      </c>
      <c r="C54" s="7">
        <f t="shared" si="1"/>
        <v>-0.99999999999999956</v>
      </c>
      <c r="D54" s="7">
        <f t="shared" si="2"/>
        <v>0.52411865372740574</v>
      </c>
      <c r="E54" s="8">
        <f t="shared" si="3"/>
        <v>1.0238346094242037</v>
      </c>
    </row>
    <row r="55" spans="1:5" x14ac:dyDescent="0.4">
      <c r="A55">
        <v>52</v>
      </c>
      <c r="B55" s="7">
        <f t="shared" si="0"/>
        <v>3.9200413748385898E-15</v>
      </c>
      <c r="C55" s="7">
        <f t="shared" si="1"/>
        <v>1.000000000000004</v>
      </c>
      <c r="D55" s="7">
        <f t="shared" si="2"/>
        <v>0.47170678835466517</v>
      </c>
      <c r="E55" s="8">
        <f t="shared" si="3"/>
        <v>0.97129479392681306</v>
      </c>
    </row>
    <row r="56" spans="1:5" x14ac:dyDescent="0.4">
      <c r="A56">
        <v>53</v>
      </c>
      <c r="B56" s="7">
        <f t="shared" si="0"/>
        <v>1</v>
      </c>
      <c r="C56" s="7">
        <f t="shared" si="1"/>
        <v>0.99999999999999611</v>
      </c>
      <c r="D56" s="7">
        <f t="shared" si="2"/>
        <v>0.52453610951919871</v>
      </c>
      <c r="E56" s="8">
        <f t="shared" si="3"/>
        <v>1.0242422657937904</v>
      </c>
    </row>
    <row r="57" spans="1:5" x14ac:dyDescent="0.4">
      <c r="A57">
        <v>54</v>
      </c>
      <c r="B57" s="7">
        <f t="shared" si="0"/>
        <v>-7.3502402081482288E-15</v>
      </c>
      <c r="C57" s="7">
        <f t="shared" si="1"/>
        <v>-1.0000000000000073</v>
      </c>
      <c r="D57" s="7">
        <f t="shared" si="2"/>
        <v>0.47208249856727885</v>
      </c>
      <c r="E57" s="8">
        <f t="shared" si="3"/>
        <v>0.97168153071598395</v>
      </c>
    </row>
    <row r="58" spans="1:5" x14ac:dyDescent="0.4">
      <c r="A58">
        <v>55</v>
      </c>
      <c r="B58" s="7">
        <f t="shared" si="0"/>
        <v>-1</v>
      </c>
      <c r="C58" s="7">
        <f t="shared" si="1"/>
        <v>-0.99999999999999267</v>
      </c>
      <c r="D58" s="7">
        <f t="shared" si="2"/>
        <v>0.52487424871055099</v>
      </c>
      <c r="E58" s="8">
        <f t="shared" si="3"/>
        <v>1.0245723485538256</v>
      </c>
    </row>
    <row r="59" spans="1:5" x14ac:dyDescent="0.4">
      <c r="A59">
        <v>56</v>
      </c>
      <c r="B59" s="7">
        <f t="shared" si="0"/>
        <v>1.0780439041457868E-14</v>
      </c>
      <c r="C59" s="7">
        <f t="shared" si="1"/>
        <v>1.0000000000000109</v>
      </c>
      <c r="D59" s="7">
        <f t="shared" si="2"/>
        <v>0.47238682383949593</v>
      </c>
      <c r="E59" s="8">
        <f t="shared" si="3"/>
        <v>0.97199467471740397</v>
      </c>
    </row>
    <row r="60" spans="1:5" x14ac:dyDescent="0.4">
      <c r="A60">
        <v>57</v>
      </c>
      <c r="B60" s="7">
        <f t="shared" si="0"/>
        <v>1</v>
      </c>
      <c r="C60" s="7">
        <f t="shared" si="1"/>
        <v>0.99999999999998923</v>
      </c>
      <c r="D60" s="7">
        <f t="shared" si="2"/>
        <v>0.52514814145554634</v>
      </c>
      <c r="E60" s="8">
        <f t="shared" si="3"/>
        <v>1.0248396376561031</v>
      </c>
    </row>
    <row r="61" spans="1:5" x14ac:dyDescent="0.4">
      <c r="A61">
        <v>58</v>
      </c>
      <c r="B61" s="7">
        <f t="shared" si="0"/>
        <v>1.4211071555636501E-14</v>
      </c>
      <c r="C61" s="7">
        <f t="shared" si="1"/>
        <v>-0.99999999999998579</v>
      </c>
      <c r="D61" s="7">
        <f t="shared" si="2"/>
        <v>0.47263332730999169</v>
      </c>
      <c r="E61" s="8">
        <f t="shared" si="3"/>
        <v>0.97224824742448535</v>
      </c>
    </row>
    <row r="62" spans="1:5" x14ac:dyDescent="0.4">
      <c r="A62">
        <v>59</v>
      </c>
      <c r="B62" s="7">
        <f t="shared" si="0"/>
        <v>-1</v>
      </c>
      <c r="C62" s="7">
        <f t="shared" si="1"/>
        <v>-1.0000000000000142</v>
      </c>
      <c r="D62" s="7">
        <f t="shared" si="2"/>
        <v>0.52536999457899258</v>
      </c>
      <c r="E62" s="8">
        <f t="shared" si="3"/>
        <v>1.0250560907374704</v>
      </c>
    </row>
    <row r="63" spans="1:5" x14ac:dyDescent="0.4">
      <c r="A63">
        <v>60</v>
      </c>
      <c r="B63" s="7">
        <f t="shared" si="0"/>
        <v>-1.0780872722326862E-14</v>
      </c>
      <c r="C63" s="7">
        <f t="shared" si="1"/>
        <v>0.99999999999998923</v>
      </c>
      <c r="D63" s="7">
        <f t="shared" si="2"/>
        <v>0.47283299512109334</v>
      </c>
      <c r="E63" s="8">
        <f t="shared" si="3"/>
        <v>0.97245359284759014</v>
      </c>
    </row>
    <row r="64" spans="1:5" x14ac:dyDescent="0.4">
      <c r="A64">
        <v>61</v>
      </c>
      <c r="B64" s="7">
        <f t="shared" si="0"/>
        <v>1</v>
      </c>
      <c r="C64" s="7">
        <f t="shared" si="1"/>
        <v>1.0000000000000109</v>
      </c>
      <c r="D64" s="7">
        <f t="shared" si="2"/>
        <v>0.52554969560898401</v>
      </c>
      <c r="E64" s="8">
        <f t="shared" si="3"/>
        <v>1.025231384233807</v>
      </c>
    </row>
    <row r="65" spans="1:5" x14ac:dyDescent="0.4">
      <c r="A65">
        <v>62</v>
      </c>
      <c r="B65" s="7">
        <f t="shared" si="0"/>
        <v>7.350673889017223E-15</v>
      </c>
      <c r="C65" s="7">
        <f t="shared" si="1"/>
        <v>-0.99999999999999267</v>
      </c>
      <c r="D65" s="7">
        <f t="shared" si="2"/>
        <v>0.47299472604808562</v>
      </c>
      <c r="E65" s="8">
        <f t="shared" si="3"/>
        <v>0.97261989085982159</v>
      </c>
    </row>
    <row r="66" spans="1:5" x14ac:dyDescent="0.4">
      <c r="A66">
        <v>63</v>
      </c>
      <c r="B66" s="7">
        <f t="shared" si="0"/>
        <v>-1</v>
      </c>
      <c r="C66" s="7">
        <f t="shared" si="1"/>
        <v>-1.0000000000000073</v>
      </c>
      <c r="D66" s="7">
        <f t="shared" si="2"/>
        <v>0.52569525344327706</v>
      </c>
      <c r="E66" s="8">
        <f t="shared" si="3"/>
        <v>1.0253733499982112</v>
      </c>
    </row>
    <row r="67" spans="1:5" x14ac:dyDescent="0.4">
      <c r="A67">
        <v>64</v>
      </c>
      <c r="B67" s="7">
        <f t="shared" ref="B67:B130" si="4">SIN(2*PI()*$I$7*A67/$I$1+PI()*$I$8/180)*$I$6+SIN(2*PI()*$I$3*A67/$I$1+PI()*$I$4/180)*$I$2+$I$5</f>
        <v>-3.920475055707584E-15</v>
      </c>
      <c r="C67" s="7">
        <f t="shared" si="1"/>
        <v>0.99999999999999611</v>
      </c>
      <c r="D67" s="7">
        <f t="shared" si="2"/>
        <v>0.47312572809894937</v>
      </c>
      <c r="E67" s="8">
        <f t="shared" si="3"/>
        <v>0.9727545714094068</v>
      </c>
    </row>
    <row r="68" spans="1:5" x14ac:dyDescent="0.4">
      <c r="A68">
        <v>65</v>
      </c>
      <c r="B68" s="7">
        <f t="shared" si="4"/>
        <v>1</v>
      </c>
      <c r="C68" s="7">
        <f t="shared" ref="C68:C131" si="5">B68-B67</f>
        <v>1.000000000000004</v>
      </c>
      <c r="D68" s="7">
        <f t="shared" ref="D68:D131" si="6">D67*(1-$J$1)+(B68^2)*$J$1</f>
        <v>0.52581315528905448</v>
      </c>
      <c r="E68" s="8">
        <f t="shared" ref="E68:E131" si="7">SQRT(D68*2)</f>
        <v>1.0254883278604925</v>
      </c>
    </row>
    <row r="69" spans="1:5" x14ac:dyDescent="0.4">
      <c r="A69">
        <v>66</v>
      </c>
      <c r="B69" s="7">
        <f t="shared" si="4"/>
        <v>4.9027622239794511E-16</v>
      </c>
      <c r="C69" s="7">
        <f t="shared" si="5"/>
        <v>-0.99999999999999956</v>
      </c>
      <c r="D69" s="7">
        <f t="shared" si="6"/>
        <v>0.47323183976014904</v>
      </c>
      <c r="E69" s="8">
        <f t="shared" si="7"/>
        <v>0.97286364898699862</v>
      </c>
    </row>
    <row r="70" spans="1:5" x14ac:dyDescent="0.4">
      <c r="A70">
        <v>67</v>
      </c>
      <c r="B70" s="7">
        <f t="shared" si="4"/>
        <v>-1</v>
      </c>
      <c r="C70" s="7">
        <f t="shared" si="5"/>
        <v>-1.0000000000000004</v>
      </c>
      <c r="D70" s="7">
        <f t="shared" si="6"/>
        <v>0.52590865578413415</v>
      </c>
      <c r="E70" s="8">
        <f t="shared" si="7"/>
        <v>1.0255814504798086</v>
      </c>
    </row>
    <row r="71" spans="1:5" x14ac:dyDescent="0.4">
      <c r="A71">
        <v>68</v>
      </c>
      <c r="B71" s="7">
        <f t="shared" si="4"/>
        <v>2.9399226109116938E-15</v>
      </c>
      <c r="C71" s="7">
        <f t="shared" si="5"/>
        <v>1.0000000000000029</v>
      </c>
      <c r="D71" s="7">
        <f t="shared" si="6"/>
        <v>0.47331779020572073</v>
      </c>
      <c r="E71" s="8">
        <f t="shared" si="7"/>
        <v>0.97295199286061462</v>
      </c>
    </row>
    <row r="72" spans="1:5" x14ac:dyDescent="0.4">
      <c r="A72">
        <v>69</v>
      </c>
      <c r="B72" s="7">
        <f t="shared" si="4"/>
        <v>1</v>
      </c>
      <c r="C72" s="7">
        <f t="shared" si="5"/>
        <v>0.99999999999999711</v>
      </c>
      <c r="D72" s="7">
        <f t="shared" si="6"/>
        <v>0.52598601118514865</v>
      </c>
      <c r="E72" s="8">
        <f t="shared" si="7"/>
        <v>1.0256568736035934</v>
      </c>
    </row>
    <row r="73" spans="1:5" x14ac:dyDescent="0.4">
      <c r="A73">
        <v>70</v>
      </c>
      <c r="B73" s="7">
        <f t="shared" si="4"/>
        <v>-6.3701214442213328E-15</v>
      </c>
      <c r="C73" s="7">
        <f t="shared" si="5"/>
        <v>-1.0000000000000064</v>
      </c>
      <c r="D73" s="7">
        <f t="shared" si="6"/>
        <v>0.47338741006663382</v>
      </c>
      <c r="E73" s="8">
        <f t="shared" si="7"/>
        <v>0.97302354551843584</v>
      </c>
    </row>
    <row r="74" spans="1:5" x14ac:dyDescent="0.4">
      <c r="A74">
        <v>71</v>
      </c>
      <c r="B74" s="7">
        <f t="shared" si="4"/>
        <v>-1</v>
      </c>
      <c r="C74" s="7">
        <f t="shared" si="5"/>
        <v>-0.99999999999999367</v>
      </c>
      <c r="D74" s="7">
        <f t="shared" si="6"/>
        <v>0.5260486690599705</v>
      </c>
      <c r="E74" s="8">
        <f t="shared" si="7"/>
        <v>1.0257179622683523</v>
      </c>
    </row>
    <row r="75" spans="1:5" x14ac:dyDescent="0.4">
      <c r="A75">
        <v>72</v>
      </c>
      <c r="B75" s="7">
        <f t="shared" si="4"/>
        <v>-4.410534437671032E-15</v>
      </c>
      <c r="C75" s="7">
        <f t="shared" si="5"/>
        <v>0.99999999999999556</v>
      </c>
      <c r="D75" s="7">
        <f t="shared" si="6"/>
        <v>0.47344380215397347</v>
      </c>
      <c r="E75" s="8">
        <f t="shared" si="7"/>
        <v>0.97308149931439292</v>
      </c>
    </row>
    <row r="76" spans="1:5" x14ac:dyDescent="0.4">
      <c r="A76">
        <v>73</v>
      </c>
      <c r="B76" s="7">
        <f t="shared" si="4"/>
        <v>1</v>
      </c>
      <c r="C76" s="7">
        <f t="shared" si="5"/>
        <v>1.0000000000000044</v>
      </c>
      <c r="D76" s="7">
        <f t="shared" si="6"/>
        <v>0.52609942193857617</v>
      </c>
      <c r="E76" s="8">
        <f t="shared" si="7"/>
        <v>1.0257674414199118</v>
      </c>
    </row>
    <row r="77" spans="1:5" x14ac:dyDescent="0.4">
      <c r="A77">
        <v>74</v>
      </c>
      <c r="B77" s="7">
        <f t="shared" si="4"/>
        <v>9.8033560436139311E-16</v>
      </c>
      <c r="C77" s="7">
        <f t="shared" si="5"/>
        <v>-0.999999999999999</v>
      </c>
      <c r="D77" s="7">
        <f t="shared" si="6"/>
        <v>0.47348947974471856</v>
      </c>
      <c r="E77" s="8">
        <f t="shared" si="7"/>
        <v>0.97312843935907922</v>
      </c>
    </row>
    <row r="78" spans="1:5" x14ac:dyDescent="0.4">
      <c r="A78">
        <v>75</v>
      </c>
      <c r="B78" s="7">
        <f t="shared" si="4"/>
        <v>-1</v>
      </c>
      <c r="C78" s="7">
        <f t="shared" si="5"/>
        <v>-1.0000000000000009</v>
      </c>
      <c r="D78" s="7">
        <f t="shared" si="6"/>
        <v>0.52614053177024667</v>
      </c>
      <c r="E78" s="8">
        <f t="shared" si="7"/>
        <v>1.025807517783182</v>
      </c>
    </row>
    <row r="79" spans="1:5" x14ac:dyDescent="0.4">
      <c r="A79">
        <v>76</v>
      </c>
      <c r="B79" s="7">
        <f t="shared" si="4"/>
        <v>2.4498632289482458E-15</v>
      </c>
      <c r="C79" s="7">
        <f t="shared" si="5"/>
        <v>1.0000000000000024</v>
      </c>
      <c r="D79" s="7">
        <f t="shared" si="6"/>
        <v>0.473526478593222</v>
      </c>
      <c r="E79" s="8">
        <f t="shared" si="7"/>
        <v>0.97316645913556021</v>
      </c>
    </row>
    <row r="80" spans="1:5" x14ac:dyDescent="0.4">
      <c r="A80">
        <v>77</v>
      </c>
      <c r="B80" s="7">
        <f t="shared" si="4"/>
        <v>1</v>
      </c>
      <c r="C80" s="7">
        <f t="shared" si="5"/>
        <v>0.99999999999999756</v>
      </c>
      <c r="D80" s="7">
        <f t="shared" si="6"/>
        <v>0.52617383073389978</v>
      </c>
      <c r="E80" s="8">
        <f t="shared" si="7"/>
        <v>1.025839978489725</v>
      </c>
    </row>
    <row r="81" spans="1:5" x14ac:dyDescent="0.4">
      <c r="A81">
        <v>78</v>
      </c>
      <c r="B81" s="7">
        <f t="shared" si="4"/>
        <v>-5.8800620622578847E-15</v>
      </c>
      <c r="C81" s="7">
        <f t="shared" si="5"/>
        <v>-1.0000000000000058</v>
      </c>
      <c r="D81" s="7">
        <f t="shared" si="6"/>
        <v>0.4735564476605098</v>
      </c>
      <c r="E81" s="8">
        <f t="shared" si="7"/>
        <v>0.97319725406570046</v>
      </c>
    </row>
    <row r="82" spans="1:5" x14ac:dyDescent="0.4">
      <c r="A82">
        <v>79</v>
      </c>
      <c r="B82" s="7">
        <f t="shared" si="4"/>
        <v>-1</v>
      </c>
      <c r="C82" s="7">
        <f t="shared" si="5"/>
        <v>-0.99999999999999412</v>
      </c>
      <c r="D82" s="7">
        <f t="shared" si="6"/>
        <v>0.52620080289445881</v>
      </c>
      <c r="E82" s="8">
        <f t="shared" si="7"/>
        <v>1.0258662709090876</v>
      </c>
    </row>
    <row r="83" spans="1:5" x14ac:dyDescent="0.4">
      <c r="A83">
        <v>80</v>
      </c>
      <c r="B83" s="7">
        <f t="shared" si="4"/>
        <v>9.3102608955675237E-15</v>
      </c>
      <c r="C83" s="7">
        <f t="shared" si="5"/>
        <v>1.0000000000000093</v>
      </c>
      <c r="D83" s="7">
        <f t="shared" si="6"/>
        <v>0.47358072260501294</v>
      </c>
      <c r="E83" s="8">
        <f t="shared" si="7"/>
        <v>0.97322219724481518</v>
      </c>
    </row>
    <row r="84" spans="1:5" x14ac:dyDescent="0.4">
      <c r="A84">
        <v>81</v>
      </c>
      <c r="B84" s="7">
        <f t="shared" si="4"/>
        <v>1</v>
      </c>
      <c r="C84" s="7">
        <f t="shared" si="5"/>
        <v>0.99999999999999067</v>
      </c>
      <c r="D84" s="7">
        <f t="shared" si="6"/>
        <v>0.52622265034451166</v>
      </c>
      <c r="E84" s="8">
        <f t="shared" si="7"/>
        <v>1.0258875672748078</v>
      </c>
    </row>
    <row r="85" spans="1:5" x14ac:dyDescent="0.4">
      <c r="A85">
        <v>82</v>
      </c>
      <c r="B85" s="7">
        <f t="shared" si="4"/>
        <v>-1.2740459728877163E-14</v>
      </c>
      <c r="C85" s="7">
        <f t="shared" si="5"/>
        <v>-1.0000000000000127</v>
      </c>
      <c r="D85" s="7">
        <f t="shared" si="6"/>
        <v>0.47360038531006049</v>
      </c>
      <c r="E85" s="8">
        <f t="shared" si="7"/>
        <v>0.97324240075128299</v>
      </c>
    </row>
    <row r="86" spans="1:5" x14ac:dyDescent="0.4">
      <c r="A86">
        <v>83</v>
      </c>
      <c r="B86" s="7">
        <f t="shared" si="4"/>
        <v>-1</v>
      </c>
      <c r="C86" s="7">
        <f t="shared" si="5"/>
        <v>-0.99999999999998723</v>
      </c>
      <c r="D86" s="7">
        <f t="shared" si="6"/>
        <v>0.5262403467790544</v>
      </c>
      <c r="E86" s="8">
        <f t="shared" si="7"/>
        <v>1.025904817006972</v>
      </c>
    </row>
    <row r="87" spans="1:5" x14ac:dyDescent="0.4">
      <c r="A87">
        <v>84</v>
      </c>
      <c r="B87" s="7">
        <f t="shared" si="4"/>
        <v>1.9598038469847978E-15</v>
      </c>
      <c r="C87" s="7">
        <f t="shared" si="5"/>
        <v>1.000000000000002</v>
      </c>
      <c r="D87" s="7">
        <f t="shared" si="6"/>
        <v>0.47361631210114896</v>
      </c>
      <c r="E87" s="8">
        <f t="shared" si="7"/>
        <v>0.97325876528408306</v>
      </c>
    </row>
    <row r="88" spans="1:5" x14ac:dyDescent="0.4">
      <c r="A88">
        <v>85</v>
      </c>
      <c r="B88" s="7">
        <f t="shared" si="4"/>
        <v>1</v>
      </c>
      <c r="C88" s="7">
        <f t="shared" si="5"/>
        <v>0.999999999999998</v>
      </c>
      <c r="D88" s="7">
        <f t="shared" si="6"/>
        <v>0.52625468089103411</v>
      </c>
      <c r="E88" s="8">
        <f t="shared" si="7"/>
        <v>1.0259187890774144</v>
      </c>
    </row>
    <row r="89" spans="1:5" x14ac:dyDescent="0.4">
      <c r="A89">
        <v>86</v>
      </c>
      <c r="B89" s="7">
        <f t="shared" si="4"/>
        <v>8.820852034907567E-15</v>
      </c>
      <c r="C89" s="7">
        <f t="shared" si="5"/>
        <v>-0.99999999999999123</v>
      </c>
      <c r="D89" s="7">
        <f t="shared" si="6"/>
        <v>0.47362921280193071</v>
      </c>
      <c r="E89" s="8">
        <f t="shared" si="7"/>
        <v>0.97327202035395088</v>
      </c>
    </row>
    <row r="90" spans="1:5" x14ac:dyDescent="0.4">
      <c r="A90">
        <v>87</v>
      </c>
      <c r="B90" s="7">
        <f t="shared" si="4"/>
        <v>-1</v>
      </c>
      <c r="C90" s="7">
        <f t="shared" si="5"/>
        <v>-1.0000000000000089</v>
      </c>
      <c r="D90" s="7">
        <f t="shared" si="6"/>
        <v>0.52626629152173765</v>
      </c>
      <c r="E90" s="8">
        <f t="shared" si="7"/>
        <v>1.0259301063149844</v>
      </c>
    </row>
    <row r="91" spans="1:5" x14ac:dyDescent="0.4">
      <c r="A91">
        <v>88</v>
      </c>
      <c r="B91" s="7">
        <f t="shared" si="4"/>
        <v>8.8202015136040757E-15</v>
      </c>
      <c r="C91" s="7">
        <f t="shared" si="5"/>
        <v>1.0000000000000089</v>
      </c>
      <c r="D91" s="7">
        <f t="shared" si="6"/>
        <v>0.4736396623695639</v>
      </c>
      <c r="E91" s="8">
        <f t="shared" si="7"/>
        <v>0.97328275682821375</v>
      </c>
    </row>
    <row r="92" spans="1:5" x14ac:dyDescent="0.4">
      <c r="A92">
        <v>89</v>
      </c>
      <c r="B92" s="7">
        <f t="shared" si="4"/>
        <v>1</v>
      </c>
      <c r="C92" s="7">
        <f t="shared" si="5"/>
        <v>0.99999999999999123</v>
      </c>
      <c r="D92" s="7">
        <f t="shared" si="6"/>
        <v>0.5262756961326075</v>
      </c>
      <c r="E92" s="8">
        <f t="shared" si="7"/>
        <v>1.0259392731859012</v>
      </c>
    </row>
    <row r="93" spans="1:5" x14ac:dyDescent="0.4">
      <c r="A93">
        <v>90</v>
      </c>
      <c r="B93" s="7">
        <f t="shared" si="4"/>
        <v>1.9604543682882891E-15</v>
      </c>
      <c r="C93" s="7">
        <f t="shared" si="5"/>
        <v>-0.999999999999998</v>
      </c>
      <c r="D93" s="7">
        <f t="shared" si="6"/>
        <v>0.47364812651934673</v>
      </c>
      <c r="E93" s="8">
        <f t="shared" si="7"/>
        <v>0.97329145328554767</v>
      </c>
    </row>
    <row r="94" spans="1:5" x14ac:dyDescent="0.4">
      <c r="A94">
        <v>91</v>
      </c>
      <c r="B94" s="7">
        <f t="shared" si="4"/>
        <v>-1</v>
      </c>
      <c r="C94" s="7">
        <f t="shared" si="5"/>
        <v>-1.000000000000002</v>
      </c>
      <c r="D94" s="7">
        <f t="shared" si="6"/>
        <v>0.52628331386741212</v>
      </c>
      <c r="E94" s="8">
        <f t="shared" si="7"/>
        <v>1.0259466982913021</v>
      </c>
    </row>
    <row r="95" spans="1:5" x14ac:dyDescent="0.4">
      <c r="A95">
        <v>92</v>
      </c>
      <c r="B95" s="7">
        <f t="shared" si="4"/>
        <v>1.5680599180223354E-14</v>
      </c>
      <c r="C95" s="7">
        <f t="shared" si="5"/>
        <v>1.0000000000000158</v>
      </c>
      <c r="D95" s="7">
        <f t="shared" si="6"/>
        <v>0.47365498248067089</v>
      </c>
      <c r="E95" s="8">
        <f t="shared" si="7"/>
        <v>0.97329849735902796</v>
      </c>
    </row>
    <row r="96" spans="1:5" x14ac:dyDescent="0.4">
      <c r="A96">
        <v>93</v>
      </c>
      <c r="B96" s="7">
        <f t="shared" si="4"/>
        <v>1</v>
      </c>
      <c r="C96" s="7">
        <f t="shared" si="5"/>
        <v>0.99999999999998435</v>
      </c>
      <c r="D96" s="7">
        <f t="shared" si="6"/>
        <v>0.5262894842326038</v>
      </c>
      <c r="E96" s="8">
        <f t="shared" si="7"/>
        <v>1.0259527125872847</v>
      </c>
    </row>
    <row r="97" spans="1:5" x14ac:dyDescent="0.4">
      <c r="A97">
        <v>94</v>
      </c>
      <c r="B97" s="7">
        <f t="shared" si="4"/>
        <v>-4.8999432983309887E-15</v>
      </c>
      <c r="C97" s="7">
        <f t="shared" si="5"/>
        <v>-1.0000000000000049</v>
      </c>
      <c r="D97" s="7">
        <f t="shared" si="6"/>
        <v>0.47366053580934342</v>
      </c>
      <c r="E97" s="8">
        <f t="shared" si="7"/>
        <v>0.97330420302117615</v>
      </c>
    </row>
    <row r="98" spans="1:5" x14ac:dyDescent="0.4">
      <c r="A98">
        <v>95</v>
      </c>
      <c r="B98" s="7">
        <f t="shared" si="4"/>
        <v>-1</v>
      </c>
      <c r="C98" s="7">
        <f t="shared" si="5"/>
        <v>-0.99999999999999512</v>
      </c>
      <c r="D98" s="7">
        <f t="shared" si="6"/>
        <v>0.52629448222840913</v>
      </c>
      <c r="E98" s="8">
        <f t="shared" si="7"/>
        <v>1.0259575841411859</v>
      </c>
    </row>
    <row r="99" spans="1:5" x14ac:dyDescent="0.4">
      <c r="A99">
        <v>96</v>
      </c>
      <c r="B99" s="7">
        <f t="shared" si="4"/>
        <v>-5.8807125835613761E-15</v>
      </c>
      <c r="C99" s="7">
        <f t="shared" si="5"/>
        <v>0.99999999999999412</v>
      </c>
      <c r="D99" s="7">
        <f t="shared" si="6"/>
        <v>0.47366503400556825</v>
      </c>
      <c r="E99" s="8">
        <f t="shared" si="7"/>
        <v>0.97330882458299761</v>
      </c>
    </row>
    <row r="100" spans="1:5" x14ac:dyDescent="0.4">
      <c r="A100">
        <v>97</v>
      </c>
      <c r="B100" s="7">
        <f t="shared" si="4"/>
        <v>1</v>
      </c>
      <c r="C100" s="7">
        <f t="shared" si="5"/>
        <v>1.0000000000000058</v>
      </c>
      <c r="D100" s="7">
        <f t="shared" si="6"/>
        <v>0.52629853060501142</v>
      </c>
      <c r="E100" s="8">
        <f t="shared" si="7"/>
        <v>1.025961530082889</v>
      </c>
    </row>
    <row r="101" spans="1:5" x14ac:dyDescent="0.4">
      <c r="A101">
        <v>98</v>
      </c>
      <c r="B101" s="7">
        <f t="shared" si="4"/>
        <v>1.6661368465453741E-14</v>
      </c>
      <c r="C101" s="7">
        <f t="shared" si="5"/>
        <v>-0.99999999999998335</v>
      </c>
      <c r="D101" s="7">
        <f t="shared" si="6"/>
        <v>0.47366867754451031</v>
      </c>
      <c r="E101" s="8">
        <f t="shared" si="7"/>
        <v>0.97331256803198662</v>
      </c>
    </row>
    <row r="102" spans="1:5" x14ac:dyDescent="0.4">
      <c r="A102">
        <v>99</v>
      </c>
      <c r="B102" s="7">
        <f t="shared" si="4"/>
        <v>-1</v>
      </c>
      <c r="C102" s="7">
        <f t="shared" si="5"/>
        <v>-1.0000000000000167</v>
      </c>
      <c r="D102" s="7">
        <f t="shared" si="6"/>
        <v>0.52630180979005925</v>
      </c>
      <c r="E102" s="8">
        <f t="shared" si="7"/>
        <v>1.0259647262845437</v>
      </c>
    </row>
    <row r="103" spans="1:5" x14ac:dyDescent="0.4">
      <c r="A103">
        <v>100</v>
      </c>
      <c r="B103" s="7">
        <f t="shared" si="4"/>
        <v>9.7968508305790181E-16</v>
      </c>
      <c r="C103" s="7">
        <f t="shared" si="5"/>
        <v>1.0000000000000009</v>
      </c>
      <c r="D103" s="7">
        <f t="shared" si="6"/>
        <v>0.47367162881105335</v>
      </c>
      <c r="E103" s="8">
        <f t="shared" si="7"/>
        <v>0.97331560021511354</v>
      </c>
    </row>
    <row r="104" spans="1:5" x14ac:dyDescent="0.4">
      <c r="A104">
        <v>101</v>
      </c>
      <c r="B104" s="7">
        <f t="shared" si="4"/>
        <v>1</v>
      </c>
      <c r="C104" s="7">
        <f t="shared" si="5"/>
        <v>0.999999999999999</v>
      </c>
      <c r="D104" s="7">
        <f t="shared" si="6"/>
        <v>0.52630446592994806</v>
      </c>
      <c r="E104" s="8">
        <f t="shared" si="7"/>
        <v>1.0259673152005848</v>
      </c>
    </row>
    <row r="105" spans="1:5" x14ac:dyDescent="0.4">
      <c r="A105">
        <v>102</v>
      </c>
      <c r="B105" s="7">
        <f t="shared" si="4"/>
        <v>9.800970798834463E-15</v>
      </c>
      <c r="C105" s="7">
        <f t="shared" si="5"/>
        <v>-0.99999999999999023</v>
      </c>
      <c r="D105" s="7">
        <f t="shared" si="6"/>
        <v>0.47367401933695324</v>
      </c>
      <c r="E105" s="8">
        <f t="shared" si="7"/>
        <v>0.97331805627652179</v>
      </c>
    </row>
    <row r="106" spans="1:5" x14ac:dyDescent="0.4">
      <c r="A106">
        <v>103</v>
      </c>
      <c r="B106" s="7">
        <f t="shared" si="4"/>
        <v>-1</v>
      </c>
      <c r="C106" s="7">
        <f t="shared" si="5"/>
        <v>-1.0000000000000098</v>
      </c>
      <c r="D106" s="7">
        <f t="shared" si="6"/>
        <v>0.5263066174032579</v>
      </c>
      <c r="E106" s="8">
        <f t="shared" si="7"/>
        <v>1.0259694122177891</v>
      </c>
    </row>
    <row r="107" spans="1:5" x14ac:dyDescent="0.4">
      <c r="A107">
        <v>104</v>
      </c>
      <c r="B107" s="7">
        <f t="shared" si="4"/>
        <v>7.8400827496771797E-15</v>
      </c>
      <c r="C107" s="7">
        <f t="shared" si="5"/>
        <v>1.0000000000000078</v>
      </c>
      <c r="D107" s="7">
        <f t="shared" si="6"/>
        <v>0.47367595566293214</v>
      </c>
      <c r="E107" s="8">
        <f t="shared" si="7"/>
        <v>0.97332004568171937</v>
      </c>
    </row>
    <row r="108" spans="1:5" x14ac:dyDescent="0.4">
      <c r="A108">
        <v>105</v>
      </c>
      <c r="B108" s="7">
        <f t="shared" si="4"/>
        <v>1</v>
      </c>
      <c r="C108" s="7">
        <f t="shared" si="5"/>
        <v>0.99999999999999212</v>
      </c>
      <c r="D108" s="7">
        <f t="shared" si="6"/>
        <v>0.52630836009663895</v>
      </c>
      <c r="E108" s="8">
        <f t="shared" si="7"/>
        <v>1.0259711107985827</v>
      </c>
    </row>
    <row r="109" spans="1:5" x14ac:dyDescent="0.4">
      <c r="A109">
        <v>106</v>
      </c>
      <c r="B109" s="7">
        <f t="shared" si="4"/>
        <v>2.9405731322151851E-15</v>
      </c>
      <c r="C109" s="7">
        <f t="shared" si="5"/>
        <v>-0.99999999999999711</v>
      </c>
      <c r="D109" s="7">
        <f t="shared" si="6"/>
        <v>0.47367752408697505</v>
      </c>
      <c r="E109" s="8">
        <f t="shared" si="7"/>
        <v>0.97332165709694862</v>
      </c>
    </row>
    <row r="110" spans="1:5" x14ac:dyDescent="0.4">
      <c r="A110">
        <v>107</v>
      </c>
      <c r="B110" s="7">
        <f t="shared" si="4"/>
        <v>-1</v>
      </c>
      <c r="C110" s="7">
        <f t="shared" si="5"/>
        <v>-1.0000000000000029</v>
      </c>
      <c r="D110" s="7">
        <f t="shared" si="6"/>
        <v>0.52630977167827753</v>
      </c>
      <c r="E110" s="8">
        <f t="shared" si="7"/>
        <v>1.0259724866469642</v>
      </c>
    </row>
    <row r="111" spans="1:5" x14ac:dyDescent="0.4">
      <c r="A111">
        <v>108</v>
      </c>
      <c r="B111" s="7">
        <f t="shared" si="4"/>
        <v>1.4700480416296458E-14</v>
      </c>
      <c r="C111" s="7">
        <f t="shared" si="5"/>
        <v>1.0000000000000147</v>
      </c>
      <c r="D111" s="7">
        <f t="shared" si="6"/>
        <v>0.47367879451044981</v>
      </c>
      <c r="E111" s="8">
        <f t="shared" si="7"/>
        <v>0.97332296234132876</v>
      </c>
    </row>
    <row r="112" spans="1:5" x14ac:dyDescent="0.4">
      <c r="A112">
        <v>109</v>
      </c>
      <c r="B112" s="7">
        <f t="shared" si="4"/>
        <v>1</v>
      </c>
      <c r="C112" s="7">
        <f t="shared" si="5"/>
        <v>0.99999999999998535</v>
      </c>
      <c r="D112" s="7">
        <f t="shared" si="6"/>
        <v>0.52631091505940486</v>
      </c>
      <c r="E112" s="8">
        <f t="shared" si="7"/>
        <v>1.0259736010828007</v>
      </c>
    </row>
    <row r="113" spans="1:5" x14ac:dyDescent="0.4">
      <c r="A113">
        <v>110</v>
      </c>
      <c r="B113" s="7">
        <f t="shared" si="4"/>
        <v>-3.9198245344040927E-15</v>
      </c>
      <c r="C113" s="7">
        <f t="shared" si="5"/>
        <v>-1.000000000000004</v>
      </c>
      <c r="D113" s="7">
        <f t="shared" si="6"/>
        <v>0.47367982355346439</v>
      </c>
      <c r="E113" s="8">
        <f t="shared" si="7"/>
        <v>0.97332401958799353</v>
      </c>
    </row>
    <row r="114" spans="1:5" x14ac:dyDescent="0.4">
      <c r="A114">
        <v>111</v>
      </c>
      <c r="B114" s="7">
        <f t="shared" si="4"/>
        <v>-1</v>
      </c>
      <c r="C114" s="7">
        <f t="shared" si="5"/>
        <v>-0.99999999999999611</v>
      </c>
      <c r="D114" s="7">
        <f t="shared" si="6"/>
        <v>0.52631184119811791</v>
      </c>
      <c r="E114" s="8">
        <f t="shared" si="7"/>
        <v>1.0259745037749408</v>
      </c>
    </row>
    <row r="115" spans="1:5" x14ac:dyDescent="0.4">
      <c r="A115">
        <v>112</v>
      </c>
      <c r="B115" s="7">
        <f t="shared" si="4"/>
        <v>2.1560878082915735E-14</v>
      </c>
      <c r="C115" s="7">
        <f t="shared" si="5"/>
        <v>1.0000000000000215</v>
      </c>
      <c r="D115" s="7">
        <f t="shared" si="6"/>
        <v>0.47368065707830614</v>
      </c>
      <c r="E115" s="8">
        <f t="shared" si="7"/>
        <v>0.97332487595695005</v>
      </c>
    </row>
    <row r="116" spans="1:5" x14ac:dyDescent="0.4">
      <c r="A116">
        <v>113</v>
      </c>
      <c r="B116" s="7">
        <f t="shared" si="4"/>
        <v>1</v>
      </c>
      <c r="C116" s="7">
        <f t="shared" si="5"/>
        <v>0.99999999999997846</v>
      </c>
      <c r="D116" s="7">
        <f t="shared" si="6"/>
        <v>0.52631259137047559</v>
      </c>
      <c r="E116" s="8">
        <f t="shared" si="7"/>
        <v>1.025975234954992</v>
      </c>
    </row>
    <row r="117" spans="1:5" x14ac:dyDescent="0.4">
      <c r="A117">
        <v>114</v>
      </c>
      <c r="B117" s="7">
        <f t="shared" si="4"/>
        <v>-1.0780222201023371E-14</v>
      </c>
      <c r="C117" s="7">
        <f t="shared" si="5"/>
        <v>-1.0000000000000109</v>
      </c>
      <c r="D117" s="7">
        <f t="shared" si="6"/>
        <v>0.47368133223342807</v>
      </c>
      <c r="E117" s="8">
        <f t="shared" si="7"/>
        <v>0.97332556961525274</v>
      </c>
    </row>
    <row r="118" spans="1:5" x14ac:dyDescent="0.4">
      <c r="A118">
        <v>115</v>
      </c>
      <c r="B118" s="7">
        <f t="shared" si="4"/>
        <v>-1</v>
      </c>
      <c r="C118" s="7">
        <f t="shared" si="5"/>
        <v>-0.99999999999998923</v>
      </c>
      <c r="D118" s="7">
        <f t="shared" si="6"/>
        <v>0.52631319901008522</v>
      </c>
      <c r="E118" s="8">
        <f t="shared" si="7"/>
        <v>1.0259758272104516</v>
      </c>
    </row>
    <row r="119" spans="1:5" x14ac:dyDescent="0.4">
      <c r="A119">
        <v>116</v>
      </c>
      <c r="B119" s="7">
        <f t="shared" si="4"/>
        <v>-2.8422143111273002E-14</v>
      </c>
      <c r="C119" s="7">
        <f t="shared" si="5"/>
        <v>0.99999999999997158</v>
      </c>
      <c r="D119" s="7">
        <f t="shared" si="6"/>
        <v>0.47368187910907672</v>
      </c>
      <c r="E119" s="8">
        <f t="shared" si="7"/>
        <v>0.97332613147811531</v>
      </c>
    </row>
    <row r="120" spans="1:5" x14ac:dyDescent="0.4">
      <c r="A120">
        <v>117</v>
      </c>
      <c r="B120" s="7">
        <f t="shared" si="4"/>
        <v>1</v>
      </c>
      <c r="C120" s="7">
        <f t="shared" si="5"/>
        <v>1.0000000000000284</v>
      </c>
      <c r="D120" s="7">
        <f t="shared" si="6"/>
        <v>0.52631369119816906</v>
      </c>
      <c r="E120" s="8">
        <f t="shared" si="7"/>
        <v>1.0259763069371233</v>
      </c>
    </row>
    <row r="121" spans="1:5" x14ac:dyDescent="0.4">
      <c r="A121">
        <v>118</v>
      </c>
      <c r="B121" s="7">
        <f t="shared" si="4"/>
        <v>1.0781089562761359E-14</v>
      </c>
      <c r="C121" s="7">
        <f t="shared" si="5"/>
        <v>-0.99999999999998923</v>
      </c>
      <c r="D121" s="7">
        <f t="shared" si="6"/>
        <v>0.47368232207835215</v>
      </c>
      <c r="E121" s="8">
        <f t="shared" si="7"/>
        <v>0.97332658658679627</v>
      </c>
    </row>
    <row r="122" spans="1:5" x14ac:dyDescent="0.4">
      <c r="A122">
        <v>119</v>
      </c>
      <c r="B122" s="7">
        <f t="shared" si="4"/>
        <v>-1</v>
      </c>
      <c r="C122" s="7">
        <f t="shared" si="5"/>
        <v>-1.0000000000000109</v>
      </c>
      <c r="D122" s="7">
        <f t="shared" si="6"/>
        <v>0.52631408987051698</v>
      </c>
      <c r="E122" s="8">
        <f t="shared" si="7"/>
        <v>1.0259766955155629</v>
      </c>
    </row>
    <row r="123" spans="1:5" x14ac:dyDescent="0.4">
      <c r="A123">
        <v>120</v>
      </c>
      <c r="B123" s="7">
        <f t="shared" si="4"/>
        <v>-2.1561745444653724E-14</v>
      </c>
      <c r="C123" s="7">
        <f t="shared" si="5"/>
        <v>0.99999999999997846</v>
      </c>
      <c r="D123" s="7">
        <f t="shared" si="6"/>
        <v>0.47368268088346527</v>
      </c>
      <c r="E123" s="8">
        <f t="shared" si="7"/>
        <v>0.97332695522467194</v>
      </c>
    </row>
    <row r="124" spans="1:5" x14ac:dyDescent="0.4">
      <c r="A124">
        <v>121</v>
      </c>
      <c r="B124" s="7">
        <f t="shared" si="4"/>
        <v>1</v>
      </c>
      <c r="C124" s="7">
        <f t="shared" si="5"/>
        <v>1.0000000000000215</v>
      </c>
      <c r="D124" s="7">
        <f t="shared" si="6"/>
        <v>0.5263144127951187</v>
      </c>
      <c r="E124" s="8">
        <f t="shared" si="7"/>
        <v>1.0259770102639909</v>
      </c>
    </row>
    <row r="125" spans="1:5" x14ac:dyDescent="0.4">
      <c r="A125">
        <v>122</v>
      </c>
      <c r="B125" s="7">
        <f t="shared" si="4"/>
        <v>3.9206918961420811E-15</v>
      </c>
      <c r="C125" s="7">
        <f t="shared" si="5"/>
        <v>-0.99999999999999611</v>
      </c>
      <c r="D125" s="7">
        <f t="shared" si="6"/>
        <v>0.47368297151560684</v>
      </c>
      <c r="E125" s="8">
        <f t="shared" si="7"/>
        <v>0.97332725382124885</v>
      </c>
    </row>
    <row r="126" spans="1:5" x14ac:dyDescent="0.4">
      <c r="A126">
        <v>123</v>
      </c>
      <c r="B126" s="7">
        <f t="shared" si="4"/>
        <v>-1</v>
      </c>
      <c r="C126" s="7">
        <f t="shared" si="5"/>
        <v>-1.000000000000004</v>
      </c>
      <c r="D126" s="7">
        <f t="shared" si="6"/>
        <v>0.52631467436404622</v>
      </c>
      <c r="E126" s="8">
        <f t="shared" si="7"/>
        <v>1.0259772652101471</v>
      </c>
    </row>
    <row r="127" spans="1:5" x14ac:dyDescent="0.4">
      <c r="A127">
        <v>124</v>
      </c>
      <c r="B127" s="7">
        <f t="shared" si="4"/>
        <v>-1.4701347778034446E-14</v>
      </c>
      <c r="C127" s="7">
        <f t="shared" si="5"/>
        <v>0.99999999999998535</v>
      </c>
      <c r="D127" s="7">
        <f t="shared" si="6"/>
        <v>0.4736832069276416</v>
      </c>
      <c r="E127" s="8">
        <f t="shared" si="7"/>
        <v>0.97332749568440902</v>
      </c>
    </row>
    <row r="128" spans="1:5" x14ac:dyDescent="0.4">
      <c r="A128">
        <v>125</v>
      </c>
      <c r="B128" s="7">
        <f t="shared" si="4"/>
        <v>1</v>
      </c>
      <c r="C128" s="7">
        <f t="shared" si="5"/>
        <v>1.0000000000000147</v>
      </c>
      <c r="D128" s="7">
        <f t="shared" si="6"/>
        <v>0.52631488623487743</v>
      </c>
      <c r="E128" s="8">
        <f t="shared" si="7"/>
        <v>1.0259774717164869</v>
      </c>
    </row>
    <row r="129" spans="1:5" x14ac:dyDescent="0.4">
      <c r="A129">
        <v>126</v>
      </c>
      <c r="B129" s="7">
        <f t="shared" si="4"/>
        <v>-2.9397057704771967E-15</v>
      </c>
      <c r="C129" s="7">
        <f t="shared" si="5"/>
        <v>-1.0000000000000029</v>
      </c>
      <c r="D129" s="7">
        <f t="shared" si="6"/>
        <v>0.47368339761138972</v>
      </c>
      <c r="E129" s="8">
        <f t="shared" si="7"/>
        <v>0.97332769159352461</v>
      </c>
    </row>
    <row r="130" spans="1:5" x14ac:dyDescent="0.4">
      <c r="A130">
        <v>127</v>
      </c>
      <c r="B130" s="7">
        <f t="shared" si="4"/>
        <v>-1</v>
      </c>
      <c r="C130" s="7">
        <f t="shared" si="5"/>
        <v>-0.99999999999999711</v>
      </c>
      <c r="D130" s="7">
        <f t="shared" si="6"/>
        <v>0.52631505785025079</v>
      </c>
      <c r="E130" s="8">
        <f t="shared" si="7"/>
        <v>1.025977638986592</v>
      </c>
    </row>
    <row r="131" spans="1:5" x14ac:dyDescent="0.4">
      <c r="A131">
        <v>128</v>
      </c>
      <c r="B131" s="7">
        <f t="shared" ref="B131:B194" si="8">SIN(2*PI()*$I$7*A131/$I$1+PI()*$I$8/180)*$I$6+SIN(2*PI()*$I$3*A131/$I$1+PI()*$I$4/180)*$I$2+$I$5</f>
        <v>-7.8409501114151681E-15</v>
      </c>
      <c r="C131" s="7">
        <f t="shared" si="5"/>
        <v>0.99999999999999212</v>
      </c>
      <c r="D131" s="7">
        <f t="shared" si="6"/>
        <v>0.47368355206522572</v>
      </c>
      <c r="E131" s="8">
        <f t="shared" si="7"/>
        <v>0.97332785027987945</v>
      </c>
    </row>
    <row r="132" spans="1:5" x14ac:dyDescent="0.4">
      <c r="A132">
        <v>129</v>
      </c>
      <c r="B132" s="7">
        <f t="shared" si="8"/>
        <v>1</v>
      </c>
      <c r="C132" s="7">
        <f t="shared" ref="C132:C195" si="9">B132-B131</f>
        <v>1.0000000000000078</v>
      </c>
      <c r="D132" s="7">
        <f t="shared" ref="D132:D195" si="10">D131*(1-$J$1)+(B132^2)*$J$1</f>
        <v>0.5263151968587032</v>
      </c>
      <c r="E132" s="8">
        <f t="shared" ref="E132:E195" si="11">SQRT(D132*2)</f>
        <v>1.0259777744753569</v>
      </c>
    </row>
    <row r="133" spans="1:5" x14ac:dyDescent="0.4">
      <c r="A133">
        <v>130</v>
      </c>
      <c r="B133" s="7">
        <f t="shared" si="8"/>
        <v>-9.8001034370964746E-15</v>
      </c>
      <c r="C133" s="7">
        <f t="shared" si="9"/>
        <v>-1.0000000000000098</v>
      </c>
      <c r="D133" s="7">
        <f t="shared" si="10"/>
        <v>0.47368367717283288</v>
      </c>
      <c r="E133" s="8">
        <f t="shared" si="11"/>
        <v>0.9733279788158079</v>
      </c>
    </row>
    <row r="134" spans="1:5" x14ac:dyDescent="0.4">
      <c r="A134">
        <v>131</v>
      </c>
      <c r="B134" s="7">
        <f t="shared" si="8"/>
        <v>-1</v>
      </c>
      <c r="C134" s="7">
        <f t="shared" si="9"/>
        <v>-0.99999999999999023</v>
      </c>
      <c r="D134" s="7">
        <f t="shared" si="10"/>
        <v>0.52631530945554961</v>
      </c>
      <c r="E134" s="8">
        <f t="shared" si="11"/>
        <v>1.0259778842212435</v>
      </c>
    </row>
    <row r="135" spans="1:5" x14ac:dyDescent="0.4">
      <c r="A135">
        <v>132</v>
      </c>
      <c r="B135" s="7">
        <f t="shared" si="8"/>
        <v>-9.8055244479589021E-16</v>
      </c>
      <c r="C135" s="7">
        <f t="shared" si="9"/>
        <v>0.999999999999999</v>
      </c>
      <c r="D135" s="7">
        <f t="shared" si="10"/>
        <v>0.47368377850999466</v>
      </c>
      <c r="E135" s="8">
        <f t="shared" si="11"/>
        <v>0.97332808292989748</v>
      </c>
    </row>
    <row r="136" spans="1:5" x14ac:dyDescent="0.4">
      <c r="A136">
        <v>133</v>
      </c>
      <c r="B136" s="7">
        <f t="shared" si="8"/>
        <v>1</v>
      </c>
      <c r="C136" s="7">
        <f t="shared" si="9"/>
        <v>1.0000000000000009</v>
      </c>
      <c r="D136" s="7">
        <f t="shared" si="10"/>
        <v>0.52631540065899518</v>
      </c>
      <c r="E136" s="8">
        <f t="shared" si="11"/>
        <v>1.0259779731154028</v>
      </c>
    </row>
    <row r="137" spans="1:5" x14ac:dyDescent="0.4">
      <c r="A137">
        <v>134</v>
      </c>
      <c r="B137" s="7">
        <f t="shared" si="8"/>
        <v>-1.6660501103715752E-14</v>
      </c>
      <c r="C137" s="7">
        <f t="shared" si="9"/>
        <v>-1.0000000000000167</v>
      </c>
      <c r="D137" s="7">
        <f t="shared" si="10"/>
        <v>0.4736838605930957</v>
      </c>
      <c r="E137" s="8">
        <f t="shared" si="11"/>
        <v>0.97332816726230187</v>
      </c>
    </row>
    <row r="138" spans="1:5" x14ac:dyDescent="0.4">
      <c r="A138">
        <v>135</v>
      </c>
      <c r="B138" s="7">
        <f t="shared" si="8"/>
        <v>-1</v>
      </c>
      <c r="C138" s="7">
        <f t="shared" si="9"/>
        <v>-0.99999999999998335</v>
      </c>
      <c r="D138" s="7">
        <f t="shared" si="10"/>
        <v>0.52631547453378613</v>
      </c>
      <c r="E138" s="8">
        <f t="shared" si="11"/>
        <v>1.0259780451196665</v>
      </c>
    </row>
    <row r="139" spans="1:5" x14ac:dyDescent="0.4">
      <c r="A139">
        <v>136</v>
      </c>
      <c r="B139" s="7">
        <f t="shared" si="8"/>
        <v>5.8798452218233876E-15</v>
      </c>
      <c r="C139" s="7">
        <f t="shared" si="9"/>
        <v>1.0000000000000058</v>
      </c>
      <c r="D139" s="7">
        <f t="shared" si="10"/>
        <v>0.47368392708040752</v>
      </c>
      <c r="E139" s="8">
        <f t="shared" si="11"/>
        <v>0.97332823557154402</v>
      </c>
    </row>
    <row r="140" spans="1:5" x14ac:dyDescent="0.4">
      <c r="A140">
        <v>137</v>
      </c>
      <c r="B140" s="7">
        <f t="shared" si="8"/>
        <v>1</v>
      </c>
      <c r="C140" s="7">
        <f t="shared" si="9"/>
        <v>0.99999999999999412</v>
      </c>
      <c r="D140" s="7">
        <f t="shared" si="10"/>
        <v>0.52631553437236678</v>
      </c>
      <c r="E140" s="8">
        <f t="shared" si="11"/>
        <v>1.0259781034431161</v>
      </c>
    </row>
    <row r="141" spans="1:5" x14ac:dyDescent="0.4">
      <c r="A141">
        <v>138</v>
      </c>
      <c r="B141" s="7">
        <f t="shared" si="8"/>
        <v>-2.352089877033503E-14</v>
      </c>
      <c r="C141" s="7">
        <f t="shared" si="9"/>
        <v>-1.0000000000000235</v>
      </c>
      <c r="D141" s="7">
        <f t="shared" si="10"/>
        <v>0.47368398093513009</v>
      </c>
      <c r="E141" s="8">
        <f t="shared" si="11"/>
        <v>0.97332829090202666</v>
      </c>
    </row>
    <row r="142" spans="1:5" x14ac:dyDescent="0.4">
      <c r="A142">
        <v>139</v>
      </c>
      <c r="B142" s="7">
        <f t="shared" si="8"/>
        <v>-1</v>
      </c>
      <c r="C142" s="7">
        <f t="shared" si="9"/>
        <v>-0.99999999999997646</v>
      </c>
      <c r="D142" s="7">
        <f t="shared" si="10"/>
        <v>0.52631558284161706</v>
      </c>
      <c r="E142" s="8">
        <f t="shared" si="11"/>
        <v>1.025978150685108</v>
      </c>
    </row>
    <row r="143" spans="1:5" x14ac:dyDescent="0.4">
      <c r="A143">
        <v>140</v>
      </c>
      <c r="B143" s="7">
        <f t="shared" si="8"/>
        <v>1.2740242888442666E-14</v>
      </c>
      <c r="C143" s="7">
        <f t="shared" si="9"/>
        <v>1.0000000000000127</v>
      </c>
      <c r="D143" s="7">
        <f t="shared" si="10"/>
        <v>0.47368402455745534</v>
      </c>
      <c r="E143" s="8">
        <f t="shared" si="11"/>
        <v>0.97332833571971522</v>
      </c>
    </row>
    <row r="144" spans="1:5" x14ac:dyDescent="0.4">
      <c r="A144">
        <v>141</v>
      </c>
      <c r="B144" s="7">
        <f t="shared" si="8"/>
        <v>1</v>
      </c>
      <c r="C144" s="7">
        <f t="shared" si="9"/>
        <v>0.99999999999998723</v>
      </c>
      <c r="D144" s="7">
        <f t="shared" si="10"/>
        <v>0.52631562210170979</v>
      </c>
      <c r="E144" s="8">
        <f t="shared" si="11"/>
        <v>1.0259781889511197</v>
      </c>
    </row>
    <row r="145" spans="1:5" x14ac:dyDescent="0.4">
      <c r="A145">
        <v>142</v>
      </c>
      <c r="B145" s="7">
        <f t="shared" si="8"/>
        <v>2.6462122423853707E-14</v>
      </c>
      <c r="C145" s="7">
        <f t="shared" si="9"/>
        <v>-0.99999999999997358</v>
      </c>
      <c r="D145" s="7">
        <f t="shared" si="10"/>
        <v>0.47368405989153883</v>
      </c>
      <c r="E145" s="8">
        <f t="shared" si="11"/>
        <v>0.97332837202204148</v>
      </c>
    </row>
    <row r="146" spans="1:5" x14ac:dyDescent="0.4">
      <c r="A146">
        <v>143</v>
      </c>
      <c r="B146" s="7">
        <f t="shared" si="8"/>
        <v>-1</v>
      </c>
      <c r="C146" s="7">
        <f t="shared" si="9"/>
        <v>-1.0000000000000264</v>
      </c>
      <c r="D146" s="7">
        <f t="shared" si="10"/>
        <v>0.52631565390238499</v>
      </c>
      <c r="E146" s="8">
        <f t="shared" si="11"/>
        <v>1.0259782199465883</v>
      </c>
    </row>
    <row r="147" spans="1:5" x14ac:dyDescent="0.4">
      <c r="A147">
        <v>144</v>
      </c>
      <c r="B147" s="7">
        <f t="shared" si="8"/>
        <v>-8.8210688753420641E-15</v>
      </c>
      <c r="C147" s="7">
        <f t="shared" si="9"/>
        <v>0.99999999999999123</v>
      </c>
      <c r="D147" s="7">
        <f t="shared" si="10"/>
        <v>0.4736840885121465</v>
      </c>
      <c r="E147" s="8">
        <f t="shared" si="11"/>
        <v>0.97332840142692489</v>
      </c>
    </row>
    <row r="148" spans="1:5" x14ac:dyDescent="0.4">
      <c r="A148">
        <v>145</v>
      </c>
      <c r="B148" s="7">
        <f t="shared" si="8"/>
        <v>1</v>
      </c>
      <c r="C148" s="7">
        <f t="shared" si="9"/>
        <v>1.0000000000000089</v>
      </c>
      <c r="D148" s="7">
        <f t="shared" si="10"/>
        <v>0.52631567966093185</v>
      </c>
      <c r="E148" s="8">
        <f t="shared" si="11"/>
        <v>1.0259782450529171</v>
      </c>
    </row>
    <row r="149" spans="1:5" x14ac:dyDescent="0.4">
      <c r="A149">
        <v>146</v>
      </c>
      <c r="B149" s="7">
        <f t="shared" si="8"/>
        <v>1.9601724757234429E-14</v>
      </c>
      <c r="C149" s="7">
        <f t="shared" si="9"/>
        <v>-0.99999999999998035</v>
      </c>
      <c r="D149" s="7">
        <f t="shared" si="10"/>
        <v>0.47368411169483865</v>
      </c>
      <c r="E149" s="8">
        <f t="shared" si="11"/>
        <v>0.97332842524487961</v>
      </c>
    </row>
    <row r="150" spans="1:5" x14ac:dyDescent="0.4">
      <c r="A150">
        <v>147</v>
      </c>
      <c r="B150" s="7">
        <f t="shared" si="8"/>
        <v>-1</v>
      </c>
      <c r="C150" s="7">
        <f t="shared" si="9"/>
        <v>-1.0000000000000195</v>
      </c>
      <c r="D150" s="7">
        <f t="shared" si="10"/>
        <v>0.52631570052535481</v>
      </c>
      <c r="E150" s="8">
        <f t="shared" si="11"/>
        <v>1.025978265389043</v>
      </c>
    </row>
    <row r="151" spans="1:5" x14ac:dyDescent="0.4">
      <c r="A151">
        <v>148</v>
      </c>
      <c r="B151" s="7">
        <f t="shared" si="8"/>
        <v>-1.9606712087227862E-15</v>
      </c>
      <c r="C151" s="7">
        <f t="shared" si="9"/>
        <v>0.999999999999998</v>
      </c>
      <c r="D151" s="7">
        <f t="shared" si="10"/>
        <v>0.47368413047281932</v>
      </c>
      <c r="E151" s="8">
        <f t="shared" si="11"/>
        <v>0.97332844453742262</v>
      </c>
    </row>
    <row r="152" spans="1:5" x14ac:dyDescent="0.4">
      <c r="A152">
        <v>149</v>
      </c>
      <c r="B152" s="7">
        <f t="shared" si="8"/>
        <v>1</v>
      </c>
      <c r="C152" s="7">
        <f t="shared" si="9"/>
        <v>1.000000000000002</v>
      </c>
      <c r="D152" s="7">
        <f t="shared" si="10"/>
        <v>0.5263157174255374</v>
      </c>
      <c r="E152" s="8">
        <f t="shared" si="11"/>
        <v>1.0259782818613048</v>
      </c>
    </row>
    <row r="153" spans="1:5" x14ac:dyDescent="0.4">
      <c r="A153">
        <v>150</v>
      </c>
      <c r="B153" s="7">
        <f t="shared" si="8"/>
        <v>1.2741327090615151E-14</v>
      </c>
      <c r="C153" s="7">
        <f t="shared" si="9"/>
        <v>-0.99999999999998723</v>
      </c>
      <c r="D153" s="7">
        <f t="shared" si="10"/>
        <v>0.47368414568298367</v>
      </c>
      <c r="E153" s="8">
        <f t="shared" si="11"/>
        <v>0.97332846016438224</v>
      </c>
    </row>
    <row r="154" spans="1:5" x14ac:dyDescent="0.4">
      <c r="A154">
        <v>151</v>
      </c>
      <c r="B154" s="7">
        <f t="shared" si="8"/>
        <v>-1</v>
      </c>
      <c r="C154" s="7">
        <f t="shared" si="9"/>
        <v>-1.0000000000000127</v>
      </c>
      <c r="D154" s="7">
        <f t="shared" si="10"/>
        <v>0.52631573111468533</v>
      </c>
      <c r="E154" s="8">
        <f t="shared" si="11"/>
        <v>1.0259782952038365</v>
      </c>
    </row>
    <row r="155" spans="1:5" x14ac:dyDescent="0.4">
      <c r="A155">
        <v>152</v>
      </c>
      <c r="B155" s="7">
        <f t="shared" si="8"/>
        <v>4.8997264578964916E-15</v>
      </c>
      <c r="C155" s="7">
        <f t="shared" si="9"/>
        <v>1.0000000000000049</v>
      </c>
      <c r="D155" s="7">
        <f t="shared" si="10"/>
        <v>0.47368415800321678</v>
      </c>
      <c r="E155" s="8">
        <f t="shared" si="11"/>
        <v>0.97332847282221924</v>
      </c>
    </row>
    <row r="156" spans="1:5" x14ac:dyDescent="0.4">
      <c r="A156">
        <v>153</v>
      </c>
      <c r="B156" s="7">
        <f t="shared" si="8"/>
        <v>1</v>
      </c>
      <c r="C156" s="7">
        <f t="shared" si="9"/>
        <v>0.99999999999999512</v>
      </c>
      <c r="D156" s="7">
        <f t="shared" si="10"/>
        <v>0.52631574220289512</v>
      </c>
      <c r="E156" s="8">
        <f t="shared" si="11"/>
        <v>1.025978306011287</v>
      </c>
    </row>
    <row r="157" spans="1:5" x14ac:dyDescent="0.4">
      <c r="A157">
        <v>154</v>
      </c>
      <c r="B157" s="7">
        <f t="shared" si="8"/>
        <v>5.8809294239958732E-15</v>
      </c>
      <c r="C157" s="7">
        <f t="shared" si="9"/>
        <v>-0.99999999999999412</v>
      </c>
      <c r="D157" s="7">
        <f t="shared" si="10"/>
        <v>0.4736841679826056</v>
      </c>
      <c r="E157" s="8">
        <f t="shared" si="11"/>
        <v>0.97332848307506714</v>
      </c>
    </row>
    <row r="158" spans="1:5" x14ac:dyDescent="0.4">
      <c r="A158">
        <v>155</v>
      </c>
      <c r="B158" s="7">
        <f t="shared" si="8"/>
        <v>-1</v>
      </c>
      <c r="C158" s="7">
        <f t="shared" si="9"/>
        <v>-1.0000000000000058</v>
      </c>
      <c r="D158" s="7">
        <f t="shared" si="10"/>
        <v>0.52631575118434504</v>
      </c>
      <c r="E158" s="8">
        <f t="shared" si="11"/>
        <v>1.0259783147653219</v>
      </c>
    </row>
    <row r="159" spans="1:5" x14ac:dyDescent="0.4">
      <c r="A159">
        <v>156</v>
      </c>
      <c r="B159" s="7">
        <f t="shared" si="8"/>
        <v>1.1760124124515769E-14</v>
      </c>
      <c r="C159" s="7">
        <f t="shared" si="9"/>
        <v>1.0000000000000118</v>
      </c>
      <c r="D159" s="7">
        <f t="shared" si="10"/>
        <v>0.47368417606591057</v>
      </c>
      <c r="E159" s="8">
        <f t="shared" si="11"/>
        <v>0.97332849137987387</v>
      </c>
    </row>
    <row r="160" spans="1:5" x14ac:dyDescent="0.4">
      <c r="A160">
        <v>157</v>
      </c>
      <c r="B160" s="7">
        <f t="shared" si="8"/>
        <v>1</v>
      </c>
      <c r="C160" s="7">
        <f t="shared" si="9"/>
        <v>0.99999999999998823</v>
      </c>
      <c r="D160" s="7">
        <f t="shared" si="10"/>
        <v>0.52631575845931955</v>
      </c>
      <c r="E160" s="8">
        <f t="shared" si="11"/>
        <v>1.0259783218560903</v>
      </c>
    </row>
    <row r="161" spans="1:5" x14ac:dyDescent="0.4">
      <c r="A161">
        <v>158</v>
      </c>
      <c r="B161" s="7">
        <f t="shared" si="8"/>
        <v>-9.7946824262340471E-16</v>
      </c>
      <c r="C161" s="7">
        <f t="shared" si="9"/>
        <v>-1.0000000000000009</v>
      </c>
      <c r="D161" s="7">
        <f t="shared" si="10"/>
        <v>0.47368418261338763</v>
      </c>
      <c r="E161" s="8">
        <f t="shared" si="11"/>
        <v>0.97332849810676725</v>
      </c>
    </row>
    <row r="162" spans="1:5" x14ac:dyDescent="0.4">
      <c r="A162">
        <v>159</v>
      </c>
      <c r="B162" s="7">
        <f t="shared" si="8"/>
        <v>-1</v>
      </c>
      <c r="C162" s="7">
        <f t="shared" si="9"/>
        <v>-0.999999999999999</v>
      </c>
      <c r="D162" s="7">
        <f t="shared" si="10"/>
        <v>0.52631576435204885</v>
      </c>
      <c r="E162" s="8">
        <f t="shared" si="11"/>
        <v>1.0259783275996124</v>
      </c>
    </row>
    <row r="163" spans="1:5" x14ac:dyDescent="0.4">
      <c r="A163">
        <v>160</v>
      </c>
      <c r="B163" s="7">
        <f t="shared" si="8"/>
        <v>1.8620521791135047E-14</v>
      </c>
      <c r="C163" s="7">
        <f t="shared" si="9"/>
        <v>1.0000000000000187</v>
      </c>
      <c r="D163" s="7">
        <f t="shared" si="10"/>
        <v>0.47368418791684397</v>
      </c>
      <c r="E163" s="8">
        <f t="shared" si="11"/>
        <v>0.97332850355555078</v>
      </c>
    </row>
    <row r="164" spans="1:5" x14ac:dyDescent="0.4">
      <c r="A164">
        <v>161</v>
      </c>
      <c r="B164" s="7">
        <f t="shared" si="8"/>
        <v>1</v>
      </c>
      <c r="C164" s="7">
        <f t="shared" si="9"/>
        <v>0.99999999999998135</v>
      </c>
      <c r="D164" s="7">
        <f t="shared" si="10"/>
        <v>0.52631576912515954</v>
      </c>
      <c r="E164" s="8">
        <f t="shared" si="11"/>
        <v>1.0259783322518654</v>
      </c>
    </row>
    <row r="165" spans="1:5" x14ac:dyDescent="0.4">
      <c r="A165">
        <v>162</v>
      </c>
      <c r="B165" s="7">
        <f t="shared" si="8"/>
        <v>-7.8398659092426826E-15</v>
      </c>
      <c r="C165" s="7">
        <f t="shared" si="9"/>
        <v>-1.0000000000000078</v>
      </c>
      <c r="D165" s="7">
        <f t="shared" si="10"/>
        <v>0.47368419221264357</v>
      </c>
      <c r="E165" s="8">
        <f t="shared" si="11"/>
        <v>0.97332850796906545</v>
      </c>
    </row>
    <row r="166" spans="1:5" x14ac:dyDescent="0.4">
      <c r="A166">
        <v>163</v>
      </c>
      <c r="B166" s="7">
        <f t="shared" si="8"/>
        <v>-1</v>
      </c>
      <c r="C166" s="7">
        <f t="shared" si="9"/>
        <v>-0.99999999999999212</v>
      </c>
      <c r="D166" s="7">
        <f t="shared" si="10"/>
        <v>0.52631577299137922</v>
      </c>
      <c r="E166" s="8">
        <f t="shared" si="11"/>
        <v>1.0259783360201902</v>
      </c>
    </row>
    <row r="167" spans="1:5" x14ac:dyDescent="0.4">
      <c r="A167">
        <v>164</v>
      </c>
      <c r="B167" s="7">
        <f t="shared" si="8"/>
        <v>2.5480919457754325E-14</v>
      </c>
      <c r="C167" s="7">
        <f t="shared" si="9"/>
        <v>1.0000000000000255</v>
      </c>
      <c r="D167" s="7">
        <f t="shared" si="10"/>
        <v>0.47368419569224129</v>
      </c>
      <c r="E167" s="8">
        <f t="shared" si="11"/>
        <v>0.97332851154401234</v>
      </c>
    </row>
    <row r="168" spans="1:5" x14ac:dyDescent="0.4">
      <c r="A168">
        <v>165</v>
      </c>
      <c r="B168" s="7">
        <f t="shared" si="8"/>
        <v>1</v>
      </c>
      <c r="C168" s="7">
        <f t="shared" si="9"/>
        <v>0.99999999999997446</v>
      </c>
      <c r="D168" s="7">
        <f t="shared" si="10"/>
        <v>0.52631577612301716</v>
      </c>
      <c r="E168" s="8">
        <f t="shared" si="11"/>
        <v>1.0259783390725334</v>
      </c>
    </row>
    <row r="169" spans="1:5" x14ac:dyDescent="0.4">
      <c r="A169">
        <v>166</v>
      </c>
      <c r="B169" s="7">
        <f t="shared" si="8"/>
        <v>-1.470026357586196E-14</v>
      </c>
      <c r="C169" s="7">
        <f t="shared" si="9"/>
        <v>-1.0000000000000147</v>
      </c>
      <c r="D169" s="7">
        <f t="shared" si="10"/>
        <v>0.47368419851071547</v>
      </c>
      <c r="E169" s="8">
        <f t="shared" si="11"/>
        <v>0.97332851443971935</v>
      </c>
    </row>
    <row r="170" spans="1:5" x14ac:dyDescent="0.4">
      <c r="A170">
        <v>167</v>
      </c>
      <c r="B170" s="7">
        <f t="shared" si="8"/>
        <v>-1</v>
      </c>
      <c r="C170" s="7">
        <f t="shared" si="9"/>
        <v>-0.99999999999998535</v>
      </c>
      <c r="D170" s="7">
        <f t="shared" si="10"/>
        <v>0.52631577865964396</v>
      </c>
      <c r="E170" s="8">
        <f t="shared" si="11"/>
        <v>1.0259783415449315</v>
      </c>
    </row>
    <row r="171" spans="1:5" x14ac:dyDescent="0.4">
      <c r="A171">
        <v>168</v>
      </c>
      <c r="B171" s="7">
        <f t="shared" si="8"/>
        <v>3.9196076939695956E-15</v>
      </c>
      <c r="C171" s="7">
        <f t="shared" si="9"/>
        <v>1.000000000000004</v>
      </c>
      <c r="D171" s="7">
        <f t="shared" si="10"/>
        <v>0.47368420079367957</v>
      </c>
      <c r="E171" s="8">
        <f t="shared" si="11"/>
        <v>0.97332851678524201</v>
      </c>
    </row>
    <row r="172" spans="1:5" x14ac:dyDescent="0.4">
      <c r="A172">
        <v>169</v>
      </c>
      <c r="B172" s="7">
        <f t="shared" si="8"/>
        <v>1</v>
      </c>
      <c r="C172" s="7">
        <f t="shared" si="9"/>
        <v>0.99999999999999611</v>
      </c>
      <c r="D172" s="7">
        <f t="shared" si="10"/>
        <v>0.52631578071431162</v>
      </c>
      <c r="E172" s="8">
        <f t="shared" si="11"/>
        <v>1.0259783435475738</v>
      </c>
    </row>
    <row r="173" spans="1:5" x14ac:dyDescent="0.4">
      <c r="A173">
        <v>170</v>
      </c>
      <c r="B173" s="7">
        <f t="shared" si="8"/>
        <v>6.8610481879227692E-15</v>
      </c>
      <c r="C173" s="7">
        <f t="shared" si="9"/>
        <v>-0.99999999999999312</v>
      </c>
      <c r="D173" s="7">
        <f t="shared" si="10"/>
        <v>0.47368420264288047</v>
      </c>
      <c r="E173" s="8">
        <f t="shared" si="11"/>
        <v>0.97332851868511538</v>
      </c>
    </row>
    <row r="174" spans="1:5" x14ac:dyDescent="0.4">
      <c r="A174">
        <v>171</v>
      </c>
      <c r="B174" s="7">
        <f t="shared" si="8"/>
        <v>-1</v>
      </c>
      <c r="C174" s="7">
        <f t="shared" si="9"/>
        <v>-1.0000000000000069</v>
      </c>
      <c r="D174" s="7">
        <f t="shared" si="10"/>
        <v>0.52631578237859244</v>
      </c>
      <c r="E174" s="8">
        <f t="shared" si="11"/>
        <v>1.025978345169714</v>
      </c>
    </row>
    <row r="175" spans="1:5" x14ac:dyDescent="0.4">
      <c r="A175">
        <v>172</v>
      </c>
      <c r="B175" s="7">
        <f t="shared" si="8"/>
        <v>-1.7641704069815134E-14</v>
      </c>
      <c r="C175" s="7">
        <f t="shared" si="9"/>
        <v>0.99999999999998235</v>
      </c>
      <c r="D175" s="7">
        <f t="shared" si="10"/>
        <v>0.4736842041407332</v>
      </c>
      <c r="E175" s="8">
        <f t="shared" si="11"/>
        <v>0.97332852022401273</v>
      </c>
    </row>
    <row r="176" spans="1:5" x14ac:dyDescent="0.4">
      <c r="A176">
        <v>173</v>
      </c>
      <c r="B176" s="7">
        <f t="shared" si="8"/>
        <v>1</v>
      </c>
      <c r="C176" s="7">
        <f t="shared" si="9"/>
        <v>1.0000000000000175</v>
      </c>
      <c r="D176" s="7">
        <f t="shared" si="10"/>
        <v>0.52631578372665988</v>
      </c>
      <c r="E176" s="8">
        <f t="shared" si="11"/>
        <v>1.0259783464836476</v>
      </c>
    </row>
    <row r="177" spans="1:5" x14ac:dyDescent="0.4">
      <c r="A177">
        <v>174</v>
      </c>
      <c r="B177" s="7">
        <f t="shared" si="8"/>
        <v>2.8422359951707499E-14</v>
      </c>
      <c r="C177" s="7">
        <f t="shared" si="9"/>
        <v>-0.99999999999997158</v>
      </c>
      <c r="D177" s="7">
        <f t="shared" si="10"/>
        <v>0.47368420535399391</v>
      </c>
      <c r="E177" s="8">
        <f t="shared" si="11"/>
        <v>0.97332852147051963</v>
      </c>
    </row>
    <row r="178" spans="1:5" x14ac:dyDescent="0.4">
      <c r="A178">
        <v>175</v>
      </c>
      <c r="B178" s="7">
        <f t="shared" si="8"/>
        <v>-1</v>
      </c>
      <c r="C178" s="7">
        <f t="shared" si="9"/>
        <v>-1.0000000000000284</v>
      </c>
      <c r="D178" s="7">
        <f t="shared" si="10"/>
        <v>0.52631578481859453</v>
      </c>
      <c r="E178" s="8">
        <f t="shared" si="11"/>
        <v>1.0259783475479338</v>
      </c>
    </row>
    <row r="179" spans="1:5" x14ac:dyDescent="0.4">
      <c r="A179">
        <v>176</v>
      </c>
      <c r="B179" s="7">
        <f t="shared" si="8"/>
        <v>1.7640403027208151E-14</v>
      </c>
      <c r="C179" s="7">
        <f t="shared" si="9"/>
        <v>1.0000000000000175</v>
      </c>
      <c r="D179" s="7">
        <f t="shared" si="10"/>
        <v>0.47368420633673508</v>
      </c>
      <c r="E179" s="8">
        <f t="shared" si="11"/>
        <v>0.97332852248019019</v>
      </c>
    </row>
    <row r="180" spans="1:5" x14ac:dyDescent="0.4">
      <c r="A180">
        <v>177</v>
      </c>
      <c r="B180" s="7">
        <f t="shared" si="8"/>
        <v>1</v>
      </c>
      <c r="C180" s="7">
        <f t="shared" si="9"/>
        <v>0.99999999999998235</v>
      </c>
      <c r="D180" s="7">
        <f t="shared" si="10"/>
        <v>0.52631578570306159</v>
      </c>
      <c r="E180" s="8">
        <f t="shared" si="11"/>
        <v>1.0259783484100058</v>
      </c>
    </row>
    <row r="181" spans="1:5" x14ac:dyDescent="0.4">
      <c r="A181">
        <v>178</v>
      </c>
      <c r="B181" s="7">
        <f t="shared" si="8"/>
        <v>-6.8597471453157866E-15</v>
      </c>
      <c r="C181" s="7">
        <f t="shared" si="9"/>
        <v>-1.0000000000000069</v>
      </c>
      <c r="D181" s="7">
        <f t="shared" si="10"/>
        <v>0.47368420713275544</v>
      </c>
      <c r="E181" s="8">
        <f t="shared" si="11"/>
        <v>0.97332852329802344</v>
      </c>
    </row>
    <row r="182" spans="1:5" x14ac:dyDescent="0.4">
      <c r="A182">
        <v>179</v>
      </c>
      <c r="B182" s="7">
        <f t="shared" si="8"/>
        <v>-1</v>
      </c>
      <c r="C182" s="7">
        <f t="shared" si="9"/>
        <v>-0.99999999999999312</v>
      </c>
      <c r="D182" s="7">
        <f t="shared" si="10"/>
        <v>0.52631578641947996</v>
      </c>
      <c r="E182" s="8">
        <f t="shared" si="11"/>
        <v>1.0259783491082841</v>
      </c>
    </row>
    <row r="183" spans="1:5" x14ac:dyDescent="0.4">
      <c r="A183">
        <v>180</v>
      </c>
      <c r="B183" s="7">
        <f t="shared" si="8"/>
        <v>-3.9209087365765782E-15</v>
      </c>
      <c r="C183" s="7">
        <f t="shared" si="9"/>
        <v>0.99999999999999611</v>
      </c>
      <c r="D183" s="7">
        <f t="shared" si="10"/>
        <v>0.47368420777753195</v>
      </c>
      <c r="E183" s="8">
        <f t="shared" si="11"/>
        <v>0.97332852396046832</v>
      </c>
    </row>
    <row r="184" spans="1:5" x14ac:dyDescent="0.4">
      <c r="A184">
        <v>181</v>
      </c>
      <c r="B184" s="7">
        <f t="shared" si="8"/>
        <v>1</v>
      </c>
      <c r="C184" s="7">
        <f t="shared" si="9"/>
        <v>1.000000000000004</v>
      </c>
      <c r="D184" s="7">
        <f t="shared" si="10"/>
        <v>0.52631578699977877</v>
      </c>
      <c r="E184" s="8">
        <f t="shared" si="11"/>
        <v>1.0259783496738892</v>
      </c>
    </row>
    <row r="185" spans="1:5" x14ac:dyDescent="0.4">
      <c r="A185">
        <v>182</v>
      </c>
      <c r="B185" s="7">
        <f t="shared" si="8"/>
        <v>1.4701564618468943E-14</v>
      </c>
      <c r="C185" s="7">
        <f t="shared" si="9"/>
        <v>-0.99999999999998535</v>
      </c>
      <c r="D185" s="7">
        <f t="shared" si="10"/>
        <v>0.4736842082998009</v>
      </c>
      <c r="E185" s="8">
        <f t="shared" si="11"/>
        <v>0.97332852449704865</v>
      </c>
    </row>
    <row r="186" spans="1:5" x14ac:dyDescent="0.4">
      <c r="A186">
        <v>183</v>
      </c>
      <c r="B186" s="7">
        <f t="shared" si="8"/>
        <v>-1</v>
      </c>
      <c r="C186" s="7">
        <f t="shared" si="9"/>
        <v>-1.0000000000000147</v>
      </c>
      <c r="D186" s="7">
        <f t="shared" si="10"/>
        <v>0.52631578746982077</v>
      </c>
      <c r="E186" s="8">
        <f t="shared" si="11"/>
        <v>1.0259783501320296</v>
      </c>
    </row>
    <row r="187" spans="1:5" x14ac:dyDescent="0.4">
      <c r="A187">
        <v>184</v>
      </c>
      <c r="B187" s="7">
        <f t="shared" si="8"/>
        <v>3.1361198360446707E-14</v>
      </c>
      <c r="C187" s="7">
        <f t="shared" si="9"/>
        <v>1.0000000000000313</v>
      </c>
      <c r="D187" s="7">
        <f t="shared" si="10"/>
        <v>0.47368420872283873</v>
      </c>
      <c r="E187" s="8">
        <f t="shared" si="11"/>
        <v>0.97332852493167865</v>
      </c>
    </row>
    <row r="188" spans="1:5" x14ac:dyDescent="0.4">
      <c r="A188">
        <v>185</v>
      </c>
      <c r="B188" s="7">
        <f t="shared" si="8"/>
        <v>1</v>
      </c>
      <c r="C188" s="7">
        <f t="shared" si="9"/>
        <v>0.99999999999996869</v>
      </c>
      <c r="D188" s="7">
        <f t="shared" si="10"/>
        <v>0.52631578785055488</v>
      </c>
      <c r="E188" s="8">
        <f t="shared" si="11"/>
        <v>1.0259783505031232</v>
      </c>
    </row>
    <row r="189" spans="1:5" x14ac:dyDescent="0.4">
      <c r="A189">
        <v>186</v>
      </c>
      <c r="B189" s="7">
        <f t="shared" si="8"/>
        <v>-2.0580542478554342E-14</v>
      </c>
      <c r="C189" s="7">
        <f t="shared" si="9"/>
        <v>-1.0000000000000207</v>
      </c>
      <c r="D189" s="7">
        <f t="shared" si="10"/>
        <v>0.47368420906549941</v>
      </c>
      <c r="E189" s="8">
        <f t="shared" si="11"/>
        <v>0.97332852528372904</v>
      </c>
    </row>
    <row r="190" spans="1:5" x14ac:dyDescent="0.4">
      <c r="A190">
        <v>187</v>
      </c>
      <c r="B190" s="7">
        <f t="shared" si="8"/>
        <v>-1</v>
      </c>
      <c r="C190" s="7">
        <f t="shared" si="9"/>
        <v>-0.99999999999997946</v>
      </c>
      <c r="D190" s="7">
        <f t="shared" si="10"/>
        <v>0.52631578815894953</v>
      </c>
      <c r="E190" s="8">
        <f t="shared" si="11"/>
        <v>1.0259783508037092</v>
      </c>
    </row>
    <row r="191" spans="1:5" x14ac:dyDescent="0.4">
      <c r="A191">
        <v>188</v>
      </c>
      <c r="B191" s="7">
        <f t="shared" si="8"/>
        <v>9.7998865966619775E-15</v>
      </c>
      <c r="C191" s="7">
        <f t="shared" si="9"/>
        <v>1.0000000000000098</v>
      </c>
      <c r="D191" s="7">
        <f t="shared" si="10"/>
        <v>0.47368420934305461</v>
      </c>
      <c r="E191" s="8">
        <f t="shared" si="11"/>
        <v>0.97332852556888994</v>
      </c>
    </row>
    <row r="192" spans="1:5" x14ac:dyDescent="0.4">
      <c r="A192">
        <v>189</v>
      </c>
      <c r="B192" s="7">
        <f t="shared" si="8"/>
        <v>1</v>
      </c>
      <c r="C192" s="7">
        <f t="shared" si="9"/>
        <v>0.99999999999999023</v>
      </c>
      <c r="D192" s="7">
        <f t="shared" si="10"/>
        <v>0.52631578840874915</v>
      </c>
      <c r="E192" s="8">
        <f t="shared" si="11"/>
        <v>1.0259783510471838</v>
      </c>
    </row>
    <row r="193" spans="1:5" x14ac:dyDescent="0.4">
      <c r="A193">
        <v>190</v>
      </c>
      <c r="B193" s="7">
        <f t="shared" si="8"/>
        <v>9.8076928523038731E-16</v>
      </c>
      <c r="C193" s="7">
        <f t="shared" si="9"/>
        <v>-0.999999999999999</v>
      </c>
      <c r="D193" s="7">
        <f t="shared" si="10"/>
        <v>0.47368420956787427</v>
      </c>
      <c r="E193" s="8">
        <f t="shared" si="11"/>
        <v>0.97332852579987017</v>
      </c>
    </row>
    <row r="194" spans="1:5" x14ac:dyDescent="0.4">
      <c r="A194">
        <v>191</v>
      </c>
      <c r="B194" s="7">
        <f t="shared" si="8"/>
        <v>-1</v>
      </c>
      <c r="C194" s="7">
        <f t="shared" si="9"/>
        <v>-1.0000000000000009</v>
      </c>
      <c r="D194" s="7">
        <f t="shared" si="10"/>
        <v>0.52631578861108685</v>
      </c>
      <c r="E194" s="8">
        <f t="shared" si="11"/>
        <v>1.0259783512443983</v>
      </c>
    </row>
    <row r="195" spans="1:5" x14ac:dyDescent="0.4">
      <c r="A195">
        <v>192</v>
      </c>
      <c r="B195" s="7">
        <f t="shared" ref="B195:B202" si="12">SIN(2*PI()*$I$7*A195/$I$1+PI()*$I$8/180)*$I$6+SIN(2*PI()*$I$3*A195/$I$1+PI()*$I$4/180)*$I$2+$I$5</f>
        <v>-1.1761425167122752E-14</v>
      </c>
      <c r="C195" s="7">
        <f t="shared" si="9"/>
        <v>0.99999999999998823</v>
      </c>
      <c r="D195" s="7">
        <f t="shared" si="10"/>
        <v>0.47368420974997816</v>
      </c>
      <c r="E195" s="8">
        <f t="shared" si="11"/>
        <v>0.97332852598696418</v>
      </c>
    </row>
    <row r="196" spans="1:5" x14ac:dyDescent="0.4">
      <c r="A196">
        <v>193</v>
      </c>
      <c r="B196" s="7">
        <f t="shared" si="12"/>
        <v>1</v>
      </c>
      <c r="C196" s="7">
        <f t="shared" ref="C196:C202" si="13">B196-B195</f>
        <v>1.0000000000000118</v>
      </c>
      <c r="D196" s="7">
        <f t="shared" ref="D196:D202" si="14">D195*(1-$J$1)+(B196^2)*$J$1</f>
        <v>0.52631578877498031</v>
      </c>
      <c r="E196" s="8">
        <f t="shared" ref="E196:E202" si="15">SQRT(D196*2)</f>
        <v>1.0259783514041418</v>
      </c>
    </row>
    <row r="197" spans="1:5" x14ac:dyDescent="0.4">
      <c r="A197">
        <v>194</v>
      </c>
      <c r="B197" s="7">
        <f t="shared" si="12"/>
        <v>2.2542081049015117E-14</v>
      </c>
      <c r="C197" s="7">
        <f t="shared" si="13"/>
        <v>-0.99999999999997746</v>
      </c>
      <c r="D197" s="7">
        <f t="shared" si="14"/>
        <v>0.47368420989748228</v>
      </c>
      <c r="E197" s="8">
        <f t="shared" si="15"/>
        <v>0.97332852613851017</v>
      </c>
    </row>
    <row r="198" spans="1:5" x14ac:dyDescent="0.4">
      <c r="A198">
        <v>195</v>
      </c>
      <c r="B198" s="7">
        <f t="shared" si="12"/>
        <v>-1</v>
      </c>
      <c r="C198" s="7">
        <f t="shared" si="13"/>
        <v>-1.0000000000000226</v>
      </c>
      <c r="D198" s="7">
        <f t="shared" si="14"/>
        <v>0.52631578890773412</v>
      </c>
      <c r="E198" s="8">
        <f t="shared" si="15"/>
        <v>1.0259783515335341</v>
      </c>
    </row>
    <row r="199" spans="1:5" x14ac:dyDescent="0.4">
      <c r="A199">
        <v>196</v>
      </c>
      <c r="B199" s="7">
        <f t="shared" si="12"/>
        <v>-3.3322736930907482E-14</v>
      </c>
      <c r="C199" s="7">
        <f t="shared" si="13"/>
        <v>0.99999999999996669</v>
      </c>
      <c r="D199" s="7">
        <f t="shared" si="14"/>
        <v>0.47368421001696071</v>
      </c>
      <c r="E199" s="8">
        <f t="shared" si="15"/>
        <v>0.97332852626126265</v>
      </c>
    </row>
    <row r="200" spans="1:5" x14ac:dyDescent="0.4">
      <c r="A200">
        <v>197</v>
      </c>
      <c r="B200" s="7">
        <f t="shared" si="12"/>
        <v>1</v>
      </c>
      <c r="C200" s="7">
        <f t="shared" si="13"/>
        <v>1.0000000000000333</v>
      </c>
      <c r="D200" s="7">
        <f t="shared" si="14"/>
        <v>0.52631578901526466</v>
      </c>
      <c r="E200" s="8">
        <f t="shared" si="15"/>
        <v>1.0259783516383421</v>
      </c>
    </row>
    <row r="201" spans="1:5" x14ac:dyDescent="0.4">
      <c r="A201">
        <v>198</v>
      </c>
      <c r="B201" s="7">
        <f t="shared" si="12"/>
        <v>-1.2740026048008168E-14</v>
      </c>
      <c r="C201" s="7">
        <f t="shared" si="13"/>
        <v>-1.0000000000000127</v>
      </c>
      <c r="D201" s="7">
        <f t="shared" si="14"/>
        <v>0.47368421011373818</v>
      </c>
      <c r="E201" s="8">
        <f t="shared" si="15"/>
        <v>0.973328526360692</v>
      </c>
    </row>
    <row r="202" spans="1:5" x14ac:dyDescent="0.4">
      <c r="A202">
        <v>199</v>
      </c>
      <c r="B202" s="7">
        <f t="shared" si="12"/>
        <v>-1</v>
      </c>
      <c r="C202" s="7">
        <f t="shared" si="13"/>
        <v>-0.99999999999998723</v>
      </c>
      <c r="D202" s="7">
        <f t="shared" si="14"/>
        <v>0.52631578910236443</v>
      </c>
      <c r="E202" s="8">
        <f t="shared" si="15"/>
        <v>1.0259783517232364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2CB-023B-470D-BEBA-9323BFF4CB21}">
  <dimension ref="B1:I9"/>
  <sheetViews>
    <sheetView workbookViewId="0"/>
  </sheetViews>
  <sheetFormatPr defaultRowHeight="18.75" x14ac:dyDescent="0.4"/>
  <cols>
    <col min="1" max="1" width="1.25" customWidth="1"/>
    <col min="2" max="2" width="13.75" bestFit="1" customWidth="1"/>
    <col min="4" max="4" width="1.25" customWidth="1"/>
    <col min="5" max="5" width="13.75" bestFit="1" customWidth="1"/>
    <col min="7" max="7" width="1.25" customWidth="1"/>
  </cols>
  <sheetData>
    <row r="1" spans="2:9" x14ac:dyDescent="0.4">
      <c r="B1" t="s">
        <v>22</v>
      </c>
      <c r="E1" t="s">
        <v>23</v>
      </c>
      <c r="H1" t="s">
        <v>24</v>
      </c>
      <c r="I1" t="s">
        <v>25</v>
      </c>
    </row>
    <row r="2" spans="2:9" x14ac:dyDescent="0.4">
      <c r="B2">
        <f>-1/FACT(6)</f>
        <v>-1.3888888888888889E-3</v>
      </c>
      <c r="C2" s="6" t="s">
        <v>13</v>
      </c>
      <c r="E2">
        <f>-1/FACT(7)</f>
        <v>-1.9841269841269841E-4</v>
      </c>
      <c r="F2" s="6" t="s">
        <v>17</v>
      </c>
      <c r="H2">
        <v>80</v>
      </c>
      <c r="I2">
        <f>H2*PI()/180</f>
        <v>1.3962634015954636</v>
      </c>
    </row>
    <row r="3" spans="2:9" x14ac:dyDescent="0.4">
      <c r="B3">
        <f>B2*($I$2^2)</f>
        <v>-2.7077103981040761E-3</v>
      </c>
      <c r="C3" t="s">
        <v>12</v>
      </c>
      <c r="E3">
        <f>E2*($I$2^2)</f>
        <v>-3.8681577115772518E-4</v>
      </c>
      <c r="F3" t="s">
        <v>12</v>
      </c>
    </row>
    <row r="4" spans="2:9" x14ac:dyDescent="0.4">
      <c r="B4">
        <f>B3+1/FACT(4)</f>
        <v>3.8958956268562592E-2</v>
      </c>
      <c r="C4" s="6" t="s">
        <v>14</v>
      </c>
      <c r="E4">
        <f>E3+1/FACT(5)</f>
        <v>7.9465175621756083E-3</v>
      </c>
      <c r="F4" s="6" t="s">
        <v>18</v>
      </c>
      <c r="H4" t="s">
        <v>22</v>
      </c>
      <c r="I4" t="s">
        <v>23</v>
      </c>
    </row>
    <row r="5" spans="2:9" x14ac:dyDescent="0.4">
      <c r="B5">
        <f>B4*($I$2^2)</f>
        <v>7.5952491111121609E-2</v>
      </c>
      <c r="C5" t="s">
        <v>12</v>
      </c>
      <c r="E5">
        <f>E4*($I$2^2)</f>
        <v>1.5492145126910075E-2</v>
      </c>
      <c r="F5" t="s">
        <v>12</v>
      </c>
      <c r="H5">
        <f>COS(I2)</f>
        <v>0.17364817766693041</v>
      </c>
      <c r="I5">
        <f>SIN(I2)</f>
        <v>0.98480775301220802</v>
      </c>
    </row>
    <row r="6" spans="2:9" x14ac:dyDescent="0.4">
      <c r="B6">
        <f>B5-1/FACT(2)</f>
        <v>-0.42404750888887838</v>
      </c>
      <c r="C6" s="6" t="s">
        <v>15</v>
      </c>
      <c r="E6">
        <f>E5-1/FACT(3)</f>
        <v>-0.15117452153975658</v>
      </c>
      <c r="F6" s="6" t="s">
        <v>19</v>
      </c>
    </row>
    <row r="7" spans="2:9" x14ac:dyDescent="0.4">
      <c r="B7">
        <f>B6*($I$2^2)</f>
        <v>-0.82670245135815357</v>
      </c>
      <c r="C7" t="s">
        <v>12</v>
      </c>
      <c r="E7">
        <f>E6*($I$2^2)</f>
        <v>-0.29472251320915743</v>
      </c>
      <c r="F7" t="s">
        <v>12</v>
      </c>
    </row>
    <row r="8" spans="2:9" x14ac:dyDescent="0.4">
      <c r="B8">
        <f>B7+1</f>
        <v>0.17329754864184643</v>
      </c>
      <c r="C8" s="6" t="s">
        <v>16</v>
      </c>
      <c r="E8">
        <f>E7+1</f>
        <v>0.70527748679084257</v>
      </c>
      <c r="F8" s="6" t="s">
        <v>16</v>
      </c>
    </row>
    <row r="9" spans="2:9" x14ac:dyDescent="0.4">
      <c r="E9">
        <f>E8*$I$2</f>
        <v>0.98475314277528148</v>
      </c>
      <c r="F9" t="s">
        <v>20</v>
      </c>
    </row>
  </sheetData>
  <phoneticPr fontId="1"/>
  <pageMargins left="0.7" right="0.7" top="0.75" bottom="0.75" header="0.3" footer="0.3"/>
  <ignoredErrors>
    <ignoredError sqref="B4 B6 E4 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信号</vt:lpstr>
      <vt:lpstr>hsv</vt:lpstr>
      <vt:lpstr>RMS</vt:lpstr>
      <vt:lpstr>級数展開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松崎 好浩</dc:creator>
  <cp:lastModifiedBy>松崎 好浩</cp:lastModifiedBy>
  <dcterms:created xsi:type="dcterms:W3CDTF">2023-06-28T00:10:32Z</dcterms:created>
  <dcterms:modified xsi:type="dcterms:W3CDTF">2023-06-30T05:11:08Z</dcterms:modified>
</cp:coreProperties>
</file>