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suzaki Yoshihiro\OneDrive\デスクトップ\markdown\CompositeSignal\"/>
    </mc:Choice>
  </mc:AlternateContent>
  <xr:revisionPtr revIDLastSave="0" documentId="13_ncr:1_{A621CE2F-B738-423E-B76E-8353331707C7}" xr6:coauthVersionLast="47" xr6:coauthVersionMax="47" xr10:uidLastSave="{00000000-0000-0000-0000-000000000000}"/>
  <bookViews>
    <workbookView xWindow="1185" yWindow="1470" windowWidth="21300" windowHeight="14490" xr2:uid="{8C1C8B4F-A466-45AB-A3EC-474CDE1257F8}"/>
  </bookViews>
  <sheets>
    <sheet name="信号" sheetId="2" r:id="rId1"/>
    <sheet name="hsv" sheetId="4" r:id="rId2"/>
    <sheet name="RMS" sheetId="1" r:id="rId3"/>
    <sheet name="級数展開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2" l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5" i="2"/>
  <c r="P4" i="2"/>
  <c r="B403" i="2"/>
  <c r="B402" i="2"/>
  <c r="B401" i="2"/>
  <c r="B400" i="2"/>
  <c r="B399" i="2"/>
  <c r="D399" i="2" s="1"/>
  <c r="B398" i="2"/>
  <c r="D398" i="2" s="1"/>
  <c r="B397" i="2"/>
  <c r="B396" i="2"/>
  <c r="D396" i="2" s="1"/>
  <c r="B395" i="2"/>
  <c r="B394" i="2"/>
  <c r="B393" i="2"/>
  <c r="B392" i="2"/>
  <c r="B391" i="2"/>
  <c r="D391" i="2" s="1"/>
  <c r="B390" i="2"/>
  <c r="D390" i="2" s="1"/>
  <c r="B389" i="2"/>
  <c r="B388" i="2"/>
  <c r="D388" i="2" s="1"/>
  <c r="B387" i="2"/>
  <c r="B386" i="2"/>
  <c r="B385" i="2"/>
  <c r="B384" i="2"/>
  <c r="B383" i="2"/>
  <c r="D383" i="2" s="1"/>
  <c r="B382" i="2"/>
  <c r="D382" i="2" s="1"/>
  <c r="B381" i="2"/>
  <c r="B380" i="2"/>
  <c r="D380" i="2" s="1"/>
  <c r="B379" i="2"/>
  <c r="B378" i="2"/>
  <c r="B377" i="2"/>
  <c r="B376" i="2"/>
  <c r="B375" i="2"/>
  <c r="D375" i="2" s="1"/>
  <c r="B374" i="2"/>
  <c r="D374" i="2" s="1"/>
  <c r="B373" i="2"/>
  <c r="B372" i="2"/>
  <c r="D372" i="2" s="1"/>
  <c r="B371" i="2"/>
  <c r="B370" i="2"/>
  <c r="B369" i="2"/>
  <c r="B368" i="2"/>
  <c r="B367" i="2"/>
  <c r="D367" i="2" s="1"/>
  <c r="B366" i="2"/>
  <c r="D366" i="2" s="1"/>
  <c r="B365" i="2"/>
  <c r="B364" i="2"/>
  <c r="D364" i="2" s="1"/>
  <c r="B363" i="2"/>
  <c r="B362" i="2"/>
  <c r="B361" i="2"/>
  <c r="B360" i="2"/>
  <c r="B359" i="2"/>
  <c r="D359" i="2" s="1"/>
  <c r="B358" i="2"/>
  <c r="D358" i="2" s="1"/>
  <c r="B357" i="2"/>
  <c r="B356" i="2"/>
  <c r="D356" i="2" s="1"/>
  <c r="B355" i="2"/>
  <c r="B354" i="2"/>
  <c r="B353" i="2"/>
  <c r="B352" i="2"/>
  <c r="B351" i="2"/>
  <c r="D351" i="2" s="1"/>
  <c r="B350" i="2"/>
  <c r="D350" i="2" s="1"/>
  <c r="B349" i="2"/>
  <c r="B348" i="2"/>
  <c r="D348" i="2" s="1"/>
  <c r="B347" i="2"/>
  <c r="B346" i="2"/>
  <c r="B345" i="2"/>
  <c r="B344" i="2"/>
  <c r="B343" i="2"/>
  <c r="D343" i="2" s="1"/>
  <c r="B342" i="2"/>
  <c r="D342" i="2" s="1"/>
  <c r="B341" i="2"/>
  <c r="B340" i="2"/>
  <c r="D340" i="2" s="1"/>
  <c r="B339" i="2"/>
  <c r="B338" i="2"/>
  <c r="B337" i="2"/>
  <c r="B336" i="2"/>
  <c r="B335" i="2"/>
  <c r="D335" i="2" s="1"/>
  <c r="B334" i="2"/>
  <c r="D334" i="2" s="1"/>
  <c r="B333" i="2"/>
  <c r="B332" i="2"/>
  <c r="D332" i="2" s="1"/>
  <c r="B331" i="2"/>
  <c r="B330" i="2"/>
  <c r="B329" i="2"/>
  <c r="B328" i="2"/>
  <c r="B327" i="2"/>
  <c r="D327" i="2" s="1"/>
  <c r="B326" i="2"/>
  <c r="D326" i="2" s="1"/>
  <c r="B325" i="2"/>
  <c r="B324" i="2"/>
  <c r="D324" i="2" s="1"/>
  <c r="B323" i="2"/>
  <c r="B322" i="2"/>
  <c r="B321" i="2"/>
  <c r="B320" i="2"/>
  <c r="B319" i="2"/>
  <c r="D319" i="2" s="1"/>
  <c r="B318" i="2"/>
  <c r="D318" i="2" s="1"/>
  <c r="B317" i="2"/>
  <c r="B316" i="2"/>
  <c r="D316" i="2" s="1"/>
  <c r="B315" i="2"/>
  <c r="B314" i="2"/>
  <c r="B313" i="2"/>
  <c r="B312" i="2"/>
  <c r="B311" i="2"/>
  <c r="B310" i="2"/>
  <c r="D310" i="2" s="1"/>
  <c r="B309" i="2"/>
  <c r="B308" i="2"/>
  <c r="D308" i="2" s="1"/>
  <c r="B307" i="2"/>
  <c r="B306" i="2"/>
  <c r="B305" i="2"/>
  <c r="B304" i="2"/>
  <c r="B303" i="2"/>
  <c r="D303" i="2" s="1"/>
  <c r="B302" i="2"/>
  <c r="D302" i="2" s="1"/>
  <c r="B301" i="2"/>
  <c r="B300" i="2"/>
  <c r="D300" i="2" s="1"/>
  <c r="B299" i="2"/>
  <c r="B298" i="2"/>
  <c r="B297" i="2"/>
  <c r="B296" i="2"/>
  <c r="B295" i="2"/>
  <c r="D295" i="2" s="1"/>
  <c r="B294" i="2"/>
  <c r="D294" i="2" s="1"/>
  <c r="B293" i="2"/>
  <c r="B292" i="2"/>
  <c r="D292" i="2" s="1"/>
  <c r="B291" i="2"/>
  <c r="D291" i="2" s="1"/>
  <c r="B290" i="2"/>
  <c r="B289" i="2"/>
  <c r="B288" i="2"/>
  <c r="B287" i="2"/>
  <c r="D287" i="2" s="1"/>
  <c r="B286" i="2"/>
  <c r="D286" i="2" s="1"/>
  <c r="B285" i="2"/>
  <c r="B284" i="2"/>
  <c r="D284" i="2" s="1"/>
  <c r="B283" i="2"/>
  <c r="B282" i="2"/>
  <c r="B281" i="2"/>
  <c r="B280" i="2"/>
  <c r="B279" i="2"/>
  <c r="D279" i="2" s="1"/>
  <c r="B278" i="2"/>
  <c r="D278" i="2" s="1"/>
  <c r="B277" i="2"/>
  <c r="B276" i="2"/>
  <c r="D276" i="2" s="1"/>
  <c r="B275" i="2"/>
  <c r="D275" i="2" s="1"/>
  <c r="B274" i="2"/>
  <c r="B273" i="2"/>
  <c r="B272" i="2"/>
  <c r="B271" i="2"/>
  <c r="D271" i="2" s="1"/>
  <c r="B270" i="2"/>
  <c r="D270" i="2" s="1"/>
  <c r="B269" i="2"/>
  <c r="B268" i="2"/>
  <c r="D268" i="2" s="1"/>
  <c r="B267" i="2"/>
  <c r="B266" i="2"/>
  <c r="B265" i="2"/>
  <c r="B264" i="2"/>
  <c r="B263" i="2"/>
  <c r="D263" i="2" s="1"/>
  <c r="B262" i="2"/>
  <c r="D262" i="2" s="1"/>
  <c r="B261" i="2"/>
  <c r="B260" i="2"/>
  <c r="D260" i="2" s="1"/>
  <c r="B259" i="2"/>
  <c r="D259" i="2" s="1"/>
  <c r="B258" i="2"/>
  <c r="B257" i="2"/>
  <c r="B256" i="2"/>
  <c r="B255" i="2"/>
  <c r="D255" i="2" s="1"/>
  <c r="B254" i="2"/>
  <c r="D254" i="2" s="1"/>
  <c r="B253" i="2"/>
  <c r="B252" i="2"/>
  <c r="D252" i="2" s="1"/>
  <c r="B251" i="2"/>
  <c r="B250" i="2"/>
  <c r="B249" i="2"/>
  <c r="B248" i="2"/>
  <c r="B247" i="2"/>
  <c r="D247" i="2" s="1"/>
  <c r="B246" i="2"/>
  <c r="D246" i="2" s="1"/>
  <c r="B245" i="2"/>
  <c r="B244" i="2"/>
  <c r="D244" i="2" s="1"/>
  <c r="B243" i="2"/>
  <c r="B242" i="2"/>
  <c r="B241" i="2"/>
  <c r="B240" i="2"/>
  <c r="B239" i="2"/>
  <c r="D239" i="2" s="1"/>
  <c r="B238" i="2"/>
  <c r="D238" i="2" s="1"/>
  <c r="B237" i="2"/>
  <c r="B236" i="2"/>
  <c r="D236" i="2" s="1"/>
  <c r="B235" i="2"/>
  <c r="D235" i="2" s="1"/>
  <c r="B234" i="2"/>
  <c r="B233" i="2"/>
  <c r="B232" i="2"/>
  <c r="B231" i="2"/>
  <c r="D231" i="2" s="1"/>
  <c r="B230" i="2"/>
  <c r="D230" i="2" s="1"/>
  <c r="B229" i="2"/>
  <c r="B228" i="2"/>
  <c r="D228" i="2" s="1"/>
  <c r="B227" i="2"/>
  <c r="D227" i="2" s="1"/>
  <c r="B226" i="2"/>
  <c r="B225" i="2"/>
  <c r="B224" i="2"/>
  <c r="B223" i="2"/>
  <c r="D223" i="2" s="1"/>
  <c r="B222" i="2"/>
  <c r="D222" i="2" s="1"/>
  <c r="B221" i="2"/>
  <c r="B220" i="2"/>
  <c r="D220" i="2" s="1"/>
  <c r="B219" i="2"/>
  <c r="D219" i="2" s="1"/>
  <c r="B218" i="2"/>
  <c r="B217" i="2"/>
  <c r="B216" i="2"/>
  <c r="B215" i="2"/>
  <c r="D215" i="2" s="1"/>
  <c r="B214" i="2"/>
  <c r="D214" i="2" s="1"/>
  <c r="B213" i="2"/>
  <c r="B212" i="2"/>
  <c r="D212" i="2" s="1"/>
  <c r="B211" i="2"/>
  <c r="D211" i="2" s="1"/>
  <c r="B210" i="2"/>
  <c r="B209" i="2"/>
  <c r="B208" i="2"/>
  <c r="B207" i="2"/>
  <c r="D207" i="2" s="1"/>
  <c r="B206" i="2"/>
  <c r="D206" i="2" s="1"/>
  <c r="B205" i="2"/>
  <c r="B204" i="2"/>
  <c r="D204" i="2" s="1"/>
  <c r="B203" i="2"/>
  <c r="B202" i="2"/>
  <c r="B201" i="2"/>
  <c r="B200" i="2"/>
  <c r="B199" i="2"/>
  <c r="D199" i="2" s="1"/>
  <c r="B198" i="2"/>
  <c r="D198" i="2" s="1"/>
  <c r="B197" i="2"/>
  <c r="B196" i="2"/>
  <c r="D196" i="2" s="1"/>
  <c r="B195" i="2"/>
  <c r="D195" i="2" s="1"/>
  <c r="B194" i="2"/>
  <c r="B193" i="2"/>
  <c r="B192" i="2"/>
  <c r="B191" i="2"/>
  <c r="D191" i="2" s="1"/>
  <c r="B190" i="2"/>
  <c r="D190" i="2" s="1"/>
  <c r="B189" i="2"/>
  <c r="B188" i="2"/>
  <c r="D188" i="2" s="1"/>
  <c r="B187" i="2"/>
  <c r="B186" i="2"/>
  <c r="B185" i="2"/>
  <c r="B184" i="2"/>
  <c r="B183" i="2"/>
  <c r="D183" i="2" s="1"/>
  <c r="B182" i="2"/>
  <c r="D182" i="2" s="1"/>
  <c r="B181" i="2"/>
  <c r="B180" i="2"/>
  <c r="D180" i="2" s="1"/>
  <c r="B179" i="2"/>
  <c r="D179" i="2" s="1"/>
  <c r="B178" i="2"/>
  <c r="B177" i="2"/>
  <c r="B176" i="2"/>
  <c r="B175" i="2"/>
  <c r="D175" i="2" s="1"/>
  <c r="B174" i="2"/>
  <c r="D174" i="2" s="1"/>
  <c r="B173" i="2"/>
  <c r="B172" i="2"/>
  <c r="D172" i="2" s="1"/>
  <c r="B171" i="2"/>
  <c r="B170" i="2"/>
  <c r="B169" i="2"/>
  <c r="B168" i="2"/>
  <c r="B167" i="2"/>
  <c r="D167" i="2" s="1"/>
  <c r="B166" i="2"/>
  <c r="D166" i="2" s="1"/>
  <c r="B165" i="2"/>
  <c r="B164" i="2"/>
  <c r="D164" i="2" s="1"/>
  <c r="B163" i="2"/>
  <c r="D163" i="2" s="1"/>
  <c r="B162" i="2"/>
  <c r="B161" i="2"/>
  <c r="B160" i="2"/>
  <c r="B159" i="2"/>
  <c r="D159" i="2" s="1"/>
  <c r="B158" i="2"/>
  <c r="D158" i="2" s="1"/>
  <c r="B157" i="2"/>
  <c r="B156" i="2"/>
  <c r="D156" i="2" s="1"/>
  <c r="B155" i="2"/>
  <c r="D155" i="2" s="1"/>
  <c r="B154" i="2"/>
  <c r="B153" i="2"/>
  <c r="B152" i="2"/>
  <c r="B151" i="2"/>
  <c r="D151" i="2" s="1"/>
  <c r="B150" i="2"/>
  <c r="D150" i="2" s="1"/>
  <c r="B149" i="2"/>
  <c r="B148" i="2"/>
  <c r="D148" i="2" s="1"/>
  <c r="B147" i="2"/>
  <c r="D147" i="2" s="1"/>
  <c r="B146" i="2"/>
  <c r="B145" i="2"/>
  <c r="B144" i="2"/>
  <c r="B143" i="2"/>
  <c r="D143" i="2" s="1"/>
  <c r="B142" i="2"/>
  <c r="D142" i="2" s="1"/>
  <c r="B141" i="2"/>
  <c r="B140" i="2"/>
  <c r="D140" i="2" s="1"/>
  <c r="B139" i="2"/>
  <c r="D139" i="2" s="1"/>
  <c r="B138" i="2"/>
  <c r="B137" i="2"/>
  <c r="B136" i="2"/>
  <c r="B135" i="2"/>
  <c r="D135" i="2" s="1"/>
  <c r="B134" i="2"/>
  <c r="D134" i="2" s="1"/>
  <c r="B133" i="2"/>
  <c r="B132" i="2"/>
  <c r="D132" i="2" s="1"/>
  <c r="B131" i="2"/>
  <c r="B130" i="2"/>
  <c r="B129" i="2"/>
  <c r="B128" i="2"/>
  <c r="B127" i="2"/>
  <c r="D127" i="2" s="1"/>
  <c r="B126" i="2"/>
  <c r="D126" i="2" s="1"/>
  <c r="B125" i="2"/>
  <c r="B124" i="2"/>
  <c r="D124" i="2" s="1"/>
  <c r="B123" i="2"/>
  <c r="D123" i="2" s="1"/>
  <c r="B122" i="2"/>
  <c r="B121" i="2"/>
  <c r="B120" i="2"/>
  <c r="B119" i="2"/>
  <c r="D119" i="2" s="1"/>
  <c r="B118" i="2"/>
  <c r="D118" i="2" s="1"/>
  <c r="B117" i="2"/>
  <c r="B116" i="2"/>
  <c r="D116" i="2" s="1"/>
  <c r="B115" i="2"/>
  <c r="B114" i="2"/>
  <c r="B113" i="2"/>
  <c r="B112" i="2"/>
  <c r="B111" i="2"/>
  <c r="D111" i="2" s="1"/>
  <c r="B110" i="2"/>
  <c r="D110" i="2" s="1"/>
  <c r="B109" i="2"/>
  <c r="B108" i="2"/>
  <c r="D108" i="2" s="1"/>
  <c r="B107" i="2"/>
  <c r="D107" i="2" s="1"/>
  <c r="B106" i="2"/>
  <c r="B105" i="2"/>
  <c r="B104" i="2"/>
  <c r="B103" i="2"/>
  <c r="D103" i="2" s="1"/>
  <c r="B102" i="2"/>
  <c r="D102" i="2" s="1"/>
  <c r="B101" i="2"/>
  <c r="B100" i="2"/>
  <c r="D100" i="2" s="1"/>
  <c r="B99" i="2"/>
  <c r="B98" i="2"/>
  <c r="B97" i="2"/>
  <c r="B96" i="2"/>
  <c r="B95" i="2"/>
  <c r="D95" i="2" s="1"/>
  <c r="B94" i="2"/>
  <c r="D94" i="2" s="1"/>
  <c r="B93" i="2"/>
  <c r="B92" i="2"/>
  <c r="D92" i="2" s="1"/>
  <c r="B91" i="2"/>
  <c r="D91" i="2" s="1"/>
  <c r="B90" i="2"/>
  <c r="B89" i="2"/>
  <c r="B88" i="2"/>
  <c r="B87" i="2"/>
  <c r="D87" i="2" s="1"/>
  <c r="B86" i="2"/>
  <c r="D86" i="2" s="1"/>
  <c r="B85" i="2"/>
  <c r="B84" i="2"/>
  <c r="D84" i="2" s="1"/>
  <c r="B83" i="2"/>
  <c r="D83" i="2" s="1"/>
  <c r="B82" i="2"/>
  <c r="B81" i="2"/>
  <c r="B80" i="2"/>
  <c r="B79" i="2"/>
  <c r="D79" i="2" s="1"/>
  <c r="B78" i="2"/>
  <c r="D78" i="2" s="1"/>
  <c r="B77" i="2"/>
  <c r="B76" i="2"/>
  <c r="D76" i="2" s="1"/>
  <c r="B75" i="2"/>
  <c r="D75" i="2" s="1"/>
  <c r="B74" i="2"/>
  <c r="B73" i="2"/>
  <c r="B72" i="2"/>
  <c r="B71" i="2"/>
  <c r="D71" i="2" s="1"/>
  <c r="B70" i="2"/>
  <c r="D70" i="2" s="1"/>
  <c r="B69" i="2"/>
  <c r="B68" i="2"/>
  <c r="D68" i="2" s="1"/>
  <c r="B67" i="2"/>
  <c r="D67" i="2" s="1"/>
  <c r="B66" i="2"/>
  <c r="B65" i="2"/>
  <c r="B64" i="2"/>
  <c r="B63" i="2"/>
  <c r="D63" i="2" s="1"/>
  <c r="B62" i="2"/>
  <c r="D62" i="2" s="1"/>
  <c r="B61" i="2"/>
  <c r="B60" i="2"/>
  <c r="D60" i="2" s="1"/>
  <c r="B59" i="2"/>
  <c r="D59" i="2" s="1"/>
  <c r="B58" i="2"/>
  <c r="B57" i="2"/>
  <c r="B56" i="2"/>
  <c r="B55" i="2"/>
  <c r="D55" i="2" s="1"/>
  <c r="B54" i="2"/>
  <c r="D54" i="2" s="1"/>
  <c r="B53" i="2"/>
  <c r="B52" i="2"/>
  <c r="D52" i="2" s="1"/>
  <c r="B51" i="2"/>
  <c r="D51" i="2" s="1"/>
  <c r="B50" i="2"/>
  <c r="B49" i="2"/>
  <c r="B48" i="2"/>
  <c r="B47" i="2"/>
  <c r="D47" i="2" s="1"/>
  <c r="B46" i="2"/>
  <c r="D46" i="2" s="1"/>
  <c r="B45" i="2"/>
  <c r="B44" i="2"/>
  <c r="D44" i="2" s="1"/>
  <c r="B43" i="2"/>
  <c r="D43" i="2" s="1"/>
  <c r="B42" i="2"/>
  <c r="B41" i="2"/>
  <c r="B40" i="2"/>
  <c r="B39" i="2"/>
  <c r="D39" i="2" s="1"/>
  <c r="B38" i="2"/>
  <c r="D38" i="2" s="1"/>
  <c r="B37" i="2"/>
  <c r="B36" i="2"/>
  <c r="D36" i="2" s="1"/>
  <c r="B35" i="2"/>
  <c r="D35" i="2" s="1"/>
  <c r="B34" i="2"/>
  <c r="B33" i="2"/>
  <c r="D33" i="2" s="1"/>
  <c r="B32" i="2"/>
  <c r="B31" i="2"/>
  <c r="D31" i="2" s="1"/>
  <c r="B30" i="2"/>
  <c r="D30" i="2" s="1"/>
  <c r="B29" i="2"/>
  <c r="B28" i="2"/>
  <c r="D28" i="2" s="1"/>
  <c r="B27" i="2"/>
  <c r="B26" i="2"/>
  <c r="B25" i="2"/>
  <c r="B24" i="2"/>
  <c r="B23" i="2"/>
  <c r="D23" i="2" s="1"/>
  <c r="B22" i="2"/>
  <c r="D22" i="2" s="1"/>
  <c r="B21" i="2"/>
  <c r="B20" i="2"/>
  <c r="D20" i="2" s="1"/>
  <c r="B19" i="2"/>
  <c r="D19" i="2" s="1"/>
  <c r="B18" i="2"/>
  <c r="B17" i="2"/>
  <c r="B16" i="2"/>
  <c r="B15" i="2"/>
  <c r="D15" i="2" s="1"/>
  <c r="B14" i="2"/>
  <c r="D14" i="2" s="1"/>
  <c r="B13" i="2"/>
  <c r="B12" i="2"/>
  <c r="D12" i="2" s="1"/>
  <c r="B11" i="2"/>
  <c r="D11" i="2" s="1"/>
  <c r="B10" i="2"/>
  <c r="B9" i="2"/>
  <c r="D9" i="2" s="1"/>
  <c r="B8" i="2"/>
  <c r="D8" i="2" s="1"/>
  <c r="B7" i="2"/>
  <c r="D7" i="2" s="1"/>
  <c r="B6" i="2"/>
  <c r="D6" i="2" s="1"/>
  <c r="B5" i="2"/>
  <c r="B4" i="2"/>
  <c r="E4" i="2" s="1"/>
  <c r="B3" i="2"/>
  <c r="D3" i="2" s="1"/>
  <c r="D397" i="2"/>
  <c r="D389" i="2"/>
  <c r="D373" i="2"/>
  <c r="D365" i="2"/>
  <c r="D341" i="2"/>
  <c r="D333" i="2"/>
  <c r="D309" i="2"/>
  <c r="D301" i="2"/>
  <c r="D285" i="2"/>
  <c r="D269" i="2"/>
  <c r="D261" i="2"/>
  <c r="D237" i="2"/>
  <c r="D197" i="2"/>
  <c r="D189" i="2"/>
  <c r="D181" i="2"/>
  <c r="D157" i="2"/>
  <c r="D149" i="2"/>
  <c r="D133" i="2"/>
  <c r="D93" i="2"/>
  <c r="D85" i="2"/>
  <c r="D77" i="2"/>
  <c r="D45" i="2"/>
  <c r="D37" i="2"/>
  <c r="D21" i="2"/>
  <c r="D13" i="2"/>
  <c r="D5" i="2"/>
  <c r="D311" i="2"/>
  <c r="D27" i="2"/>
  <c r="D232" i="2"/>
  <c r="D224" i="2"/>
  <c r="D221" i="2"/>
  <c r="D216" i="2"/>
  <c r="D205" i="2"/>
  <c r="D200" i="2"/>
  <c r="D192" i="2"/>
  <c r="D184" i="2"/>
  <c r="D176" i="2"/>
  <c r="D168" i="2"/>
  <c r="D160" i="2"/>
  <c r="D152" i="2"/>
  <c r="D144" i="2"/>
  <c r="D136" i="2"/>
  <c r="D128" i="2"/>
  <c r="D125" i="2"/>
  <c r="D109" i="2"/>
  <c r="D101" i="2"/>
  <c r="D96" i="2"/>
  <c r="D80" i="2"/>
  <c r="D72" i="2"/>
  <c r="D69" i="2"/>
  <c r="D64" i="2"/>
  <c r="D56" i="2"/>
  <c r="D48" i="2"/>
  <c r="D24" i="2"/>
  <c r="D16" i="2"/>
  <c r="D402" i="2"/>
  <c r="D400" i="2"/>
  <c r="D394" i="2"/>
  <c r="D392" i="2"/>
  <c r="D384" i="2"/>
  <c r="D381" i="2"/>
  <c r="D378" i="2"/>
  <c r="D370" i="2"/>
  <c r="D368" i="2"/>
  <c r="D362" i="2"/>
  <c r="D357" i="2"/>
  <c r="D352" i="2"/>
  <c r="D349" i="2"/>
  <c r="D346" i="2"/>
  <c r="D338" i="2"/>
  <c r="D328" i="2"/>
  <c r="D325" i="2"/>
  <c r="D322" i="2"/>
  <c r="D317" i="2"/>
  <c r="D314" i="2"/>
  <c r="D306" i="2"/>
  <c r="D304" i="2"/>
  <c r="D298" i="2"/>
  <c r="D296" i="2"/>
  <c r="D293" i="2"/>
  <c r="D290" i="2"/>
  <c r="D288" i="2"/>
  <c r="D282" i="2"/>
  <c r="D280" i="2"/>
  <c r="D277" i="2"/>
  <c r="D274" i="2"/>
  <c r="D272" i="2"/>
  <c r="D266" i="2"/>
  <c r="D264" i="2"/>
  <c r="D258" i="2"/>
  <c r="D256" i="2"/>
  <c r="D253" i="2"/>
  <c r="D245" i="2"/>
  <c r="D242" i="2"/>
  <c r="D240" i="2"/>
  <c r="D234" i="2"/>
  <c r="D226" i="2"/>
  <c r="D218" i="2"/>
  <c r="D213" i="2"/>
  <c r="D210" i="2"/>
  <c r="D202" i="2"/>
  <c r="D194" i="2"/>
  <c r="D186" i="2"/>
  <c r="D178" i="2"/>
  <c r="D173" i="2"/>
  <c r="D170" i="2"/>
  <c r="D162" i="2"/>
  <c r="D154" i="2"/>
  <c r="D146" i="2"/>
  <c r="D138" i="2"/>
  <c r="D130" i="2"/>
  <c r="D122" i="2"/>
  <c r="D120" i="2"/>
  <c r="D117" i="2"/>
  <c r="D114" i="2"/>
  <c r="D112" i="2"/>
  <c r="D106" i="2"/>
  <c r="D99" i="2"/>
  <c r="D98" i="2"/>
  <c r="D90" i="2"/>
  <c r="D88" i="2"/>
  <c r="D82" i="2"/>
  <c r="D74" i="2"/>
  <c r="D66" i="2"/>
  <c r="D61" i="2"/>
  <c r="D58" i="2"/>
  <c r="D53" i="2"/>
  <c r="D50" i="2"/>
  <c r="D42" i="2"/>
  <c r="D40" i="2"/>
  <c r="D34" i="2"/>
  <c r="D32" i="2"/>
  <c r="D29" i="2"/>
  <c r="D26" i="2"/>
  <c r="D18" i="2"/>
  <c r="D10" i="2"/>
  <c r="D354" i="2"/>
  <c r="H54" i="4"/>
  <c r="I59" i="4"/>
  <c r="B50" i="4"/>
  <c r="F50" i="4" s="1"/>
  <c r="B51" i="4"/>
  <c r="F51" i="4" s="1"/>
  <c r="B52" i="4"/>
  <c r="H52" i="4" s="1"/>
  <c r="B53" i="4"/>
  <c r="D53" i="4" s="1"/>
  <c r="B54" i="4"/>
  <c r="E54" i="4" s="1"/>
  <c r="B55" i="4"/>
  <c r="E55" i="4" s="1"/>
  <c r="B56" i="4"/>
  <c r="D56" i="4" s="1"/>
  <c r="B57" i="4"/>
  <c r="F57" i="4" s="1"/>
  <c r="B58" i="4"/>
  <c r="F58" i="4" s="1"/>
  <c r="B59" i="4"/>
  <c r="H59" i="4" s="1"/>
  <c r="B60" i="4"/>
  <c r="H60" i="4" s="1"/>
  <c r="B61" i="4"/>
  <c r="D61" i="4" s="1"/>
  <c r="B62" i="4"/>
  <c r="D62" i="4" s="1"/>
  <c r="B63" i="4"/>
  <c r="D63" i="4" s="1"/>
  <c r="B64" i="4"/>
  <c r="H64" i="4" s="1"/>
  <c r="B65" i="4"/>
  <c r="D65" i="4" s="1"/>
  <c r="B66" i="4"/>
  <c r="F66" i="4" s="1"/>
  <c r="E66" i="4"/>
  <c r="B67" i="4"/>
  <c r="H67" i="4" s="1"/>
  <c r="B68" i="4"/>
  <c r="J68" i="4" s="1"/>
  <c r="B69" i="4"/>
  <c r="D69" i="4" s="1"/>
  <c r="B70" i="4"/>
  <c r="D70" i="4" s="1"/>
  <c r="B71" i="4"/>
  <c r="D71" i="4" s="1"/>
  <c r="B72" i="4"/>
  <c r="H72" i="4" s="1"/>
  <c r="B73" i="4"/>
  <c r="I73" i="4" s="1"/>
  <c r="D73" i="4"/>
  <c r="B74" i="4"/>
  <c r="F74" i="4" s="1"/>
  <c r="B75" i="4"/>
  <c r="E75" i="4" s="1"/>
  <c r="B76" i="4"/>
  <c r="J76" i="4" s="1"/>
  <c r="B77" i="4"/>
  <c r="D77" i="4" s="1"/>
  <c r="B78" i="4"/>
  <c r="D78" i="4" s="1"/>
  <c r="B79" i="4"/>
  <c r="D79" i="4" s="1"/>
  <c r="B80" i="4"/>
  <c r="D80" i="4" s="1"/>
  <c r="B81" i="4"/>
  <c r="E81" i="4" s="1"/>
  <c r="B82" i="4"/>
  <c r="F82" i="4" s="1"/>
  <c r="B83" i="4"/>
  <c r="H83" i="4" s="1"/>
  <c r="B84" i="4"/>
  <c r="J84" i="4" s="1"/>
  <c r="B85" i="4"/>
  <c r="D85" i="4" s="1"/>
  <c r="B86" i="4"/>
  <c r="D86" i="4" s="1"/>
  <c r="B87" i="4"/>
  <c r="D87" i="4" s="1"/>
  <c r="B88" i="4"/>
  <c r="F88" i="4" s="1"/>
  <c r="B89" i="4"/>
  <c r="F89" i="4" s="1"/>
  <c r="B90" i="4"/>
  <c r="F90" i="4" s="1"/>
  <c r="E90" i="4"/>
  <c r="B91" i="4"/>
  <c r="J91" i="4" s="1"/>
  <c r="B92" i="4"/>
  <c r="H92" i="4" s="1"/>
  <c r="B93" i="4"/>
  <c r="D93" i="4" s="1"/>
  <c r="B94" i="4"/>
  <c r="D94" i="4" s="1"/>
  <c r="B95" i="4"/>
  <c r="D95" i="4" s="1"/>
  <c r="B96" i="4"/>
  <c r="H96" i="4" s="1"/>
  <c r="B97" i="4"/>
  <c r="F97" i="4" s="1"/>
  <c r="B98" i="4"/>
  <c r="F98" i="4" s="1"/>
  <c r="B99" i="4"/>
  <c r="H99" i="4" s="1"/>
  <c r="B100" i="4"/>
  <c r="J100" i="4" s="1"/>
  <c r="B101" i="4"/>
  <c r="D101" i="4" s="1"/>
  <c r="B49" i="4"/>
  <c r="I49" i="4" s="1"/>
  <c r="B48" i="4"/>
  <c r="H48" i="4" s="1"/>
  <c r="B47" i="4"/>
  <c r="I47" i="4" s="1"/>
  <c r="B46" i="4"/>
  <c r="J46" i="4" s="1"/>
  <c r="B45" i="4"/>
  <c r="F45" i="4" s="1"/>
  <c r="B44" i="4"/>
  <c r="D44" i="4" s="1"/>
  <c r="B43" i="4"/>
  <c r="H43" i="4" s="1"/>
  <c r="B42" i="4"/>
  <c r="H42" i="4" s="1"/>
  <c r="B41" i="4"/>
  <c r="I41" i="4" s="1"/>
  <c r="B40" i="4"/>
  <c r="H40" i="4" s="1"/>
  <c r="B39" i="4"/>
  <c r="I39" i="4" s="1"/>
  <c r="B38" i="4"/>
  <c r="H38" i="4" s="1"/>
  <c r="B37" i="4"/>
  <c r="F37" i="4" s="1"/>
  <c r="B36" i="4"/>
  <c r="D36" i="4" s="1"/>
  <c r="B35" i="4"/>
  <c r="D35" i="4" s="1"/>
  <c r="B34" i="4"/>
  <c r="H34" i="4" s="1"/>
  <c r="B33" i="4"/>
  <c r="I33" i="4" s="1"/>
  <c r="B32" i="4"/>
  <c r="F32" i="4" s="1"/>
  <c r="B31" i="4"/>
  <c r="I31" i="4" s="1"/>
  <c r="B30" i="4"/>
  <c r="H30" i="4" s="1"/>
  <c r="B29" i="4"/>
  <c r="F29" i="4" s="1"/>
  <c r="B28" i="4"/>
  <c r="F28" i="4" s="1"/>
  <c r="B27" i="4"/>
  <c r="F27" i="4" s="1"/>
  <c r="B26" i="4"/>
  <c r="H26" i="4" s="1"/>
  <c r="B25" i="4"/>
  <c r="I25" i="4" s="1"/>
  <c r="B24" i="4"/>
  <c r="H24" i="4" s="1"/>
  <c r="B23" i="4"/>
  <c r="I23" i="4" s="1"/>
  <c r="B22" i="4"/>
  <c r="H22" i="4" s="1"/>
  <c r="B21" i="4"/>
  <c r="F21" i="4" s="1"/>
  <c r="B20" i="4"/>
  <c r="F20" i="4" s="1"/>
  <c r="B19" i="4"/>
  <c r="H19" i="4" s="1"/>
  <c r="B18" i="4"/>
  <c r="D18" i="4" s="1"/>
  <c r="B17" i="4"/>
  <c r="I17" i="4" s="1"/>
  <c r="B16" i="4"/>
  <c r="H16" i="4" s="1"/>
  <c r="B15" i="4"/>
  <c r="I15" i="4" s="1"/>
  <c r="B14" i="4"/>
  <c r="H14" i="4" s="1"/>
  <c r="B13" i="4"/>
  <c r="F13" i="4" s="1"/>
  <c r="B12" i="4"/>
  <c r="J12" i="4" s="1"/>
  <c r="B11" i="4"/>
  <c r="F11" i="4" s="1"/>
  <c r="B10" i="4"/>
  <c r="H10" i="4" s="1"/>
  <c r="B9" i="4"/>
  <c r="I9" i="4" s="1"/>
  <c r="B8" i="4"/>
  <c r="H8" i="4" s="1"/>
  <c r="B7" i="4"/>
  <c r="I7" i="4" s="1"/>
  <c r="B6" i="4"/>
  <c r="H6" i="4" s="1"/>
  <c r="B5" i="4"/>
  <c r="F5" i="4" s="1"/>
  <c r="B4" i="4"/>
  <c r="F4" i="4" s="1"/>
  <c r="B3" i="4"/>
  <c r="F3" i="4" s="1"/>
  <c r="B2" i="4"/>
  <c r="H2" i="4" s="1"/>
  <c r="F49" i="4"/>
  <c r="F48" i="4"/>
  <c r="F47" i="4"/>
  <c r="F46" i="4"/>
  <c r="F43" i="4"/>
  <c r="F38" i="4"/>
  <c r="F33" i="4"/>
  <c r="F30" i="4"/>
  <c r="F22" i="4"/>
  <c r="F16" i="4"/>
  <c r="F14" i="4"/>
  <c r="F9" i="4"/>
  <c r="F6" i="4"/>
  <c r="D38" i="4"/>
  <c r="D46" i="4"/>
  <c r="D30" i="4"/>
  <c r="O3" i="2"/>
  <c r="N3" i="2"/>
  <c r="D403" i="2"/>
  <c r="D401" i="2"/>
  <c r="D395" i="2"/>
  <c r="D393" i="2"/>
  <c r="D387" i="2"/>
  <c r="D386" i="2"/>
  <c r="D385" i="2"/>
  <c r="D379" i="2"/>
  <c r="D377" i="2"/>
  <c r="D376" i="2"/>
  <c r="D371" i="2"/>
  <c r="D369" i="2"/>
  <c r="D363" i="2"/>
  <c r="D361" i="2"/>
  <c r="D360" i="2"/>
  <c r="D355" i="2"/>
  <c r="D353" i="2"/>
  <c r="D347" i="2"/>
  <c r="D345" i="2"/>
  <c r="D344" i="2"/>
  <c r="D339" i="2"/>
  <c r="D337" i="2"/>
  <c r="D336" i="2"/>
  <c r="D331" i="2"/>
  <c r="D330" i="2"/>
  <c r="D329" i="2"/>
  <c r="D323" i="2"/>
  <c r="D321" i="2"/>
  <c r="D320" i="2"/>
  <c r="D315" i="2"/>
  <c r="D313" i="2"/>
  <c r="D312" i="2"/>
  <c r="D307" i="2"/>
  <c r="D305" i="2"/>
  <c r="D299" i="2"/>
  <c r="D297" i="2"/>
  <c r="D289" i="2"/>
  <c r="D283" i="2"/>
  <c r="D281" i="2"/>
  <c r="D273" i="2"/>
  <c r="D267" i="2"/>
  <c r="D265" i="2"/>
  <c r="D257" i="2"/>
  <c r="D251" i="2"/>
  <c r="D250" i="2"/>
  <c r="D249" i="2"/>
  <c r="D248" i="2"/>
  <c r="D243" i="2"/>
  <c r="D241" i="2"/>
  <c r="D233" i="2"/>
  <c r="D229" i="2"/>
  <c r="D225" i="2"/>
  <c r="D217" i="2"/>
  <c r="D209" i="2"/>
  <c r="D208" i="2"/>
  <c r="D203" i="2"/>
  <c r="D201" i="2"/>
  <c r="D193" i="2"/>
  <c r="D187" i="2"/>
  <c r="D185" i="2"/>
  <c r="D177" i="2"/>
  <c r="D171" i="2"/>
  <c r="D169" i="2"/>
  <c r="D165" i="2"/>
  <c r="D161" i="2"/>
  <c r="D153" i="2"/>
  <c r="D145" i="2"/>
  <c r="D141" i="2"/>
  <c r="D137" i="2"/>
  <c r="D131" i="2"/>
  <c r="D129" i="2"/>
  <c r="D121" i="2"/>
  <c r="D115" i="2"/>
  <c r="D113" i="2"/>
  <c r="D105" i="2"/>
  <c r="D104" i="2"/>
  <c r="D97" i="2"/>
  <c r="D89" i="2"/>
  <c r="D81" i="2"/>
  <c r="D73" i="2"/>
  <c r="D65" i="2"/>
  <c r="D57" i="2"/>
  <c r="D49" i="2"/>
  <c r="D41" i="2"/>
  <c r="D25" i="2"/>
  <c r="D17" i="2"/>
  <c r="C3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V3" i="2"/>
  <c r="J2" i="1"/>
  <c r="I2" i="3"/>
  <c r="B2" i="3"/>
  <c r="E2" i="3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D3" i="1" s="1"/>
  <c r="B2" i="1"/>
  <c r="E5" i="2" l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F7" i="2"/>
  <c r="F5" i="2"/>
  <c r="F205" i="2"/>
  <c r="F333" i="2"/>
  <c r="F6" i="2"/>
  <c r="F207" i="2"/>
  <c r="F335" i="2"/>
  <c r="F3" i="2"/>
  <c r="G3" i="2" s="1"/>
  <c r="F197" i="2"/>
  <c r="F47" i="2"/>
  <c r="F79" i="2"/>
  <c r="F15" i="2"/>
  <c r="F189" i="2"/>
  <c r="F317" i="2"/>
  <c r="F87" i="2"/>
  <c r="F151" i="2"/>
  <c r="F95" i="2"/>
  <c r="F159" i="2"/>
  <c r="F223" i="2"/>
  <c r="F287" i="2"/>
  <c r="F351" i="2"/>
  <c r="D4" i="2"/>
  <c r="F4" i="2" s="1"/>
  <c r="G4" i="2" s="1"/>
  <c r="F181" i="2"/>
  <c r="F135" i="2"/>
  <c r="F213" i="2"/>
  <c r="F103" i="2"/>
  <c r="F167" i="2"/>
  <c r="F221" i="2"/>
  <c r="F349" i="2"/>
  <c r="F303" i="2"/>
  <c r="F229" i="2"/>
  <c r="F119" i="2"/>
  <c r="F301" i="2"/>
  <c r="F127" i="2"/>
  <c r="F191" i="2"/>
  <c r="F319" i="2"/>
  <c r="F31" i="2"/>
  <c r="F63" i="2"/>
  <c r="F10" i="2"/>
  <c r="F26" i="2"/>
  <c r="F42" i="2"/>
  <c r="F58" i="2"/>
  <c r="F74" i="2"/>
  <c r="F98" i="2"/>
  <c r="F106" i="2"/>
  <c r="F130" i="2"/>
  <c r="F138" i="2"/>
  <c r="F162" i="2"/>
  <c r="F170" i="2"/>
  <c r="F32" i="2"/>
  <c r="F64" i="2"/>
  <c r="F224" i="2"/>
  <c r="F17" i="2"/>
  <c r="F25" i="2"/>
  <c r="F33" i="2"/>
  <c r="F41" i="2"/>
  <c r="F49" i="2"/>
  <c r="F57" i="2"/>
  <c r="F65" i="2"/>
  <c r="F73" i="2"/>
  <c r="F81" i="2"/>
  <c r="F89" i="2"/>
  <c r="F97" i="2"/>
  <c r="F105" i="2"/>
  <c r="F113" i="2"/>
  <c r="F121" i="2"/>
  <c r="F129" i="2"/>
  <c r="F137" i="2"/>
  <c r="F145" i="2"/>
  <c r="F153" i="2"/>
  <c r="F161" i="2"/>
  <c r="F169" i="2"/>
  <c r="F177" i="2"/>
  <c r="F209" i="2"/>
  <c r="F225" i="2"/>
  <c r="F241" i="2"/>
  <c r="F249" i="2"/>
  <c r="F257" i="2"/>
  <c r="F265" i="2"/>
  <c r="F273" i="2"/>
  <c r="F281" i="2"/>
  <c r="F289" i="2"/>
  <c r="F305" i="2"/>
  <c r="F321" i="2"/>
  <c r="F337" i="2"/>
  <c r="F353" i="2"/>
  <c r="F369" i="2"/>
  <c r="F377" i="2"/>
  <c r="F385" i="2"/>
  <c r="F393" i="2"/>
  <c r="F401" i="2"/>
  <c r="F84" i="2"/>
  <c r="F92" i="2"/>
  <c r="F116" i="2"/>
  <c r="F124" i="2"/>
  <c r="F148" i="2"/>
  <c r="F156" i="2"/>
  <c r="F236" i="2"/>
  <c r="F244" i="2"/>
  <c r="F260" i="2"/>
  <c r="F268" i="2"/>
  <c r="F276" i="2"/>
  <c r="F146" i="2"/>
  <c r="F193" i="2"/>
  <c r="F16" i="2"/>
  <c r="F48" i="2"/>
  <c r="F80" i="2"/>
  <c r="F208" i="2"/>
  <c r="F66" i="2"/>
  <c r="F114" i="2"/>
  <c r="F178" i="2"/>
  <c r="F34" i="2"/>
  <c r="F90" i="2"/>
  <c r="F19" i="2"/>
  <c r="F35" i="2"/>
  <c r="F51" i="2"/>
  <c r="F67" i="2"/>
  <c r="F83" i="2"/>
  <c r="F115" i="2"/>
  <c r="F147" i="2"/>
  <c r="F179" i="2"/>
  <c r="F195" i="2"/>
  <c r="F211" i="2"/>
  <c r="F227" i="2"/>
  <c r="F235" i="2"/>
  <c r="F243" i="2"/>
  <c r="F251" i="2"/>
  <c r="F259" i="2"/>
  <c r="F267" i="2"/>
  <c r="F275" i="2"/>
  <c r="F283" i="2"/>
  <c r="F291" i="2"/>
  <c r="F307" i="2"/>
  <c r="F323" i="2"/>
  <c r="F339" i="2"/>
  <c r="F355" i="2"/>
  <c r="F371" i="2"/>
  <c r="F379" i="2"/>
  <c r="F387" i="2"/>
  <c r="F395" i="2"/>
  <c r="F403" i="2"/>
  <c r="F122" i="2"/>
  <c r="F154" i="2"/>
  <c r="F357" i="2"/>
  <c r="F231" i="2"/>
  <c r="F50" i="2"/>
  <c r="F100" i="2"/>
  <c r="F172" i="2"/>
  <c r="F13" i="2"/>
  <c r="F293" i="2"/>
  <c r="F341" i="2"/>
  <c r="F192" i="2"/>
  <c r="F12" i="2"/>
  <c r="F252" i="2"/>
  <c r="F325" i="2"/>
  <c r="F18" i="2"/>
  <c r="F23" i="2"/>
  <c r="F39" i="2"/>
  <c r="F55" i="2"/>
  <c r="F71" i="2"/>
  <c r="F111" i="2"/>
  <c r="F143" i="2"/>
  <c r="F175" i="2"/>
  <c r="F183" i="2"/>
  <c r="F199" i="2"/>
  <c r="F215" i="2"/>
  <c r="F295" i="2"/>
  <c r="F311" i="2"/>
  <c r="F327" i="2"/>
  <c r="F343" i="2"/>
  <c r="F359" i="2"/>
  <c r="F14" i="2"/>
  <c r="F30" i="2"/>
  <c r="F46" i="2"/>
  <c r="F62" i="2"/>
  <c r="F78" i="2"/>
  <c r="F86" i="2"/>
  <c r="F94" i="2"/>
  <c r="F118" i="2"/>
  <c r="F126" i="2"/>
  <c r="F150" i="2"/>
  <c r="F158" i="2"/>
  <c r="F182" i="2"/>
  <c r="F190" i="2"/>
  <c r="F198" i="2"/>
  <c r="F206" i="2"/>
  <c r="F214" i="2"/>
  <c r="F222" i="2"/>
  <c r="F230" i="2"/>
  <c r="F238" i="2"/>
  <c r="F246" i="2"/>
  <c r="F254" i="2"/>
  <c r="F262" i="2"/>
  <c r="F270" i="2"/>
  <c r="F278" i="2"/>
  <c r="F286" i="2"/>
  <c r="F294" i="2"/>
  <c r="F302" i="2"/>
  <c r="F310" i="2"/>
  <c r="F318" i="2"/>
  <c r="F326" i="2"/>
  <c r="F334" i="2"/>
  <c r="F342" i="2"/>
  <c r="F350" i="2"/>
  <c r="F358" i="2"/>
  <c r="F366" i="2"/>
  <c r="F374" i="2"/>
  <c r="F382" i="2"/>
  <c r="F390" i="2"/>
  <c r="F398" i="2"/>
  <c r="F132" i="2"/>
  <c r="F164" i="2"/>
  <c r="F284" i="2"/>
  <c r="F309" i="2"/>
  <c r="F8" i="2"/>
  <c r="F88" i="2"/>
  <c r="F120" i="2"/>
  <c r="F152" i="2"/>
  <c r="F248" i="2"/>
  <c r="F256" i="2"/>
  <c r="F280" i="2"/>
  <c r="F108" i="2"/>
  <c r="F140" i="2"/>
  <c r="F9" i="2"/>
  <c r="F233" i="2"/>
  <c r="F313" i="2"/>
  <c r="F329" i="2"/>
  <c r="F345" i="2"/>
  <c r="F361" i="2"/>
  <c r="F24" i="2"/>
  <c r="F40" i="2"/>
  <c r="F56" i="2"/>
  <c r="F72" i="2"/>
  <c r="F104" i="2"/>
  <c r="F112" i="2"/>
  <c r="F136" i="2"/>
  <c r="F144" i="2"/>
  <c r="F168" i="2"/>
  <c r="F176" i="2"/>
  <c r="F184" i="2"/>
  <c r="F200" i="2"/>
  <c r="F216" i="2"/>
  <c r="F232" i="2"/>
  <c r="F264" i="2"/>
  <c r="F288" i="2"/>
  <c r="F296" i="2"/>
  <c r="F304" i="2"/>
  <c r="F312" i="2"/>
  <c r="F320" i="2"/>
  <c r="F328" i="2"/>
  <c r="F336" i="2"/>
  <c r="F344" i="2"/>
  <c r="F352" i="2"/>
  <c r="F360" i="2"/>
  <c r="F368" i="2"/>
  <c r="F376" i="2"/>
  <c r="F384" i="2"/>
  <c r="F392" i="2"/>
  <c r="F400" i="2"/>
  <c r="F20" i="2"/>
  <c r="F52" i="2"/>
  <c r="F180" i="2"/>
  <c r="F212" i="2"/>
  <c r="F292" i="2"/>
  <c r="F308" i="2"/>
  <c r="F324" i="2"/>
  <c r="F340" i="2"/>
  <c r="F356" i="2"/>
  <c r="F364" i="2"/>
  <c r="F204" i="2"/>
  <c r="F298" i="2"/>
  <c r="F383" i="2"/>
  <c r="F36" i="2"/>
  <c r="F68" i="2"/>
  <c r="F196" i="2"/>
  <c r="F228" i="2"/>
  <c r="F22" i="2"/>
  <c r="F38" i="2"/>
  <c r="F54" i="2"/>
  <c r="F70" i="2"/>
  <c r="F102" i="2"/>
  <c r="F110" i="2"/>
  <c r="F134" i="2"/>
  <c r="F142" i="2"/>
  <c r="F166" i="2"/>
  <c r="F174" i="2"/>
  <c r="F21" i="2"/>
  <c r="F29" i="2"/>
  <c r="F37" i="2"/>
  <c r="F45" i="2"/>
  <c r="F53" i="2"/>
  <c r="F61" i="2"/>
  <c r="F69" i="2"/>
  <c r="F77" i="2"/>
  <c r="F93" i="2"/>
  <c r="F101" i="2"/>
  <c r="F125" i="2"/>
  <c r="F133" i="2"/>
  <c r="F157" i="2"/>
  <c r="F165" i="2"/>
  <c r="F237" i="2"/>
  <c r="F253" i="2"/>
  <c r="F261" i="2"/>
  <c r="F269" i="2"/>
  <c r="F285" i="2"/>
  <c r="F365" i="2"/>
  <c r="F373" i="2"/>
  <c r="F381" i="2"/>
  <c r="F389" i="2"/>
  <c r="F397" i="2"/>
  <c r="F117" i="2"/>
  <c r="F141" i="2"/>
  <c r="F220" i="2"/>
  <c r="F300" i="2"/>
  <c r="F314" i="2"/>
  <c r="F330" i="2"/>
  <c r="F346" i="2"/>
  <c r="F362" i="2"/>
  <c r="F271" i="2"/>
  <c r="F367" i="2"/>
  <c r="F96" i="2"/>
  <c r="F128" i="2"/>
  <c r="F160" i="2"/>
  <c r="F240" i="2"/>
  <c r="F272" i="2"/>
  <c r="F247" i="2"/>
  <c r="F255" i="2"/>
  <c r="F263" i="2"/>
  <c r="F279" i="2"/>
  <c r="F239" i="2"/>
  <c r="F391" i="2"/>
  <c r="F28" i="2"/>
  <c r="F85" i="2"/>
  <c r="F109" i="2"/>
  <c r="F258" i="2"/>
  <c r="F185" i="2"/>
  <c r="F217" i="2"/>
  <c r="F297" i="2"/>
  <c r="F82" i="2"/>
  <c r="F44" i="2"/>
  <c r="F277" i="2"/>
  <c r="F375" i="2"/>
  <c r="F201" i="2"/>
  <c r="F11" i="2"/>
  <c r="F27" i="2"/>
  <c r="F43" i="2"/>
  <c r="F59" i="2"/>
  <c r="F75" i="2"/>
  <c r="F91" i="2"/>
  <c r="F99" i="2"/>
  <c r="F107" i="2"/>
  <c r="F123" i="2"/>
  <c r="F131" i="2"/>
  <c r="F139" i="2"/>
  <c r="F155" i="2"/>
  <c r="F163" i="2"/>
  <c r="F171" i="2"/>
  <c r="F187" i="2"/>
  <c r="F203" i="2"/>
  <c r="F219" i="2"/>
  <c r="F299" i="2"/>
  <c r="F315" i="2"/>
  <c r="F331" i="2"/>
  <c r="F347" i="2"/>
  <c r="F363" i="2"/>
  <c r="F186" i="2"/>
  <c r="F194" i="2"/>
  <c r="F202" i="2"/>
  <c r="F210" i="2"/>
  <c r="F218" i="2"/>
  <c r="F226" i="2"/>
  <c r="F234" i="2"/>
  <c r="F242" i="2"/>
  <c r="F250" i="2"/>
  <c r="F266" i="2"/>
  <c r="F274" i="2"/>
  <c r="F282" i="2"/>
  <c r="F290" i="2"/>
  <c r="F306" i="2"/>
  <c r="F322" i="2"/>
  <c r="F338" i="2"/>
  <c r="F354" i="2"/>
  <c r="F370" i="2"/>
  <c r="F378" i="2"/>
  <c r="F386" i="2"/>
  <c r="F394" i="2"/>
  <c r="F402" i="2"/>
  <c r="F60" i="2"/>
  <c r="F149" i="2"/>
  <c r="F173" i="2"/>
  <c r="F245" i="2"/>
  <c r="F399" i="2"/>
  <c r="F76" i="2"/>
  <c r="F188" i="2"/>
  <c r="F348" i="2"/>
  <c r="F316" i="2"/>
  <c r="F332" i="2"/>
  <c r="F372" i="2"/>
  <c r="F380" i="2"/>
  <c r="F388" i="2"/>
  <c r="F396" i="2"/>
  <c r="F19" i="4"/>
  <c r="D27" i="4"/>
  <c r="H66" i="4"/>
  <c r="I20" i="4"/>
  <c r="I86" i="4"/>
  <c r="I52" i="4"/>
  <c r="H89" i="4"/>
  <c r="F41" i="4"/>
  <c r="F99" i="4"/>
  <c r="H79" i="4"/>
  <c r="I44" i="4"/>
  <c r="F17" i="4"/>
  <c r="E99" i="4"/>
  <c r="D72" i="4"/>
  <c r="D66" i="4"/>
  <c r="I76" i="4"/>
  <c r="J41" i="4"/>
  <c r="M41" i="4" s="1"/>
  <c r="E41" i="4"/>
  <c r="E58" i="4"/>
  <c r="I68" i="4"/>
  <c r="J33" i="4"/>
  <c r="N33" i="4" s="1"/>
  <c r="D49" i="4"/>
  <c r="F25" i="4"/>
  <c r="F83" i="4"/>
  <c r="J97" i="4"/>
  <c r="I60" i="4"/>
  <c r="I12" i="4"/>
  <c r="D89" i="4"/>
  <c r="H95" i="4"/>
  <c r="J9" i="4"/>
  <c r="H23" i="4"/>
  <c r="E73" i="4"/>
  <c r="F62" i="4"/>
  <c r="D58" i="4"/>
  <c r="I95" i="4"/>
  <c r="H87" i="4"/>
  <c r="I78" i="4"/>
  <c r="J67" i="4"/>
  <c r="J59" i="4"/>
  <c r="J52" i="4"/>
  <c r="M52" i="4" s="1"/>
  <c r="J43" i="4"/>
  <c r="N43" i="4" s="1"/>
  <c r="H33" i="4"/>
  <c r="I22" i="4"/>
  <c r="J11" i="4"/>
  <c r="F7" i="4"/>
  <c r="F78" i="4"/>
  <c r="D50" i="4"/>
  <c r="I94" i="4"/>
  <c r="L94" i="4" s="1"/>
  <c r="I84" i="4"/>
  <c r="J75" i="4"/>
  <c r="J64" i="4"/>
  <c r="H58" i="4"/>
  <c r="J49" i="4"/>
  <c r="H41" i="4"/>
  <c r="I30" i="4"/>
  <c r="J19" i="4"/>
  <c r="H9" i="4"/>
  <c r="N9" i="4" s="1"/>
  <c r="D47" i="4"/>
  <c r="F31" i="4"/>
  <c r="J92" i="4"/>
  <c r="H82" i="4"/>
  <c r="J73" i="4"/>
  <c r="H63" i="4"/>
  <c r="J57" i="4"/>
  <c r="H49" i="4"/>
  <c r="N49" i="4" s="1"/>
  <c r="H39" i="4"/>
  <c r="I28" i="4"/>
  <c r="J17" i="4"/>
  <c r="H7" i="4"/>
  <c r="M7" i="4" s="1"/>
  <c r="H31" i="4"/>
  <c r="F59" i="4"/>
  <c r="I100" i="4"/>
  <c r="I92" i="4"/>
  <c r="J81" i="4"/>
  <c r="H73" i="4"/>
  <c r="I62" i="4"/>
  <c r="H57" i="4"/>
  <c r="H47" i="4"/>
  <c r="I38" i="4"/>
  <c r="J27" i="4"/>
  <c r="H17" i="4"/>
  <c r="I6" i="4"/>
  <c r="E88" i="4"/>
  <c r="D82" i="4"/>
  <c r="E59" i="4"/>
  <c r="F54" i="4"/>
  <c r="J99" i="4"/>
  <c r="H90" i="4"/>
  <c r="H81" i="4"/>
  <c r="N81" i="4" s="1"/>
  <c r="J72" i="4"/>
  <c r="H62" i="4"/>
  <c r="H55" i="4"/>
  <c r="I46" i="4"/>
  <c r="M46" i="4" s="1"/>
  <c r="I36" i="4"/>
  <c r="J25" i="4"/>
  <c r="H15" i="4"/>
  <c r="I4" i="4"/>
  <c r="D39" i="4"/>
  <c r="M59" i="4"/>
  <c r="I99" i="4"/>
  <c r="M99" i="4" s="1"/>
  <c r="J89" i="4"/>
  <c r="I79" i="4"/>
  <c r="H71" i="4"/>
  <c r="J60" i="4"/>
  <c r="M60" i="4" s="1"/>
  <c r="I54" i="4"/>
  <c r="L54" i="4" s="1"/>
  <c r="H46" i="4"/>
  <c r="J35" i="4"/>
  <c r="H25" i="4"/>
  <c r="M25" i="4" s="1"/>
  <c r="I14" i="4"/>
  <c r="J3" i="4"/>
  <c r="D48" i="4"/>
  <c r="E97" i="4"/>
  <c r="D88" i="4"/>
  <c r="E83" i="4"/>
  <c r="F73" i="4"/>
  <c r="D55" i="4"/>
  <c r="E50" i="4"/>
  <c r="H100" i="4"/>
  <c r="I97" i="4"/>
  <c r="N97" i="4" s="1"/>
  <c r="J94" i="4"/>
  <c r="I89" i="4"/>
  <c r="J86" i="4"/>
  <c r="H84" i="4"/>
  <c r="I81" i="4"/>
  <c r="J78" i="4"/>
  <c r="H76" i="4"/>
  <c r="J70" i="4"/>
  <c r="H68" i="4"/>
  <c r="I65" i="4"/>
  <c r="J62" i="4"/>
  <c r="I57" i="4"/>
  <c r="J54" i="4"/>
  <c r="N54" i="4" s="1"/>
  <c r="H44" i="4"/>
  <c r="J38" i="4"/>
  <c r="L38" i="4" s="1"/>
  <c r="H36" i="4"/>
  <c r="J30" i="4"/>
  <c r="L30" i="4" s="1"/>
  <c r="H28" i="4"/>
  <c r="J22" i="4"/>
  <c r="N22" i="4" s="1"/>
  <c r="H20" i="4"/>
  <c r="J14" i="4"/>
  <c r="N14" i="4" s="1"/>
  <c r="H12" i="4"/>
  <c r="M12" i="4" s="1"/>
  <c r="J6" i="4"/>
  <c r="N6" i="4" s="1"/>
  <c r="H4" i="4"/>
  <c r="J65" i="4"/>
  <c r="J83" i="4"/>
  <c r="F40" i="4"/>
  <c r="F96" i="4"/>
  <c r="J96" i="4"/>
  <c r="H94" i="4"/>
  <c r="I91" i="4"/>
  <c r="J88" i="4"/>
  <c r="M88" i="4" s="1"/>
  <c r="H86" i="4"/>
  <c r="N86" i="4" s="1"/>
  <c r="I83" i="4"/>
  <c r="N83" i="4" s="1"/>
  <c r="J80" i="4"/>
  <c r="H78" i="4"/>
  <c r="I75" i="4"/>
  <c r="N75" i="4" s="1"/>
  <c r="H70" i="4"/>
  <c r="I67" i="4"/>
  <c r="J56" i="4"/>
  <c r="I51" i="4"/>
  <c r="J48" i="4"/>
  <c r="I43" i="4"/>
  <c r="J40" i="4"/>
  <c r="I35" i="4"/>
  <c r="N35" i="4" s="1"/>
  <c r="J32" i="4"/>
  <c r="I27" i="4"/>
  <c r="J24" i="4"/>
  <c r="M24" i="4" s="1"/>
  <c r="I19" i="4"/>
  <c r="L19" i="4" s="1"/>
  <c r="J16" i="4"/>
  <c r="I11" i="4"/>
  <c r="J8" i="4"/>
  <c r="I3" i="4"/>
  <c r="I70" i="4"/>
  <c r="H65" i="4"/>
  <c r="J51" i="4"/>
  <c r="D40" i="4"/>
  <c r="F8" i="4"/>
  <c r="F24" i="4"/>
  <c r="D96" i="4"/>
  <c r="F86" i="4"/>
  <c r="J101" i="4"/>
  <c r="I96" i="4"/>
  <c r="J93" i="4"/>
  <c r="H91" i="4"/>
  <c r="M91" i="4" s="1"/>
  <c r="I88" i="4"/>
  <c r="J85" i="4"/>
  <c r="I80" i="4"/>
  <c r="J77" i="4"/>
  <c r="H75" i="4"/>
  <c r="I72" i="4"/>
  <c r="N72" i="4" s="1"/>
  <c r="J69" i="4"/>
  <c r="I64" i="4"/>
  <c r="M64" i="4" s="1"/>
  <c r="J61" i="4"/>
  <c r="I56" i="4"/>
  <c r="J53" i="4"/>
  <c r="H51" i="4"/>
  <c r="I48" i="4"/>
  <c r="J45" i="4"/>
  <c r="I40" i="4"/>
  <c r="N40" i="4" s="1"/>
  <c r="J37" i="4"/>
  <c r="H35" i="4"/>
  <c r="I32" i="4"/>
  <c r="J29" i="4"/>
  <c r="H27" i="4"/>
  <c r="I24" i="4"/>
  <c r="J21" i="4"/>
  <c r="I16" i="4"/>
  <c r="J13" i="4"/>
  <c r="H11" i="4"/>
  <c r="I8" i="4"/>
  <c r="N8" i="4" s="1"/>
  <c r="J5" i="4"/>
  <c r="H3" i="4"/>
  <c r="I101" i="4"/>
  <c r="J98" i="4"/>
  <c r="I93" i="4"/>
  <c r="M93" i="4" s="1"/>
  <c r="J90" i="4"/>
  <c r="H88" i="4"/>
  <c r="I85" i="4"/>
  <c r="J82" i="4"/>
  <c r="H80" i="4"/>
  <c r="N80" i="4" s="1"/>
  <c r="I77" i="4"/>
  <c r="J74" i="4"/>
  <c r="I69" i="4"/>
  <c r="J66" i="4"/>
  <c r="N66" i="4" s="1"/>
  <c r="I61" i="4"/>
  <c r="J58" i="4"/>
  <c r="H56" i="4"/>
  <c r="I53" i="4"/>
  <c r="J50" i="4"/>
  <c r="I45" i="4"/>
  <c r="J42" i="4"/>
  <c r="I37" i="4"/>
  <c r="J34" i="4"/>
  <c r="H32" i="4"/>
  <c r="L32" i="4" s="1"/>
  <c r="I29" i="4"/>
  <c r="J26" i="4"/>
  <c r="I21" i="4"/>
  <c r="J18" i="4"/>
  <c r="I13" i="4"/>
  <c r="M13" i="4" s="1"/>
  <c r="J10" i="4"/>
  <c r="I5" i="4"/>
  <c r="J2" i="4"/>
  <c r="H97" i="4"/>
  <c r="E32" i="4"/>
  <c r="D31" i="4"/>
  <c r="E80" i="4"/>
  <c r="E56" i="4"/>
  <c r="H101" i="4"/>
  <c r="M101" i="4" s="1"/>
  <c r="I98" i="4"/>
  <c r="J95" i="4"/>
  <c r="H93" i="4"/>
  <c r="I90" i="4"/>
  <c r="J87" i="4"/>
  <c r="H85" i="4"/>
  <c r="I82" i="4"/>
  <c r="J79" i="4"/>
  <c r="M79" i="4" s="1"/>
  <c r="H77" i="4"/>
  <c r="I74" i="4"/>
  <c r="J71" i="4"/>
  <c r="H69" i="4"/>
  <c r="I66" i="4"/>
  <c r="J63" i="4"/>
  <c r="H61" i="4"/>
  <c r="I58" i="4"/>
  <c r="J55" i="4"/>
  <c r="H53" i="4"/>
  <c r="I50" i="4"/>
  <c r="J47" i="4"/>
  <c r="H45" i="4"/>
  <c r="I42" i="4"/>
  <c r="J39" i="4"/>
  <c r="M39" i="4" s="1"/>
  <c r="H37" i="4"/>
  <c r="M37" i="4" s="1"/>
  <c r="I34" i="4"/>
  <c r="N34" i="4" s="1"/>
  <c r="J31" i="4"/>
  <c r="N31" i="4" s="1"/>
  <c r="H29" i="4"/>
  <c r="I26" i="4"/>
  <c r="N26" i="4" s="1"/>
  <c r="J23" i="4"/>
  <c r="H21" i="4"/>
  <c r="N21" i="4" s="1"/>
  <c r="I18" i="4"/>
  <c r="J15" i="4"/>
  <c r="H13" i="4"/>
  <c r="I10" i="4"/>
  <c r="J7" i="4"/>
  <c r="H5" i="4"/>
  <c r="N5" i="4" s="1"/>
  <c r="I2" i="4"/>
  <c r="D98" i="4"/>
  <c r="E65" i="4"/>
  <c r="H98" i="4"/>
  <c r="I87" i="4"/>
  <c r="H74" i="4"/>
  <c r="I71" i="4"/>
  <c r="M71" i="4" s="1"/>
  <c r="I63" i="4"/>
  <c r="M63" i="4" s="1"/>
  <c r="I55" i="4"/>
  <c r="H50" i="4"/>
  <c r="M50" i="4" s="1"/>
  <c r="J44" i="4"/>
  <c r="M44" i="4" s="1"/>
  <c r="J36" i="4"/>
  <c r="J28" i="4"/>
  <c r="J20" i="4"/>
  <c r="H18" i="4"/>
  <c r="J4" i="4"/>
  <c r="N41" i="4"/>
  <c r="M49" i="4"/>
  <c r="N73" i="4"/>
  <c r="M34" i="4"/>
  <c r="M23" i="4"/>
  <c r="N12" i="4"/>
  <c r="N29" i="4"/>
  <c r="N71" i="4"/>
  <c r="N23" i="4"/>
  <c r="N74" i="4"/>
  <c r="M22" i="4"/>
  <c r="M30" i="4"/>
  <c r="N59" i="4"/>
  <c r="M48" i="4"/>
  <c r="F23" i="4"/>
  <c r="F35" i="4"/>
  <c r="E96" i="4"/>
  <c r="F94" i="4"/>
  <c r="E91" i="4"/>
  <c r="E89" i="4"/>
  <c r="E82" i="4"/>
  <c r="D81" i="4"/>
  <c r="D74" i="4"/>
  <c r="L59" i="4"/>
  <c r="F56" i="4"/>
  <c r="F39" i="4"/>
  <c r="F64" i="4"/>
  <c r="F15" i="4"/>
  <c r="D97" i="4"/>
  <c r="D90" i="4"/>
  <c r="L73" i="4"/>
  <c r="F72" i="4"/>
  <c r="F67" i="4"/>
  <c r="E64" i="4"/>
  <c r="E57" i="4"/>
  <c r="D54" i="4"/>
  <c r="E51" i="4"/>
  <c r="D43" i="4"/>
  <c r="E98" i="4"/>
  <c r="F80" i="4"/>
  <c r="F75" i="4"/>
  <c r="E72" i="4"/>
  <c r="F70" i="4"/>
  <c r="E67" i="4"/>
  <c r="F65" i="4"/>
  <c r="D64" i="4"/>
  <c r="D57" i="4"/>
  <c r="L9" i="4"/>
  <c r="F81" i="4"/>
  <c r="F91" i="4"/>
  <c r="E74" i="4"/>
  <c r="D99" i="4"/>
  <c r="E94" i="4"/>
  <c r="D91" i="4"/>
  <c r="E86" i="4"/>
  <c r="D83" i="4"/>
  <c r="E78" i="4"/>
  <c r="D75" i="4"/>
  <c r="E70" i="4"/>
  <c r="D67" i="4"/>
  <c r="E62" i="4"/>
  <c r="D59" i="4"/>
  <c r="D51" i="4"/>
  <c r="F100" i="4"/>
  <c r="F92" i="4"/>
  <c r="F84" i="4"/>
  <c r="F76" i="4"/>
  <c r="F68" i="4"/>
  <c r="F60" i="4"/>
  <c r="F52" i="4"/>
  <c r="E100" i="4"/>
  <c r="F95" i="4"/>
  <c r="E92" i="4"/>
  <c r="F87" i="4"/>
  <c r="E84" i="4"/>
  <c r="F79" i="4"/>
  <c r="E76" i="4"/>
  <c r="F71" i="4"/>
  <c r="E68" i="4"/>
  <c r="F63" i="4"/>
  <c r="E60" i="4"/>
  <c r="F55" i="4"/>
  <c r="E52" i="4"/>
  <c r="D100" i="4"/>
  <c r="E95" i="4"/>
  <c r="D92" i="4"/>
  <c r="E87" i="4"/>
  <c r="D84" i="4"/>
  <c r="E79" i="4"/>
  <c r="D76" i="4"/>
  <c r="E71" i="4"/>
  <c r="D68" i="4"/>
  <c r="E63" i="4"/>
  <c r="D60" i="4"/>
  <c r="D52" i="4"/>
  <c r="F101" i="4"/>
  <c r="F93" i="4"/>
  <c r="F85" i="4"/>
  <c r="F77" i="4"/>
  <c r="F69" i="4"/>
  <c r="F61" i="4"/>
  <c r="F53" i="4"/>
  <c r="E101" i="4"/>
  <c r="E93" i="4"/>
  <c r="E85" i="4"/>
  <c r="E77" i="4"/>
  <c r="E69" i="4"/>
  <c r="E61" i="4"/>
  <c r="E53" i="4"/>
  <c r="D26" i="4"/>
  <c r="F10" i="4"/>
  <c r="F42" i="4"/>
  <c r="F34" i="4"/>
  <c r="D10" i="4"/>
  <c r="F26" i="4"/>
  <c r="F18" i="4"/>
  <c r="L34" i="4"/>
  <c r="E4" i="4"/>
  <c r="E28" i="4"/>
  <c r="D42" i="4"/>
  <c r="D34" i="4"/>
  <c r="L12" i="4"/>
  <c r="E20" i="4"/>
  <c r="F12" i="4"/>
  <c r="F36" i="4"/>
  <c r="F44" i="4"/>
  <c r="E45" i="4"/>
  <c r="E37" i="4"/>
  <c r="E12" i="4"/>
  <c r="D2" i="4"/>
  <c r="L23" i="4"/>
  <c r="L43" i="4"/>
  <c r="L7" i="4"/>
  <c r="L22" i="4"/>
  <c r="L33" i="4"/>
  <c r="E31" i="4"/>
  <c r="E36" i="4"/>
  <c r="E27" i="4"/>
  <c r="E40" i="4"/>
  <c r="D28" i="4"/>
  <c r="D32" i="4"/>
  <c r="E44" i="4"/>
  <c r="D37" i="4"/>
  <c r="E49" i="4"/>
  <c r="D41" i="4"/>
  <c r="D45" i="4"/>
  <c r="E48" i="4"/>
  <c r="E47" i="4"/>
  <c r="E43" i="4"/>
  <c r="E39" i="4"/>
  <c r="E35" i="4"/>
  <c r="E46" i="4"/>
  <c r="E42" i="4"/>
  <c r="E38" i="4"/>
  <c r="E34" i="4"/>
  <c r="E33" i="4"/>
  <c r="E29" i="4"/>
  <c r="D33" i="4"/>
  <c r="D29" i="4"/>
  <c r="E30" i="4"/>
  <c r="E26" i="4"/>
  <c r="E5" i="4"/>
  <c r="E7" i="4"/>
  <c r="E15" i="4"/>
  <c r="D16" i="4"/>
  <c r="D7" i="4"/>
  <c r="E21" i="4"/>
  <c r="D8" i="4"/>
  <c r="D23" i="4"/>
  <c r="E23" i="4"/>
  <c r="E13" i="4"/>
  <c r="D24" i="4"/>
  <c r="D15" i="4"/>
  <c r="E2" i="4"/>
  <c r="D5" i="4"/>
  <c r="E10" i="4"/>
  <c r="D13" i="4"/>
  <c r="E18" i="4"/>
  <c r="D21" i="4"/>
  <c r="F2" i="4"/>
  <c r="D3" i="4"/>
  <c r="E8" i="4"/>
  <c r="D11" i="4"/>
  <c r="E16" i="4"/>
  <c r="D19" i="4"/>
  <c r="E24" i="4"/>
  <c r="E3" i="4"/>
  <c r="D6" i="4"/>
  <c r="E11" i="4"/>
  <c r="D14" i="4"/>
  <c r="E19" i="4"/>
  <c r="D22" i="4"/>
  <c r="E6" i="4"/>
  <c r="D9" i="4"/>
  <c r="E14" i="4"/>
  <c r="D17" i="4"/>
  <c r="E22" i="4"/>
  <c r="D25" i="4"/>
  <c r="D4" i="4"/>
  <c r="E9" i="4"/>
  <c r="D12" i="4"/>
  <c r="E17" i="4"/>
  <c r="D20" i="4"/>
  <c r="E25" i="4"/>
  <c r="V5" i="2"/>
  <c r="V4" i="2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E3" i="1"/>
  <c r="C64" i="1"/>
  <c r="C72" i="1"/>
  <c r="C80" i="1"/>
  <c r="C96" i="1"/>
  <c r="C104" i="1"/>
  <c r="C128" i="1"/>
  <c r="E3" i="3"/>
  <c r="E4" i="3" s="1"/>
  <c r="H5" i="3"/>
  <c r="I5" i="3"/>
  <c r="B3" i="3"/>
  <c r="B4" i="3" s="1"/>
  <c r="B5" i="3" s="1"/>
  <c r="C139" i="1"/>
  <c r="C112" i="1"/>
  <c r="C32" i="1"/>
  <c r="C40" i="1"/>
  <c r="C56" i="1"/>
  <c r="C88" i="1"/>
  <c r="C120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47" i="1"/>
  <c r="C155" i="1"/>
  <c r="C163" i="1"/>
  <c r="C171" i="1"/>
  <c r="C179" i="1"/>
  <c r="C187" i="1"/>
  <c r="C3" i="1"/>
  <c r="C137" i="1"/>
  <c r="C145" i="1"/>
  <c r="C153" i="1"/>
  <c r="C161" i="1"/>
  <c r="C169" i="1"/>
  <c r="C177" i="1"/>
  <c r="C185" i="1"/>
  <c r="C193" i="1"/>
  <c r="C201" i="1"/>
  <c r="C81" i="1"/>
  <c r="C49" i="1"/>
  <c r="C57" i="1"/>
  <c r="C73" i="1"/>
  <c r="C65" i="1"/>
  <c r="C97" i="1"/>
  <c r="C113" i="1"/>
  <c r="C129" i="1"/>
  <c r="C89" i="1"/>
  <c r="C105" i="1"/>
  <c r="C121" i="1"/>
  <c r="C195" i="1"/>
  <c r="C14" i="1"/>
  <c r="C22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8" i="1"/>
  <c r="C166" i="1"/>
  <c r="C174" i="1"/>
  <c r="C182" i="1"/>
  <c r="C190" i="1"/>
  <c r="C198" i="1"/>
  <c r="C6" i="1"/>
  <c r="C30" i="1"/>
  <c r="C20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" i="1"/>
  <c r="C4" i="1"/>
  <c r="C150" i="1"/>
  <c r="C12" i="1"/>
  <c r="C17" i="1"/>
  <c r="C33" i="1"/>
  <c r="C9" i="1"/>
  <c r="C25" i="1"/>
  <c r="C41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8" i="1"/>
  <c r="C16" i="1"/>
  <c r="C24" i="1"/>
  <c r="C48" i="1"/>
  <c r="C136" i="1"/>
  <c r="C144" i="1"/>
  <c r="C152" i="1"/>
  <c r="C160" i="1"/>
  <c r="C168" i="1"/>
  <c r="C176" i="1"/>
  <c r="C184" i="1"/>
  <c r="C192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J4" i="2" l="1"/>
  <c r="G5" i="2"/>
  <c r="I5" i="2" s="1"/>
  <c r="G35" i="2"/>
  <c r="G27" i="2"/>
  <c r="G37" i="2"/>
  <c r="G36" i="2"/>
  <c r="I36" i="2" s="1"/>
  <c r="G15" i="2"/>
  <c r="G38" i="2"/>
  <c r="G24" i="2"/>
  <c r="G46" i="2"/>
  <c r="G34" i="2"/>
  <c r="G41" i="2"/>
  <c r="G26" i="2"/>
  <c r="G47" i="2"/>
  <c r="I47" i="2" s="1"/>
  <c r="G11" i="2"/>
  <c r="I11" i="2" s="1"/>
  <c r="G9" i="2"/>
  <c r="G21" i="2"/>
  <c r="G8" i="2"/>
  <c r="G12" i="2"/>
  <c r="G49" i="2"/>
  <c r="G22" i="2"/>
  <c r="G52" i="2"/>
  <c r="G30" i="2"/>
  <c r="G39" i="2"/>
  <c r="I39" i="2" s="1"/>
  <c r="G33" i="2"/>
  <c r="G10" i="2"/>
  <c r="G32" i="2"/>
  <c r="G44" i="2"/>
  <c r="I44" i="2" s="1"/>
  <c r="G28" i="2"/>
  <c r="I28" i="2" s="1"/>
  <c r="G20" i="2"/>
  <c r="G14" i="2"/>
  <c r="I14" i="2" s="1"/>
  <c r="G23" i="2"/>
  <c r="G42" i="2"/>
  <c r="G53" i="2"/>
  <c r="G6" i="2"/>
  <c r="I6" i="2" s="1"/>
  <c r="G13" i="2"/>
  <c r="G17" i="2"/>
  <c r="G29" i="2"/>
  <c r="G54" i="2"/>
  <c r="I54" i="2" s="1"/>
  <c r="G40" i="2"/>
  <c r="I40" i="2" s="1"/>
  <c r="G16" i="2"/>
  <c r="G43" i="2"/>
  <c r="G45" i="2"/>
  <c r="G18" i="2"/>
  <c r="G25" i="2"/>
  <c r="G7" i="2"/>
  <c r="I7" i="2" s="1"/>
  <c r="G56" i="2"/>
  <c r="G19" i="2"/>
  <c r="G55" i="2"/>
  <c r="G51" i="2"/>
  <c r="G135" i="2"/>
  <c r="G76" i="2"/>
  <c r="G96" i="2"/>
  <c r="G72" i="2"/>
  <c r="G31" i="2"/>
  <c r="G50" i="2"/>
  <c r="G48" i="2"/>
  <c r="G60" i="2"/>
  <c r="G59" i="2"/>
  <c r="G82" i="2"/>
  <c r="G101" i="2"/>
  <c r="G70" i="2"/>
  <c r="G88" i="2"/>
  <c r="G78" i="2"/>
  <c r="G87" i="2"/>
  <c r="G93" i="2"/>
  <c r="G62" i="2"/>
  <c r="G372" i="2"/>
  <c r="G173" i="2"/>
  <c r="G354" i="2"/>
  <c r="G250" i="2"/>
  <c r="G186" i="2"/>
  <c r="G187" i="2"/>
  <c r="G99" i="2"/>
  <c r="G109" i="2"/>
  <c r="G247" i="2"/>
  <c r="G362" i="2"/>
  <c r="G253" i="2"/>
  <c r="G77" i="2"/>
  <c r="I77" i="2" s="1"/>
  <c r="G174" i="2"/>
  <c r="G204" i="2"/>
  <c r="G180" i="2"/>
  <c r="G360" i="2"/>
  <c r="G296" i="2"/>
  <c r="G168" i="2"/>
  <c r="G108" i="2"/>
  <c r="G309" i="2"/>
  <c r="G302" i="2"/>
  <c r="G238" i="2"/>
  <c r="G158" i="2"/>
  <c r="G295" i="2"/>
  <c r="G192" i="2"/>
  <c r="G355" i="2"/>
  <c r="G259" i="2"/>
  <c r="G147" i="2"/>
  <c r="G193" i="2"/>
  <c r="G156" i="2"/>
  <c r="G289" i="2"/>
  <c r="G209" i="2"/>
  <c r="G121" i="2"/>
  <c r="G57" i="2"/>
  <c r="G58" i="2"/>
  <c r="G127" i="2"/>
  <c r="G103" i="2"/>
  <c r="G149" i="2"/>
  <c r="G242" i="2"/>
  <c r="G171" i="2"/>
  <c r="G91" i="2"/>
  <c r="G277" i="2"/>
  <c r="G85" i="2"/>
  <c r="G272" i="2"/>
  <c r="G237" i="2"/>
  <c r="G69" i="2"/>
  <c r="G166" i="2"/>
  <c r="G288" i="2"/>
  <c r="G144" i="2"/>
  <c r="G280" i="2"/>
  <c r="G284" i="2"/>
  <c r="G294" i="2"/>
  <c r="G230" i="2"/>
  <c r="G150" i="2"/>
  <c r="I150" i="2" s="1"/>
  <c r="G215" i="2"/>
  <c r="G154" i="2"/>
  <c r="G251" i="2"/>
  <c r="G115" i="2"/>
  <c r="G178" i="2"/>
  <c r="I178" i="2" s="1"/>
  <c r="G146" i="2"/>
  <c r="G148" i="2"/>
  <c r="G281" i="2"/>
  <c r="G177" i="2"/>
  <c r="G113" i="2"/>
  <c r="G170" i="2"/>
  <c r="G301" i="2"/>
  <c r="G213" i="2"/>
  <c r="G234" i="2"/>
  <c r="G163" i="2"/>
  <c r="G75" i="2"/>
  <c r="G240" i="2"/>
  <c r="G165" i="2"/>
  <c r="G61" i="2"/>
  <c r="I61" i="2" s="1"/>
  <c r="G142" i="2"/>
  <c r="G228" i="2"/>
  <c r="G264" i="2"/>
  <c r="G136" i="2"/>
  <c r="G256" i="2"/>
  <c r="G164" i="2"/>
  <c r="G222" i="2"/>
  <c r="G126" i="2"/>
  <c r="G199" i="2"/>
  <c r="G122" i="2"/>
  <c r="G243" i="2"/>
  <c r="I243" i="2" s="1"/>
  <c r="G83" i="2"/>
  <c r="G114" i="2"/>
  <c r="G124" i="2"/>
  <c r="G169" i="2"/>
  <c r="G105" i="2"/>
  <c r="G162" i="2"/>
  <c r="G119" i="2"/>
  <c r="G151" i="2"/>
  <c r="G110" i="2"/>
  <c r="G68" i="2"/>
  <c r="G95" i="2"/>
  <c r="G332" i="2"/>
  <c r="G346" i="2"/>
  <c r="G356" i="2"/>
  <c r="I356" i="2" s="1"/>
  <c r="G345" i="2"/>
  <c r="G293" i="2"/>
  <c r="G348" i="2"/>
  <c r="G402" i="2"/>
  <c r="G306" i="2"/>
  <c r="G226" i="2"/>
  <c r="G331" i="2"/>
  <c r="G155" i="2"/>
  <c r="G391" i="2"/>
  <c r="G160" i="2"/>
  <c r="G314" i="2"/>
  <c r="G373" i="2"/>
  <c r="G157" i="2"/>
  <c r="G134" i="2"/>
  <c r="G196" i="2"/>
  <c r="G340" i="2"/>
  <c r="G400" i="2"/>
  <c r="G336" i="2"/>
  <c r="G232" i="2"/>
  <c r="G112" i="2"/>
  <c r="G329" i="2"/>
  <c r="G248" i="2"/>
  <c r="G132" i="2"/>
  <c r="G342" i="2"/>
  <c r="G278" i="2"/>
  <c r="G214" i="2"/>
  <c r="G118" i="2"/>
  <c r="G183" i="2"/>
  <c r="G403" i="2"/>
  <c r="G307" i="2"/>
  <c r="I307" i="2" s="1"/>
  <c r="G235" i="2"/>
  <c r="G67" i="2"/>
  <c r="G66" i="2"/>
  <c r="G276" i="2"/>
  <c r="G116" i="2"/>
  <c r="G369" i="2"/>
  <c r="G265" i="2"/>
  <c r="G161" i="2"/>
  <c r="G97" i="2"/>
  <c r="G138" i="2"/>
  <c r="G229" i="2"/>
  <c r="I229" i="2" s="1"/>
  <c r="G335" i="2"/>
  <c r="G317" i="2"/>
  <c r="G79" i="2"/>
  <c r="G375" i="2"/>
  <c r="G333" i="2"/>
  <c r="I333" i="2" s="1"/>
  <c r="G188" i="2"/>
  <c r="G394" i="2"/>
  <c r="G290" i="2"/>
  <c r="I290" i="2" s="1"/>
  <c r="G218" i="2"/>
  <c r="G315" i="2"/>
  <c r="I315" i="2" s="1"/>
  <c r="G139" i="2"/>
  <c r="G297" i="2"/>
  <c r="G239" i="2"/>
  <c r="I239" i="2" s="1"/>
  <c r="G128" i="2"/>
  <c r="G300" i="2"/>
  <c r="G365" i="2"/>
  <c r="G133" i="2"/>
  <c r="I133" i="2" s="1"/>
  <c r="G324" i="2"/>
  <c r="G392" i="2"/>
  <c r="G328" i="2"/>
  <c r="G216" i="2"/>
  <c r="I216" i="2" s="1"/>
  <c r="G104" i="2"/>
  <c r="G313" i="2"/>
  <c r="G152" i="2"/>
  <c r="G398" i="2"/>
  <c r="G334" i="2"/>
  <c r="G270" i="2"/>
  <c r="G206" i="2"/>
  <c r="G94" i="2"/>
  <c r="I94" i="2" s="1"/>
  <c r="G359" i="2"/>
  <c r="G175" i="2"/>
  <c r="G172" i="2"/>
  <c r="I172" i="2" s="1"/>
  <c r="G395" i="2"/>
  <c r="G291" i="2"/>
  <c r="G227" i="2"/>
  <c r="G208" i="2"/>
  <c r="G268" i="2"/>
  <c r="G92" i="2"/>
  <c r="I92" i="2" s="1"/>
  <c r="G353" i="2"/>
  <c r="G257" i="2"/>
  <c r="I257" i="2" s="1"/>
  <c r="G153" i="2"/>
  <c r="G89" i="2"/>
  <c r="G130" i="2"/>
  <c r="G63" i="2"/>
  <c r="G303" i="2"/>
  <c r="G287" i="2"/>
  <c r="G205" i="2"/>
  <c r="I205" i="2" s="1"/>
  <c r="G363" i="2"/>
  <c r="G352" i="2"/>
  <c r="G344" i="2"/>
  <c r="G351" i="2"/>
  <c r="G396" i="2"/>
  <c r="G386" i="2"/>
  <c r="G282" i="2"/>
  <c r="G210" i="2"/>
  <c r="G299" i="2"/>
  <c r="G131" i="2"/>
  <c r="G217" i="2"/>
  <c r="G279" i="2"/>
  <c r="G220" i="2"/>
  <c r="G285" i="2"/>
  <c r="G125" i="2"/>
  <c r="I125" i="2" s="1"/>
  <c r="G102" i="2"/>
  <c r="I102" i="2" s="1"/>
  <c r="G308" i="2"/>
  <c r="G384" i="2"/>
  <c r="G320" i="2"/>
  <c r="G200" i="2"/>
  <c r="G233" i="2"/>
  <c r="G120" i="2"/>
  <c r="G390" i="2"/>
  <c r="G326" i="2"/>
  <c r="G262" i="2"/>
  <c r="G198" i="2"/>
  <c r="G86" i="2"/>
  <c r="G343" i="2"/>
  <c r="G143" i="2"/>
  <c r="G325" i="2"/>
  <c r="G100" i="2"/>
  <c r="I100" i="2" s="1"/>
  <c r="G387" i="2"/>
  <c r="G283" i="2"/>
  <c r="G211" i="2"/>
  <c r="G80" i="2"/>
  <c r="G260" i="2"/>
  <c r="G84" i="2"/>
  <c r="G337" i="2"/>
  <c r="G249" i="2"/>
  <c r="G145" i="2"/>
  <c r="I145" i="2" s="1"/>
  <c r="G81" i="2"/>
  <c r="G106" i="2"/>
  <c r="I106" i="2" s="1"/>
  <c r="G349" i="2"/>
  <c r="I349" i="2" s="1"/>
  <c r="G223" i="2"/>
  <c r="G197" i="2"/>
  <c r="G397" i="2"/>
  <c r="I397" i="2" s="1"/>
  <c r="G366" i="2"/>
  <c r="G393" i="2"/>
  <c r="G338" i="2"/>
  <c r="G389" i="2"/>
  <c r="G364" i="2"/>
  <c r="G361" i="2"/>
  <c r="G358" i="2"/>
  <c r="G339" i="2"/>
  <c r="G316" i="2"/>
  <c r="G347" i="2"/>
  <c r="I347" i="2" s="1"/>
  <c r="G381" i="2"/>
  <c r="G350" i="2"/>
  <c r="G388" i="2"/>
  <c r="G399" i="2"/>
  <c r="G378" i="2"/>
  <c r="G274" i="2"/>
  <c r="G202" i="2"/>
  <c r="G219" i="2"/>
  <c r="G123" i="2"/>
  <c r="I123" i="2" s="1"/>
  <c r="G185" i="2"/>
  <c r="G263" i="2"/>
  <c r="G367" i="2"/>
  <c r="G141" i="2"/>
  <c r="G269" i="2"/>
  <c r="I269" i="2" s="1"/>
  <c r="G383" i="2"/>
  <c r="G292" i="2"/>
  <c r="G376" i="2"/>
  <c r="I376" i="2" s="1"/>
  <c r="G312" i="2"/>
  <c r="G184" i="2"/>
  <c r="G382" i="2"/>
  <c r="G318" i="2"/>
  <c r="G254" i="2"/>
  <c r="G190" i="2"/>
  <c r="G327" i="2"/>
  <c r="I327" i="2" s="1"/>
  <c r="G111" i="2"/>
  <c r="G252" i="2"/>
  <c r="I252" i="2" s="1"/>
  <c r="G379" i="2"/>
  <c r="G275" i="2"/>
  <c r="G195" i="2"/>
  <c r="G244" i="2"/>
  <c r="G321" i="2"/>
  <c r="G241" i="2"/>
  <c r="I241" i="2" s="1"/>
  <c r="G137" i="2"/>
  <c r="G73" i="2"/>
  <c r="G224" i="2"/>
  <c r="G98" i="2"/>
  <c r="G319" i="2"/>
  <c r="I319" i="2" s="1"/>
  <c r="G221" i="2"/>
  <c r="I221" i="2" s="1"/>
  <c r="G207" i="2"/>
  <c r="I207" i="2" s="1"/>
  <c r="G189" i="2"/>
  <c r="I189" i="2" s="1"/>
  <c r="G357" i="2"/>
  <c r="G341" i="2"/>
  <c r="G385" i="2"/>
  <c r="G322" i="2"/>
  <c r="G330" i="2"/>
  <c r="I330" i="2" s="1"/>
  <c r="G286" i="2"/>
  <c r="I286" i="2" s="1"/>
  <c r="G323" i="2"/>
  <c r="G377" i="2"/>
  <c r="G273" i="2"/>
  <c r="G380" i="2"/>
  <c r="G245" i="2"/>
  <c r="G370" i="2"/>
  <c r="I370" i="2" s="1"/>
  <c r="G266" i="2"/>
  <c r="I266" i="2" s="1"/>
  <c r="G194" i="2"/>
  <c r="G203" i="2"/>
  <c r="I203" i="2" s="1"/>
  <c r="G107" i="2"/>
  <c r="G201" i="2"/>
  <c r="I201" i="2" s="1"/>
  <c r="G258" i="2"/>
  <c r="G255" i="2"/>
  <c r="G271" i="2"/>
  <c r="I271" i="2" s="1"/>
  <c r="G117" i="2"/>
  <c r="G261" i="2"/>
  <c r="I261" i="2" s="1"/>
  <c r="G298" i="2"/>
  <c r="I298" i="2" s="1"/>
  <c r="G212" i="2"/>
  <c r="G368" i="2"/>
  <c r="G304" i="2"/>
  <c r="G176" i="2"/>
  <c r="G140" i="2"/>
  <c r="I140" i="2" s="1"/>
  <c r="G374" i="2"/>
  <c r="G310" i="2"/>
  <c r="G246" i="2"/>
  <c r="G182" i="2"/>
  <c r="G311" i="2"/>
  <c r="G71" i="2"/>
  <c r="G231" i="2"/>
  <c r="I231" i="2" s="1"/>
  <c r="G371" i="2"/>
  <c r="I371" i="2" s="1"/>
  <c r="G267" i="2"/>
  <c r="I267" i="2" s="1"/>
  <c r="G179" i="2"/>
  <c r="G90" i="2"/>
  <c r="G236" i="2"/>
  <c r="I236" i="2" s="1"/>
  <c r="G401" i="2"/>
  <c r="I401" i="2" s="1"/>
  <c r="G305" i="2"/>
  <c r="I305" i="2" s="1"/>
  <c r="G225" i="2"/>
  <c r="I225" i="2" s="1"/>
  <c r="G129" i="2"/>
  <c r="G65" i="2"/>
  <c r="G64" i="2"/>
  <c r="I64" i="2" s="1"/>
  <c r="G74" i="2"/>
  <c r="G191" i="2"/>
  <c r="I191" i="2" s="1"/>
  <c r="G167" i="2"/>
  <c r="I167" i="2" s="1"/>
  <c r="G159" i="2"/>
  <c r="I159" i="2" s="1"/>
  <c r="G181" i="2"/>
  <c r="I181" i="2" s="1"/>
  <c r="L35" i="4"/>
  <c r="M33" i="4"/>
  <c r="Q33" i="4" s="1"/>
  <c r="M76" i="4"/>
  <c r="M100" i="4"/>
  <c r="L49" i="4"/>
  <c r="R49" i="4" s="1"/>
  <c r="N60" i="4"/>
  <c r="N52" i="4"/>
  <c r="M27" i="4"/>
  <c r="M14" i="4"/>
  <c r="Q14" i="4" s="1"/>
  <c r="M82" i="4"/>
  <c r="L46" i="4"/>
  <c r="M55" i="4"/>
  <c r="L62" i="4"/>
  <c r="N17" i="4"/>
  <c r="N92" i="4"/>
  <c r="M58" i="4"/>
  <c r="L11" i="4"/>
  <c r="M87" i="4"/>
  <c r="N7" i="4"/>
  <c r="L14" i="4"/>
  <c r="M86" i="4"/>
  <c r="N46" i="4"/>
  <c r="M15" i="4"/>
  <c r="M19" i="4"/>
  <c r="M94" i="4"/>
  <c r="P94" i="4" s="1"/>
  <c r="M54" i="4"/>
  <c r="Q54" i="4" s="1"/>
  <c r="L81" i="4"/>
  <c r="N93" i="4"/>
  <c r="N19" i="4"/>
  <c r="N39" i="4"/>
  <c r="M97" i="4"/>
  <c r="L42" i="4"/>
  <c r="N96" i="4"/>
  <c r="M9" i="4"/>
  <c r="R9" i="4" s="1"/>
  <c r="L91" i="4"/>
  <c r="M81" i="4"/>
  <c r="Q81" i="4" s="1"/>
  <c r="M75" i="4"/>
  <c r="N94" i="4"/>
  <c r="L17" i="4"/>
  <c r="M4" i="4"/>
  <c r="N69" i="4"/>
  <c r="M51" i="4"/>
  <c r="L40" i="4"/>
  <c r="L15" i="4"/>
  <c r="L97" i="4"/>
  <c r="M62" i="4"/>
  <c r="M40" i="4"/>
  <c r="L78" i="4"/>
  <c r="M20" i="4"/>
  <c r="N57" i="4"/>
  <c r="N84" i="4"/>
  <c r="L75" i="4"/>
  <c r="Q75" i="4" s="1"/>
  <c r="M10" i="4"/>
  <c r="Q10" i="4" s="1"/>
  <c r="N95" i="4"/>
  <c r="N2" i="4"/>
  <c r="M43" i="4"/>
  <c r="Q43" i="4" s="1"/>
  <c r="N58" i="4"/>
  <c r="M77" i="4"/>
  <c r="M35" i="4"/>
  <c r="L16" i="4"/>
  <c r="L48" i="4"/>
  <c r="M28" i="4"/>
  <c r="L65" i="4"/>
  <c r="Q65" i="4" s="1"/>
  <c r="N89" i="4"/>
  <c r="Q89" i="4" s="1"/>
  <c r="N79" i="4"/>
  <c r="M36" i="4"/>
  <c r="N47" i="4"/>
  <c r="M31" i="4"/>
  <c r="M73" i="4"/>
  <c r="R73" i="4" s="1"/>
  <c r="L41" i="4"/>
  <c r="Q41" i="4" s="1"/>
  <c r="L67" i="4"/>
  <c r="L99" i="4"/>
  <c r="R99" i="4" s="1"/>
  <c r="M92" i="4"/>
  <c r="M90" i="4"/>
  <c r="N13" i="4"/>
  <c r="M68" i="4"/>
  <c r="L47" i="4"/>
  <c r="L10" i="4"/>
  <c r="N67" i="4"/>
  <c r="M78" i="4"/>
  <c r="N36" i="4"/>
  <c r="N20" i="4"/>
  <c r="M2" i="4"/>
  <c r="N15" i="4"/>
  <c r="N25" i="4"/>
  <c r="N28" i="4"/>
  <c r="N87" i="4"/>
  <c r="N55" i="4"/>
  <c r="M61" i="4"/>
  <c r="M11" i="4"/>
  <c r="N62" i="4"/>
  <c r="L31" i="4"/>
  <c r="R31" i="4" s="1"/>
  <c r="M16" i="4"/>
  <c r="N10" i="4"/>
  <c r="N101" i="4"/>
  <c r="N16" i="4"/>
  <c r="M84" i="4"/>
  <c r="L28" i="4"/>
  <c r="P28" i="4" s="1"/>
  <c r="M8" i="4"/>
  <c r="M95" i="4"/>
  <c r="M89" i="4"/>
  <c r="M57" i="4"/>
  <c r="N85" i="4"/>
  <c r="M18" i="4"/>
  <c r="M45" i="4"/>
  <c r="M74" i="4"/>
  <c r="M98" i="4"/>
  <c r="N65" i="4"/>
  <c r="N24" i="4"/>
  <c r="M56" i="4"/>
  <c r="L8" i="4"/>
  <c r="N99" i="4"/>
  <c r="M17" i="4"/>
  <c r="N48" i="4"/>
  <c r="M67" i="4"/>
  <c r="N64" i="4"/>
  <c r="L89" i="4"/>
  <c r="L83" i="4"/>
  <c r="N91" i="4"/>
  <c r="N11" i="4"/>
  <c r="M47" i="4"/>
  <c r="N90" i="4"/>
  <c r="M53" i="4"/>
  <c r="M3" i="4"/>
  <c r="M32" i="4"/>
  <c r="N70" i="4"/>
  <c r="N44" i="4"/>
  <c r="L25" i="4"/>
  <c r="Q25" i="4" s="1"/>
  <c r="L24" i="4"/>
  <c r="P24" i="4" s="1"/>
  <c r="L6" i="4"/>
  <c r="L4" i="4"/>
  <c r="R54" i="4"/>
  <c r="M96" i="4"/>
  <c r="N3" i="4"/>
  <c r="M38" i="4"/>
  <c r="N61" i="4"/>
  <c r="M21" i="4"/>
  <c r="N77" i="4"/>
  <c r="Q28" i="4"/>
  <c r="L26" i="4"/>
  <c r="L21" i="4"/>
  <c r="L80" i="4"/>
  <c r="P80" i="4" s="1"/>
  <c r="M80" i="4"/>
  <c r="N51" i="4"/>
  <c r="N68" i="4"/>
  <c r="M42" i="4"/>
  <c r="N63" i="4"/>
  <c r="N53" i="4"/>
  <c r="N18" i="4"/>
  <c r="M29" i="4"/>
  <c r="N56" i="4"/>
  <c r="N82" i="4"/>
  <c r="N38" i="4"/>
  <c r="M72" i="4"/>
  <c r="M26" i="4"/>
  <c r="M65" i="4"/>
  <c r="N32" i="4"/>
  <c r="Q32" i="4" s="1"/>
  <c r="M85" i="4"/>
  <c r="N78" i="4"/>
  <c r="R78" i="4" s="1"/>
  <c r="N30" i="4"/>
  <c r="R30" i="4" s="1"/>
  <c r="L51" i="4"/>
  <c r="L96" i="4"/>
  <c r="M70" i="4"/>
  <c r="M6" i="4"/>
  <c r="N98" i="4"/>
  <c r="N42" i="4"/>
  <c r="N88" i="4"/>
  <c r="L45" i="4"/>
  <c r="L56" i="4"/>
  <c r="N27" i="4"/>
  <c r="N100" i="4"/>
  <c r="N45" i="4"/>
  <c r="N50" i="4"/>
  <c r="N37" i="4"/>
  <c r="M66" i="4"/>
  <c r="R40" i="4"/>
  <c r="Q22" i="4"/>
  <c r="L27" i="4"/>
  <c r="N4" i="4"/>
  <c r="N76" i="4"/>
  <c r="M5" i="4"/>
  <c r="M69" i="4"/>
  <c r="M83" i="4"/>
  <c r="P83" i="4" s="1"/>
  <c r="R91" i="4"/>
  <c r="Q59" i="4"/>
  <c r="Q12" i="4"/>
  <c r="R14" i="4"/>
  <c r="Q94" i="4"/>
  <c r="Q97" i="4"/>
  <c r="Q19" i="4"/>
  <c r="Q46" i="4"/>
  <c r="R10" i="4"/>
  <c r="R23" i="4"/>
  <c r="P97" i="4"/>
  <c r="Q99" i="4"/>
  <c r="R32" i="4"/>
  <c r="R34" i="4"/>
  <c r="R46" i="4"/>
  <c r="R43" i="4"/>
  <c r="Q7" i="4"/>
  <c r="R97" i="4"/>
  <c r="Q34" i="4"/>
  <c r="Q23" i="4"/>
  <c r="Q73" i="4"/>
  <c r="Q15" i="4"/>
  <c r="R59" i="4"/>
  <c r="Q9" i="4"/>
  <c r="R94" i="4"/>
  <c r="R33" i="4"/>
  <c r="R22" i="4"/>
  <c r="R12" i="4"/>
  <c r="R7" i="4"/>
  <c r="Q49" i="4"/>
  <c r="R41" i="4"/>
  <c r="L3" i="4"/>
  <c r="P73" i="4"/>
  <c r="L88" i="4"/>
  <c r="L86" i="4"/>
  <c r="L36" i="4"/>
  <c r="L57" i="4"/>
  <c r="L39" i="4"/>
  <c r="L20" i="4"/>
  <c r="L64" i="4"/>
  <c r="L72" i="4"/>
  <c r="L70" i="4"/>
  <c r="L85" i="4"/>
  <c r="P59" i="4"/>
  <c r="L53" i="4"/>
  <c r="L50" i="4"/>
  <c r="L82" i="4"/>
  <c r="L71" i="4"/>
  <c r="L60" i="4"/>
  <c r="L101" i="4"/>
  <c r="L74" i="4"/>
  <c r="L63" i="4"/>
  <c r="L95" i="4"/>
  <c r="L52" i="4"/>
  <c r="L69" i="4"/>
  <c r="L61" i="4"/>
  <c r="L77" i="4"/>
  <c r="L93" i="4"/>
  <c r="L100" i="4"/>
  <c r="L66" i="4"/>
  <c r="L98" i="4"/>
  <c r="L55" i="4"/>
  <c r="L87" i="4"/>
  <c r="L92" i="4"/>
  <c r="L68" i="4"/>
  <c r="L84" i="4"/>
  <c r="L58" i="4"/>
  <c r="L90" i="4"/>
  <c r="L79" i="4"/>
  <c r="L76" i="4"/>
  <c r="P34" i="4"/>
  <c r="L37" i="4"/>
  <c r="P9" i="4"/>
  <c r="P14" i="4"/>
  <c r="L44" i="4"/>
  <c r="L29" i="4"/>
  <c r="P40" i="4"/>
  <c r="P6" i="4"/>
  <c r="P7" i="4"/>
  <c r="P46" i="4"/>
  <c r="P12" i="4"/>
  <c r="P23" i="4"/>
  <c r="L13" i="4"/>
  <c r="P41" i="4"/>
  <c r="L5" i="4"/>
  <c r="P33" i="4"/>
  <c r="P22" i="4"/>
  <c r="P31" i="4"/>
  <c r="L18" i="4"/>
  <c r="L2" i="4"/>
  <c r="K4" i="2"/>
  <c r="I4" i="2"/>
  <c r="E4" i="1"/>
  <c r="B6" i="3"/>
  <c r="B7" i="3" s="1"/>
  <c r="B8" i="3" s="1"/>
  <c r="E5" i="3"/>
  <c r="I304" i="2" l="1"/>
  <c r="I341" i="2"/>
  <c r="I131" i="2"/>
  <c r="I352" i="2"/>
  <c r="I151" i="2"/>
  <c r="I311" i="2"/>
  <c r="I387" i="2"/>
  <c r="I210" i="2"/>
  <c r="I155" i="2"/>
  <c r="I25" i="2"/>
  <c r="I338" i="2"/>
  <c r="I308" i="2"/>
  <c r="I393" i="2"/>
  <c r="I326" i="2"/>
  <c r="I374" i="2"/>
  <c r="I379" i="2"/>
  <c r="I249" i="2"/>
  <c r="I282" i="2"/>
  <c r="I188" i="2"/>
  <c r="I31" i="2"/>
  <c r="I65" i="2"/>
  <c r="I63" i="2"/>
  <c r="I403" i="2"/>
  <c r="I157" i="2"/>
  <c r="I361" i="2"/>
  <c r="I223" i="2"/>
  <c r="I227" i="2"/>
  <c r="I255" i="2"/>
  <c r="I245" i="2"/>
  <c r="I184" i="2"/>
  <c r="I80" i="2"/>
  <c r="I86" i="2"/>
  <c r="I217" i="2"/>
  <c r="I334" i="2"/>
  <c r="I110" i="2"/>
  <c r="I136" i="2"/>
  <c r="I275" i="2"/>
  <c r="I114" i="2"/>
  <c r="I368" i="2"/>
  <c r="I162" i="2"/>
  <c r="I115" i="2"/>
  <c r="I57" i="2"/>
  <c r="I323" i="2"/>
  <c r="I383" i="2"/>
  <c r="I224" i="2"/>
  <c r="I71" i="2"/>
  <c r="I258" i="2"/>
  <c r="I380" i="2"/>
  <c r="I73" i="2"/>
  <c r="I312" i="2"/>
  <c r="I185" i="2"/>
  <c r="I350" i="2"/>
  <c r="I389" i="2"/>
  <c r="I211" i="2"/>
  <c r="I198" i="2"/>
  <c r="I384" i="2"/>
  <c r="I153" i="2"/>
  <c r="I395" i="2"/>
  <c r="I398" i="2"/>
  <c r="I218" i="2"/>
  <c r="I335" i="2"/>
  <c r="I276" i="2"/>
  <c r="I214" i="2"/>
  <c r="I293" i="2"/>
  <c r="I264" i="2"/>
  <c r="I234" i="2"/>
  <c r="I146" i="2"/>
  <c r="I272" i="2"/>
  <c r="I127" i="2"/>
  <c r="I309" i="2"/>
  <c r="I250" i="2"/>
  <c r="I88" i="2"/>
  <c r="I56" i="2"/>
  <c r="I30" i="2"/>
  <c r="I377" i="2"/>
  <c r="I292" i="2"/>
  <c r="I175" i="2"/>
  <c r="I300" i="2"/>
  <c r="I138" i="2"/>
  <c r="I67" i="2"/>
  <c r="I340" i="2"/>
  <c r="I142" i="2"/>
  <c r="I280" i="2"/>
  <c r="I355" i="2"/>
  <c r="I168" i="2"/>
  <c r="I362" i="2"/>
  <c r="I173" i="2"/>
  <c r="I101" i="2"/>
  <c r="I96" i="2"/>
  <c r="I17" i="2"/>
  <c r="I22" i="2"/>
  <c r="I37" i="2"/>
  <c r="I111" i="2"/>
  <c r="I365" i="2"/>
  <c r="I20" i="2"/>
  <c r="I90" i="2"/>
  <c r="I246" i="2"/>
  <c r="I321" i="2"/>
  <c r="I202" i="2"/>
  <c r="I316" i="2"/>
  <c r="I366" i="2"/>
  <c r="I287" i="2"/>
  <c r="I359" i="2"/>
  <c r="I104" i="2"/>
  <c r="I196" i="2"/>
  <c r="I331" i="2"/>
  <c r="I346" i="2"/>
  <c r="I170" i="2"/>
  <c r="I144" i="2"/>
  <c r="I121" i="2"/>
  <c r="I296" i="2"/>
  <c r="I372" i="2"/>
  <c r="I82" i="2"/>
  <c r="I76" i="2"/>
  <c r="I13" i="2"/>
  <c r="I49" i="2"/>
  <c r="I41" i="2"/>
  <c r="I137" i="2"/>
  <c r="I81" i="2"/>
  <c r="I179" i="2"/>
  <c r="I194" i="2"/>
  <c r="I254" i="2"/>
  <c r="I325" i="2"/>
  <c r="I120" i="2"/>
  <c r="I285" i="2"/>
  <c r="I303" i="2"/>
  <c r="I34" i="2"/>
  <c r="I117" i="2"/>
  <c r="I318" i="2"/>
  <c r="I84" i="2"/>
  <c r="I233" i="2"/>
  <c r="I164" i="2"/>
  <c r="I51" i="2"/>
  <c r="I43" i="2"/>
  <c r="I10" i="2"/>
  <c r="I119" i="2"/>
  <c r="I182" i="2"/>
  <c r="I260" i="2"/>
  <c r="I279" i="2"/>
  <c r="I392" i="2"/>
  <c r="I79" i="2"/>
  <c r="I187" i="2"/>
  <c r="I48" i="2"/>
  <c r="I294" i="2"/>
  <c r="I147" i="2"/>
  <c r="I15" i="2"/>
  <c r="I273" i="2"/>
  <c r="I357" i="2"/>
  <c r="I381" i="2"/>
  <c r="I283" i="2"/>
  <c r="I262" i="2"/>
  <c r="I299" i="2"/>
  <c r="I363" i="2"/>
  <c r="I152" i="2"/>
  <c r="I66" i="2"/>
  <c r="I278" i="2"/>
  <c r="I400" i="2"/>
  <c r="I391" i="2"/>
  <c r="I345" i="2"/>
  <c r="I122" i="2"/>
  <c r="I228" i="2"/>
  <c r="I213" i="2"/>
  <c r="I284" i="2"/>
  <c r="I85" i="2"/>
  <c r="I58" i="2"/>
  <c r="I259" i="2"/>
  <c r="I108" i="2"/>
  <c r="I253" i="2"/>
  <c r="I354" i="2"/>
  <c r="I70" i="2"/>
  <c r="I72" i="2"/>
  <c r="I29" i="2"/>
  <c r="I52" i="2"/>
  <c r="I336" i="2"/>
  <c r="I342" i="2"/>
  <c r="I199" i="2"/>
  <c r="I128" i="2"/>
  <c r="I132" i="2"/>
  <c r="I105" i="2"/>
  <c r="I247" i="2"/>
  <c r="I18" i="2"/>
  <c r="I27" i="2"/>
  <c r="I310" i="2"/>
  <c r="I244" i="2"/>
  <c r="I274" i="2"/>
  <c r="I339" i="2"/>
  <c r="I337" i="2"/>
  <c r="I386" i="2"/>
  <c r="I268" i="2"/>
  <c r="I161" i="2"/>
  <c r="I248" i="2"/>
  <c r="I134" i="2"/>
  <c r="I226" i="2"/>
  <c r="I332" i="2"/>
  <c r="I169" i="2"/>
  <c r="I222" i="2"/>
  <c r="I165" i="2"/>
  <c r="I113" i="2"/>
  <c r="I154" i="2"/>
  <c r="I288" i="2"/>
  <c r="I171" i="2"/>
  <c r="I209" i="2"/>
  <c r="I295" i="2"/>
  <c r="I360" i="2"/>
  <c r="I109" i="2"/>
  <c r="I62" i="2"/>
  <c r="I59" i="2"/>
  <c r="I135" i="2"/>
  <c r="I45" i="2"/>
  <c r="I32" i="2"/>
  <c r="I12" i="2"/>
  <c r="I35" i="2"/>
  <c r="I160" i="2"/>
  <c r="I212" i="2"/>
  <c r="I219" i="2"/>
  <c r="I353" i="2"/>
  <c r="I394" i="2"/>
  <c r="I26" i="2"/>
  <c r="I74" i="2"/>
  <c r="I190" i="2"/>
  <c r="I97" i="2"/>
  <c r="I126" i="2"/>
  <c r="I251" i="2"/>
  <c r="I192" i="2"/>
  <c r="I195" i="2"/>
  <c r="I141" i="2"/>
  <c r="I378" i="2"/>
  <c r="I358" i="2"/>
  <c r="I197" i="2"/>
  <c r="I143" i="2"/>
  <c r="I220" i="2"/>
  <c r="I396" i="2"/>
  <c r="I208" i="2"/>
  <c r="I206" i="2"/>
  <c r="I328" i="2"/>
  <c r="I297" i="2"/>
  <c r="I375" i="2"/>
  <c r="I265" i="2"/>
  <c r="I329" i="2"/>
  <c r="I306" i="2"/>
  <c r="I95" i="2"/>
  <c r="I124" i="2"/>
  <c r="I240" i="2"/>
  <c r="I177" i="2"/>
  <c r="I215" i="2"/>
  <c r="I166" i="2"/>
  <c r="I242" i="2"/>
  <c r="I289" i="2"/>
  <c r="I158" i="2"/>
  <c r="I180" i="2"/>
  <c r="I99" i="2"/>
  <c r="I93" i="2"/>
  <c r="I60" i="2"/>
  <c r="I53" i="2"/>
  <c r="I8" i="2"/>
  <c r="I46" i="2"/>
  <c r="I107" i="2"/>
  <c r="I277" i="2"/>
  <c r="I390" i="2"/>
  <c r="I235" i="2"/>
  <c r="I129" i="2"/>
  <c r="I322" i="2"/>
  <c r="I98" i="2"/>
  <c r="I382" i="2"/>
  <c r="I367" i="2"/>
  <c r="I399" i="2"/>
  <c r="I343" i="2"/>
  <c r="I200" i="2"/>
  <c r="I351" i="2"/>
  <c r="I130" i="2"/>
  <c r="I270" i="2"/>
  <c r="I139" i="2"/>
  <c r="I369" i="2"/>
  <c r="I183" i="2"/>
  <c r="I112" i="2"/>
  <c r="I373" i="2"/>
  <c r="I402" i="2"/>
  <c r="I68" i="2"/>
  <c r="I256" i="2"/>
  <c r="I75" i="2"/>
  <c r="I281" i="2"/>
  <c r="I69" i="2"/>
  <c r="I149" i="2"/>
  <c r="I156" i="2"/>
  <c r="I238" i="2"/>
  <c r="I204" i="2"/>
  <c r="I87" i="2"/>
  <c r="I55" i="2"/>
  <c r="I16" i="2"/>
  <c r="I42" i="2"/>
  <c r="I33" i="2"/>
  <c r="I21" i="2"/>
  <c r="I24" i="2"/>
  <c r="I313" i="2"/>
  <c r="I301" i="2"/>
  <c r="I91" i="2"/>
  <c r="I176" i="2"/>
  <c r="I385" i="2"/>
  <c r="I263" i="2"/>
  <c r="I388" i="2"/>
  <c r="I364" i="2"/>
  <c r="I320" i="2"/>
  <c r="I344" i="2"/>
  <c r="I89" i="2"/>
  <c r="I291" i="2"/>
  <c r="I324" i="2"/>
  <c r="I317" i="2"/>
  <c r="I116" i="2"/>
  <c r="I118" i="2"/>
  <c r="I232" i="2"/>
  <c r="I314" i="2"/>
  <c r="I348" i="2"/>
  <c r="I83" i="2"/>
  <c r="I163" i="2"/>
  <c r="I148" i="2"/>
  <c r="I230" i="2"/>
  <c r="I237" i="2"/>
  <c r="I103" i="2"/>
  <c r="I193" i="2"/>
  <c r="I302" i="2"/>
  <c r="I174" i="2"/>
  <c r="I186" i="2"/>
  <c r="I78" i="2"/>
  <c r="I50" i="2"/>
  <c r="I19" i="2"/>
  <c r="I23" i="2"/>
  <c r="I9" i="2"/>
  <c r="I38" i="2"/>
  <c r="J5" i="2"/>
  <c r="M5" i="2" s="1"/>
  <c r="M4" i="2"/>
  <c r="O4" i="2" s="1"/>
  <c r="L4" i="2"/>
  <c r="N4" i="2" s="1"/>
  <c r="P43" i="4"/>
  <c r="P54" i="4"/>
  <c r="R89" i="4"/>
  <c r="R67" i="4"/>
  <c r="R15" i="4"/>
  <c r="P19" i="4"/>
  <c r="Q8" i="4"/>
  <c r="P25" i="4"/>
  <c r="P89" i="4"/>
  <c r="Q27" i="4"/>
  <c r="Q96" i="4"/>
  <c r="R6" i="4"/>
  <c r="R48" i="4"/>
  <c r="P62" i="4"/>
  <c r="P35" i="4"/>
  <c r="Q40" i="4"/>
  <c r="Q91" i="4"/>
  <c r="R4" i="4"/>
  <c r="P49" i="4"/>
  <c r="P39" i="4"/>
  <c r="R56" i="4"/>
  <c r="Q51" i="4"/>
  <c r="P21" i="4"/>
  <c r="R47" i="4"/>
  <c r="P17" i="4"/>
  <c r="R11" i="4"/>
  <c r="P67" i="4"/>
  <c r="Q6" i="4"/>
  <c r="R75" i="4"/>
  <c r="P75" i="4"/>
  <c r="R28" i="4"/>
  <c r="R35" i="4"/>
  <c r="Q31" i="4"/>
  <c r="Q47" i="4"/>
  <c r="P11" i="4"/>
  <c r="P96" i="4"/>
  <c r="R81" i="4"/>
  <c r="R38" i="4"/>
  <c r="R8" i="4"/>
  <c r="Q78" i="4"/>
  <c r="P81" i="4"/>
  <c r="Q35" i="4"/>
  <c r="P47" i="4"/>
  <c r="R19" i="4"/>
  <c r="Q62" i="4"/>
  <c r="P4" i="4"/>
  <c r="R62" i="4"/>
  <c r="Q67" i="4"/>
  <c r="Q4" i="4"/>
  <c r="P48" i="4"/>
  <c r="Q48" i="4"/>
  <c r="Q83" i="4"/>
  <c r="P65" i="4"/>
  <c r="P16" i="4"/>
  <c r="P15" i="4"/>
  <c r="P8" i="4"/>
  <c r="P32" i="4"/>
  <c r="Q16" i="4"/>
  <c r="R25" i="4"/>
  <c r="R96" i="4"/>
  <c r="Q45" i="4"/>
  <c r="P51" i="4"/>
  <c r="Q72" i="4"/>
  <c r="R16" i="4"/>
  <c r="R42" i="4"/>
  <c r="P56" i="4"/>
  <c r="R80" i="4"/>
  <c r="Q17" i="4"/>
  <c r="R17" i="4"/>
  <c r="R65" i="4"/>
  <c r="Q11" i="4"/>
  <c r="P27" i="4"/>
  <c r="R26" i="4"/>
  <c r="Q21" i="4"/>
  <c r="Q26" i="4"/>
  <c r="Q42" i="4"/>
  <c r="P38" i="4"/>
  <c r="R88" i="4"/>
  <c r="Q56" i="4"/>
  <c r="R21" i="4"/>
  <c r="Q38" i="4"/>
  <c r="R27" i="4"/>
  <c r="P78" i="4"/>
  <c r="P30" i="4"/>
  <c r="R83" i="4"/>
  <c r="Q80" i="4"/>
  <c r="Q24" i="4"/>
  <c r="R24" i="4"/>
  <c r="Q30" i="4"/>
  <c r="P26" i="4"/>
  <c r="R45" i="4"/>
  <c r="R51" i="4"/>
  <c r="Q88" i="4"/>
  <c r="P88" i="4"/>
  <c r="Q29" i="4"/>
  <c r="R29" i="4"/>
  <c r="R37" i="4"/>
  <c r="Q37" i="4"/>
  <c r="R68" i="4"/>
  <c r="Q68" i="4"/>
  <c r="R66" i="4"/>
  <c r="Q66" i="4"/>
  <c r="Q101" i="4"/>
  <c r="R101" i="4"/>
  <c r="R70" i="4"/>
  <c r="Q70" i="4"/>
  <c r="R36" i="4"/>
  <c r="Q36" i="4"/>
  <c r="P37" i="4"/>
  <c r="R60" i="4"/>
  <c r="Q60" i="4"/>
  <c r="P72" i="4"/>
  <c r="R72" i="4"/>
  <c r="Q86" i="4"/>
  <c r="R86" i="4"/>
  <c r="Q100" i="4"/>
  <c r="R100" i="4"/>
  <c r="R52" i="4"/>
  <c r="Q52" i="4"/>
  <c r="Q71" i="4"/>
  <c r="R71" i="4"/>
  <c r="Q18" i="4"/>
  <c r="R18" i="4"/>
  <c r="R44" i="4"/>
  <c r="Q44" i="4"/>
  <c r="Q76" i="4"/>
  <c r="R76" i="4"/>
  <c r="Q93" i="4"/>
  <c r="R93" i="4"/>
  <c r="Q95" i="4"/>
  <c r="R95" i="4"/>
  <c r="R82" i="4"/>
  <c r="Q82" i="4"/>
  <c r="Q20" i="4"/>
  <c r="R20" i="4"/>
  <c r="P64" i="4"/>
  <c r="R64" i="4"/>
  <c r="Q5" i="4"/>
  <c r="R5" i="4"/>
  <c r="Q79" i="4"/>
  <c r="R79" i="4"/>
  <c r="Q92" i="4"/>
  <c r="R92" i="4"/>
  <c r="Q77" i="4"/>
  <c r="R77" i="4"/>
  <c r="R63" i="4"/>
  <c r="Q63" i="4"/>
  <c r="R50" i="4"/>
  <c r="Q50" i="4"/>
  <c r="Q39" i="4"/>
  <c r="R39" i="4"/>
  <c r="Q90" i="4"/>
  <c r="R90" i="4"/>
  <c r="Q87" i="4"/>
  <c r="R87" i="4"/>
  <c r="Q61" i="4"/>
  <c r="R61" i="4"/>
  <c r="Q74" i="4"/>
  <c r="R74" i="4"/>
  <c r="Q53" i="4"/>
  <c r="R53" i="4"/>
  <c r="R58" i="4"/>
  <c r="Q58" i="4"/>
  <c r="R55" i="4"/>
  <c r="Q55" i="4"/>
  <c r="Q69" i="4"/>
  <c r="R69" i="4"/>
  <c r="Q64" i="4"/>
  <c r="R13" i="4"/>
  <c r="Q13" i="4"/>
  <c r="Q84" i="4"/>
  <c r="R84" i="4"/>
  <c r="Q98" i="4"/>
  <c r="R98" i="4"/>
  <c r="Q85" i="4"/>
  <c r="R85" i="4"/>
  <c r="P57" i="4"/>
  <c r="Q57" i="4"/>
  <c r="R57" i="4"/>
  <c r="R3" i="4"/>
  <c r="Q3" i="4"/>
  <c r="P2" i="4"/>
  <c r="R2" i="4"/>
  <c r="Q2" i="4"/>
  <c r="P99" i="4"/>
  <c r="P10" i="4"/>
  <c r="P3" i="4"/>
  <c r="P91" i="4"/>
  <c r="P20" i="4"/>
  <c r="P86" i="4"/>
  <c r="P70" i="4"/>
  <c r="P95" i="4"/>
  <c r="P101" i="4"/>
  <c r="P82" i="4"/>
  <c r="P76" i="4"/>
  <c r="P71" i="4"/>
  <c r="P55" i="4"/>
  <c r="P61" i="4"/>
  <c r="P79" i="4"/>
  <c r="P68" i="4"/>
  <c r="P98" i="4"/>
  <c r="P100" i="4"/>
  <c r="P84" i="4"/>
  <c r="P90" i="4"/>
  <c r="P92" i="4"/>
  <c r="P93" i="4"/>
  <c r="P63" i="4"/>
  <c r="P50" i="4"/>
  <c r="P69" i="4"/>
  <c r="P74" i="4"/>
  <c r="P60" i="4"/>
  <c r="P85" i="4"/>
  <c r="P52" i="4"/>
  <c r="P58" i="4"/>
  <c r="P87" i="4"/>
  <c r="P66" i="4"/>
  <c r="P77" i="4"/>
  <c r="P53" i="4"/>
  <c r="P42" i="4"/>
  <c r="P36" i="4"/>
  <c r="P5" i="4"/>
  <c r="P13" i="4"/>
  <c r="P29" i="4"/>
  <c r="P45" i="4"/>
  <c r="P18" i="4"/>
  <c r="P44" i="4"/>
  <c r="E5" i="1"/>
  <c r="K5" i="2"/>
  <c r="L5" i="2" s="1"/>
  <c r="E6" i="3"/>
  <c r="E7" i="3" s="1"/>
  <c r="E8" i="3" s="1"/>
  <c r="E9" i="3" s="1"/>
  <c r="N5" i="2" l="1"/>
  <c r="O5" i="2"/>
  <c r="J6" i="2"/>
  <c r="M6" i="2"/>
  <c r="E6" i="1"/>
  <c r="K6" i="2"/>
  <c r="L6" i="2" s="1"/>
  <c r="N6" i="2" l="1"/>
  <c r="O6" i="2"/>
  <c r="E7" i="1"/>
  <c r="K7" i="2"/>
  <c r="J7" i="2"/>
  <c r="M7" i="2" s="1"/>
  <c r="O7" i="2" l="1"/>
  <c r="L7" i="2"/>
  <c r="N7" i="2" s="1"/>
  <c r="E8" i="1"/>
  <c r="K8" i="2"/>
  <c r="L8" i="2" s="1"/>
  <c r="J8" i="2"/>
  <c r="M8" i="2" s="1"/>
  <c r="O8" i="2" l="1"/>
  <c r="N8" i="2"/>
  <c r="E9" i="1"/>
  <c r="K9" i="2"/>
  <c r="J9" i="2"/>
  <c r="M9" i="2" s="1"/>
  <c r="O9" i="2" l="1"/>
  <c r="L9" i="2"/>
  <c r="N9" i="2" s="1"/>
  <c r="E10" i="1"/>
  <c r="K10" i="2"/>
  <c r="L10" i="2" s="1"/>
  <c r="J10" i="2"/>
  <c r="M10" i="2" s="1"/>
  <c r="O10" i="2" l="1"/>
  <c r="N10" i="2"/>
  <c r="E11" i="1"/>
  <c r="K11" i="2"/>
  <c r="L11" i="2" s="1"/>
  <c r="J11" i="2"/>
  <c r="M11" i="2" s="1"/>
  <c r="O11" i="2" l="1"/>
  <c r="N11" i="2"/>
  <c r="E12" i="1"/>
  <c r="K12" i="2"/>
  <c r="L12" i="2" s="1"/>
  <c r="J12" i="2"/>
  <c r="M12" i="2" s="1"/>
  <c r="O12" i="2" l="1"/>
  <c r="N12" i="2"/>
  <c r="E13" i="1"/>
  <c r="K13" i="2"/>
  <c r="L13" i="2" s="1"/>
  <c r="J13" i="2"/>
  <c r="M13" i="2" s="1"/>
  <c r="N13" i="2" l="1"/>
  <c r="O13" i="2"/>
  <c r="E14" i="1"/>
  <c r="K14" i="2"/>
  <c r="L14" i="2" s="1"/>
  <c r="J14" i="2"/>
  <c r="M14" i="2" s="1"/>
  <c r="N14" i="2" l="1"/>
  <c r="O14" i="2"/>
  <c r="E15" i="1"/>
  <c r="K15" i="2"/>
  <c r="L15" i="2" s="1"/>
  <c r="N15" i="2" s="1"/>
  <c r="J15" i="2"/>
  <c r="M15" i="2" s="1"/>
  <c r="O15" i="2" l="1"/>
  <c r="E16" i="1"/>
  <c r="K16" i="2"/>
  <c r="L16" i="2" s="1"/>
  <c r="N16" i="2" s="1"/>
  <c r="J16" i="2"/>
  <c r="M16" i="2" s="1"/>
  <c r="O16" i="2" l="1"/>
  <c r="E17" i="1"/>
  <c r="K17" i="2"/>
  <c r="L17" i="2" s="1"/>
  <c r="N17" i="2" s="1"/>
  <c r="J17" i="2"/>
  <c r="M17" i="2" s="1"/>
  <c r="O17" i="2" l="1"/>
  <c r="E18" i="1"/>
  <c r="K18" i="2"/>
  <c r="L18" i="2" s="1"/>
  <c r="N18" i="2" s="1"/>
  <c r="J18" i="2"/>
  <c r="M18" i="2" s="1"/>
  <c r="O18" i="2" s="1"/>
  <c r="E19" i="1" l="1"/>
  <c r="K19" i="2"/>
  <c r="L19" i="2" s="1"/>
  <c r="N19" i="2" s="1"/>
  <c r="J19" i="2"/>
  <c r="M19" i="2" s="1"/>
  <c r="O19" i="2" s="1"/>
  <c r="E20" i="1" l="1"/>
  <c r="K20" i="2"/>
  <c r="L20" i="2" s="1"/>
  <c r="N20" i="2" s="1"/>
  <c r="J20" i="2"/>
  <c r="M20" i="2" s="1"/>
  <c r="O20" i="2" s="1"/>
  <c r="E21" i="1" l="1"/>
  <c r="K21" i="2"/>
  <c r="L21" i="2" s="1"/>
  <c r="N21" i="2" s="1"/>
  <c r="J21" i="2"/>
  <c r="M21" i="2" s="1"/>
  <c r="O21" i="2" s="1"/>
  <c r="E22" i="1" l="1"/>
  <c r="K22" i="2"/>
  <c r="L22" i="2" s="1"/>
  <c r="N22" i="2" s="1"/>
  <c r="J22" i="2"/>
  <c r="M22" i="2" s="1"/>
  <c r="O22" i="2" s="1"/>
  <c r="E23" i="1" l="1"/>
  <c r="K23" i="2"/>
  <c r="L23" i="2" s="1"/>
  <c r="N23" i="2" s="1"/>
  <c r="J23" i="2"/>
  <c r="M23" i="2" s="1"/>
  <c r="O23" i="2" s="1"/>
  <c r="E24" i="1" l="1"/>
  <c r="K24" i="2"/>
  <c r="L24" i="2" s="1"/>
  <c r="N24" i="2" s="1"/>
  <c r="J24" i="2"/>
  <c r="M24" i="2" s="1"/>
  <c r="O24" i="2" s="1"/>
  <c r="E25" i="1" l="1"/>
  <c r="K25" i="2"/>
  <c r="L25" i="2" s="1"/>
  <c r="N25" i="2" s="1"/>
  <c r="J25" i="2"/>
  <c r="M25" i="2" s="1"/>
  <c r="O25" i="2" s="1"/>
  <c r="E26" i="1" l="1"/>
  <c r="K26" i="2"/>
  <c r="L26" i="2" s="1"/>
  <c r="N26" i="2" s="1"/>
  <c r="J26" i="2"/>
  <c r="M26" i="2" s="1"/>
  <c r="O26" i="2" s="1"/>
  <c r="E27" i="1" l="1"/>
  <c r="K27" i="2"/>
  <c r="L27" i="2" s="1"/>
  <c r="N27" i="2" s="1"/>
  <c r="J27" i="2"/>
  <c r="M27" i="2" s="1"/>
  <c r="O27" i="2" s="1"/>
  <c r="E28" i="1" l="1"/>
  <c r="K28" i="2"/>
  <c r="L28" i="2" s="1"/>
  <c r="N28" i="2" s="1"/>
  <c r="J28" i="2"/>
  <c r="M28" i="2" s="1"/>
  <c r="O28" i="2" s="1"/>
  <c r="E29" i="1" l="1"/>
  <c r="K29" i="2"/>
  <c r="L29" i="2" s="1"/>
  <c r="N29" i="2" s="1"/>
  <c r="J29" i="2"/>
  <c r="M29" i="2" s="1"/>
  <c r="O29" i="2" s="1"/>
  <c r="E30" i="1" l="1"/>
  <c r="K30" i="2"/>
  <c r="L30" i="2" s="1"/>
  <c r="N30" i="2" s="1"/>
  <c r="J30" i="2"/>
  <c r="M30" i="2" s="1"/>
  <c r="O30" i="2" s="1"/>
  <c r="E31" i="1" l="1"/>
  <c r="K31" i="2"/>
  <c r="L31" i="2" s="1"/>
  <c r="N31" i="2" s="1"/>
  <c r="J31" i="2"/>
  <c r="M31" i="2" s="1"/>
  <c r="O31" i="2" s="1"/>
  <c r="E32" i="1" l="1"/>
  <c r="K32" i="2"/>
  <c r="L32" i="2" s="1"/>
  <c r="N32" i="2" s="1"/>
  <c r="J32" i="2"/>
  <c r="M32" i="2" s="1"/>
  <c r="O32" i="2" s="1"/>
  <c r="E33" i="1" l="1"/>
  <c r="K33" i="2"/>
  <c r="L33" i="2" s="1"/>
  <c r="N33" i="2" s="1"/>
  <c r="J33" i="2"/>
  <c r="M33" i="2" s="1"/>
  <c r="O33" i="2" s="1"/>
  <c r="E34" i="1" l="1"/>
  <c r="K34" i="2"/>
  <c r="L34" i="2" s="1"/>
  <c r="N34" i="2" s="1"/>
  <c r="J34" i="2"/>
  <c r="M34" i="2" s="1"/>
  <c r="O34" i="2" s="1"/>
  <c r="E35" i="1" l="1"/>
  <c r="K35" i="2"/>
  <c r="L35" i="2" s="1"/>
  <c r="N35" i="2" s="1"/>
  <c r="J35" i="2"/>
  <c r="M35" i="2" s="1"/>
  <c r="O35" i="2" s="1"/>
  <c r="E36" i="1" l="1"/>
  <c r="K36" i="2"/>
  <c r="L36" i="2" s="1"/>
  <c r="N36" i="2" s="1"/>
  <c r="J36" i="2"/>
  <c r="M36" i="2" s="1"/>
  <c r="O36" i="2" s="1"/>
  <c r="E37" i="1" l="1"/>
  <c r="K37" i="2"/>
  <c r="L37" i="2" s="1"/>
  <c r="N37" i="2" s="1"/>
  <c r="J37" i="2"/>
  <c r="M37" i="2" s="1"/>
  <c r="O37" i="2" s="1"/>
  <c r="E38" i="1" l="1"/>
  <c r="K38" i="2"/>
  <c r="L38" i="2" s="1"/>
  <c r="N38" i="2" s="1"/>
  <c r="J38" i="2"/>
  <c r="M38" i="2" s="1"/>
  <c r="O38" i="2" s="1"/>
  <c r="E39" i="1" l="1"/>
  <c r="K39" i="2"/>
  <c r="L39" i="2" s="1"/>
  <c r="N39" i="2" s="1"/>
  <c r="J39" i="2"/>
  <c r="M39" i="2" s="1"/>
  <c r="O39" i="2" s="1"/>
  <c r="E40" i="1" l="1"/>
  <c r="K40" i="2"/>
  <c r="L40" i="2" s="1"/>
  <c r="N40" i="2" s="1"/>
  <c r="J40" i="2"/>
  <c r="M40" i="2" s="1"/>
  <c r="O40" i="2" s="1"/>
  <c r="E41" i="1" l="1"/>
  <c r="K41" i="2"/>
  <c r="L41" i="2" s="1"/>
  <c r="N41" i="2" s="1"/>
  <c r="J41" i="2"/>
  <c r="M41" i="2" s="1"/>
  <c r="O41" i="2" s="1"/>
  <c r="E42" i="1" l="1"/>
  <c r="K42" i="2"/>
  <c r="L42" i="2" s="1"/>
  <c r="N42" i="2" s="1"/>
  <c r="J42" i="2"/>
  <c r="M42" i="2" s="1"/>
  <c r="O42" i="2" s="1"/>
  <c r="E43" i="1" l="1"/>
  <c r="J43" i="2"/>
  <c r="M43" i="2" s="1"/>
  <c r="O43" i="2" s="1"/>
  <c r="K43" i="2"/>
  <c r="L43" i="2" s="1"/>
  <c r="N43" i="2" s="1"/>
  <c r="E44" i="1" l="1"/>
  <c r="J44" i="2"/>
  <c r="M44" i="2" s="1"/>
  <c r="O44" i="2" s="1"/>
  <c r="K44" i="2"/>
  <c r="L44" i="2" s="1"/>
  <c r="N44" i="2" s="1"/>
  <c r="E45" i="1" l="1"/>
  <c r="K45" i="2"/>
  <c r="L45" i="2" s="1"/>
  <c r="N45" i="2" s="1"/>
  <c r="J45" i="2"/>
  <c r="M45" i="2" s="1"/>
  <c r="O45" i="2" s="1"/>
  <c r="E46" i="1" l="1"/>
  <c r="K46" i="2"/>
  <c r="L46" i="2" s="1"/>
  <c r="N46" i="2" s="1"/>
  <c r="J46" i="2"/>
  <c r="M46" i="2" s="1"/>
  <c r="O46" i="2" s="1"/>
  <c r="E47" i="1" l="1"/>
  <c r="J47" i="2"/>
  <c r="M47" i="2" s="1"/>
  <c r="O47" i="2" s="1"/>
  <c r="K47" i="2"/>
  <c r="L47" i="2" s="1"/>
  <c r="N47" i="2" s="1"/>
  <c r="E48" i="1" l="1"/>
  <c r="K48" i="2"/>
  <c r="L48" i="2" s="1"/>
  <c r="N48" i="2" s="1"/>
  <c r="J48" i="2"/>
  <c r="M48" i="2" s="1"/>
  <c r="O48" i="2" s="1"/>
  <c r="E49" i="1" l="1"/>
  <c r="K49" i="2"/>
  <c r="L49" i="2" s="1"/>
  <c r="N49" i="2" s="1"/>
  <c r="J49" i="2"/>
  <c r="M49" i="2" s="1"/>
  <c r="O49" i="2" s="1"/>
  <c r="E50" i="1" l="1"/>
  <c r="K50" i="2"/>
  <c r="L50" i="2" s="1"/>
  <c r="N50" i="2" s="1"/>
  <c r="J50" i="2"/>
  <c r="M50" i="2" s="1"/>
  <c r="O50" i="2" s="1"/>
  <c r="E51" i="1" l="1"/>
  <c r="J51" i="2"/>
  <c r="M51" i="2" s="1"/>
  <c r="O51" i="2" s="1"/>
  <c r="K51" i="2"/>
  <c r="L51" i="2" s="1"/>
  <c r="N51" i="2" s="1"/>
  <c r="E52" i="1" l="1"/>
  <c r="K52" i="2"/>
  <c r="L52" i="2" s="1"/>
  <c r="N52" i="2" s="1"/>
  <c r="J52" i="2"/>
  <c r="M52" i="2" s="1"/>
  <c r="O52" i="2" s="1"/>
  <c r="E53" i="1" l="1"/>
  <c r="K53" i="2"/>
  <c r="L53" i="2" s="1"/>
  <c r="N53" i="2" s="1"/>
  <c r="J53" i="2"/>
  <c r="M53" i="2" s="1"/>
  <c r="O53" i="2" s="1"/>
  <c r="E54" i="1" l="1"/>
  <c r="K54" i="2"/>
  <c r="L54" i="2" s="1"/>
  <c r="N54" i="2" s="1"/>
  <c r="J54" i="2"/>
  <c r="M54" i="2" s="1"/>
  <c r="O54" i="2" s="1"/>
  <c r="E55" i="1" l="1"/>
  <c r="J55" i="2"/>
  <c r="M55" i="2" s="1"/>
  <c r="O55" i="2" s="1"/>
  <c r="K55" i="2"/>
  <c r="L55" i="2" s="1"/>
  <c r="N55" i="2" s="1"/>
  <c r="E56" i="1" l="1"/>
  <c r="K56" i="2"/>
  <c r="L56" i="2" s="1"/>
  <c r="N56" i="2" s="1"/>
  <c r="J56" i="2"/>
  <c r="M56" i="2" s="1"/>
  <c r="O56" i="2" s="1"/>
  <c r="E57" i="1" l="1"/>
  <c r="J57" i="2"/>
  <c r="M57" i="2" s="1"/>
  <c r="O57" i="2" s="1"/>
  <c r="K57" i="2"/>
  <c r="L57" i="2" s="1"/>
  <c r="N57" i="2" s="1"/>
  <c r="E58" i="1" l="1"/>
  <c r="K58" i="2"/>
  <c r="L58" i="2" s="1"/>
  <c r="N58" i="2" s="1"/>
  <c r="J58" i="2"/>
  <c r="M58" i="2" s="1"/>
  <c r="O58" i="2" s="1"/>
  <c r="E59" i="1" l="1"/>
  <c r="K59" i="2"/>
  <c r="L59" i="2" s="1"/>
  <c r="N59" i="2" s="1"/>
  <c r="J59" i="2"/>
  <c r="M59" i="2" s="1"/>
  <c r="O59" i="2" s="1"/>
  <c r="E60" i="1" l="1"/>
  <c r="K60" i="2"/>
  <c r="L60" i="2" s="1"/>
  <c r="N60" i="2" s="1"/>
  <c r="J60" i="2"/>
  <c r="M60" i="2" s="1"/>
  <c r="O60" i="2" s="1"/>
  <c r="E61" i="1" l="1"/>
  <c r="K61" i="2"/>
  <c r="L61" i="2" s="1"/>
  <c r="N61" i="2" s="1"/>
  <c r="J61" i="2"/>
  <c r="M61" i="2" s="1"/>
  <c r="O61" i="2" s="1"/>
  <c r="E62" i="1" l="1"/>
  <c r="K62" i="2"/>
  <c r="L62" i="2" s="1"/>
  <c r="N62" i="2" s="1"/>
  <c r="J62" i="2"/>
  <c r="M62" i="2" s="1"/>
  <c r="O62" i="2" s="1"/>
  <c r="E63" i="1" l="1"/>
  <c r="J63" i="2"/>
  <c r="M63" i="2" s="1"/>
  <c r="O63" i="2" s="1"/>
  <c r="K63" i="2"/>
  <c r="L63" i="2" s="1"/>
  <c r="N63" i="2" s="1"/>
  <c r="E64" i="1" l="1"/>
  <c r="K64" i="2"/>
  <c r="L64" i="2" s="1"/>
  <c r="N64" i="2" s="1"/>
  <c r="J64" i="2"/>
  <c r="M64" i="2" s="1"/>
  <c r="O64" i="2" s="1"/>
  <c r="E65" i="1" l="1"/>
  <c r="K65" i="2"/>
  <c r="L65" i="2" s="1"/>
  <c r="N65" i="2" s="1"/>
  <c r="J65" i="2"/>
  <c r="M65" i="2" s="1"/>
  <c r="O65" i="2" s="1"/>
  <c r="E66" i="1" l="1"/>
  <c r="K66" i="2"/>
  <c r="L66" i="2" s="1"/>
  <c r="N66" i="2" s="1"/>
  <c r="J66" i="2"/>
  <c r="M66" i="2" s="1"/>
  <c r="O66" i="2" s="1"/>
  <c r="E67" i="1" l="1"/>
  <c r="J67" i="2"/>
  <c r="M67" i="2" s="1"/>
  <c r="O67" i="2" s="1"/>
  <c r="K67" i="2"/>
  <c r="L67" i="2" s="1"/>
  <c r="N67" i="2" s="1"/>
  <c r="E68" i="1" l="1"/>
  <c r="K68" i="2"/>
  <c r="L68" i="2" s="1"/>
  <c r="N68" i="2" s="1"/>
  <c r="J68" i="2"/>
  <c r="M68" i="2" s="1"/>
  <c r="O68" i="2" s="1"/>
  <c r="E69" i="1" l="1"/>
  <c r="K69" i="2"/>
  <c r="L69" i="2" s="1"/>
  <c r="N69" i="2" s="1"/>
  <c r="J69" i="2"/>
  <c r="M69" i="2" s="1"/>
  <c r="O69" i="2" s="1"/>
  <c r="E70" i="1" l="1"/>
  <c r="J70" i="2"/>
  <c r="M70" i="2" s="1"/>
  <c r="O70" i="2" s="1"/>
  <c r="K70" i="2"/>
  <c r="L70" i="2" s="1"/>
  <c r="N70" i="2" s="1"/>
  <c r="E71" i="1" l="1"/>
  <c r="K71" i="2"/>
  <c r="L71" i="2" s="1"/>
  <c r="N71" i="2" s="1"/>
  <c r="J71" i="2"/>
  <c r="M71" i="2" s="1"/>
  <c r="O71" i="2" s="1"/>
  <c r="E72" i="1" l="1"/>
  <c r="J72" i="2"/>
  <c r="M72" i="2" s="1"/>
  <c r="O72" i="2" s="1"/>
  <c r="K72" i="2"/>
  <c r="L72" i="2" s="1"/>
  <c r="N72" i="2" s="1"/>
  <c r="E73" i="1" l="1"/>
  <c r="J73" i="2"/>
  <c r="M73" i="2" s="1"/>
  <c r="O73" i="2" s="1"/>
  <c r="K73" i="2"/>
  <c r="L73" i="2" s="1"/>
  <c r="N73" i="2" s="1"/>
  <c r="E74" i="1" l="1"/>
  <c r="J74" i="2"/>
  <c r="M74" i="2" s="1"/>
  <c r="O74" i="2" s="1"/>
  <c r="K74" i="2"/>
  <c r="L74" i="2" s="1"/>
  <c r="N74" i="2" s="1"/>
  <c r="E75" i="1" l="1"/>
  <c r="K75" i="2"/>
  <c r="L75" i="2" s="1"/>
  <c r="N75" i="2" s="1"/>
  <c r="J75" i="2"/>
  <c r="M75" i="2" s="1"/>
  <c r="O75" i="2" s="1"/>
  <c r="E76" i="1" l="1"/>
  <c r="K76" i="2"/>
  <c r="L76" i="2" s="1"/>
  <c r="N76" i="2" s="1"/>
  <c r="J76" i="2"/>
  <c r="M76" i="2" s="1"/>
  <c r="O76" i="2" s="1"/>
  <c r="E77" i="1" l="1"/>
  <c r="J77" i="2"/>
  <c r="M77" i="2" s="1"/>
  <c r="O77" i="2" s="1"/>
  <c r="K77" i="2"/>
  <c r="L77" i="2" s="1"/>
  <c r="N77" i="2" s="1"/>
  <c r="E78" i="1" l="1"/>
  <c r="K78" i="2"/>
  <c r="L78" i="2" s="1"/>
  <c r="N78" i="2" s="1"/>
  <c r="J78" i="2"/>
  <c r="M78" i="2" s="1"/>
  <c r="O78" i="2" s="1"/>
  <c r="E79" i="1" l="1"/>
  <c r="J79" i="2"/>
  <c r="M79" i="2" s="1"/>
  <c r="O79" i="2" s="1"/>
  <c r="K79" i="2"/>
  <c r="L79" i="2" s="1"/>
  <c r="N79" i="2" s="1"/>
  <c r="E80" i="1" l="1"/>
  <c r="K80" i="2"/>
  <c r="L80" i="2" s="1"/>
  <c r="N80" i="2" s="1"/>
  <c r="J80" i="2"/>
  <c r="M80" i="2" s="1"/>
  <c r="O80" i="2" s="1"/>
  <c r="E81" i="1" l="1"/>
  <c r="K81" i="2"/>
  <c r="L81" i="2" s="1"/>
  <c r="N81" i="2" s="1"/>
  <c r="J81" i="2"/>
  <c r="M81" i="2" s="1"/>
  <c r="O81" i="2" s="1"/>
  <c r="E82" i="1" l="1"/>
  <c r="K82" i="2"/>
  <c r="L82" i="2" s="1"/>
  <c r="N82" i="2" s="1"/>
  <c r="J82" i="2"/>
  <c r="M82" i="2" s="1"/>
  <c r="O82" i="2" s="1"/>
  <c r="E83" i="1" l="1"/>
  <c r="J83" i="2"/>
  <c r="M83" i="2" s="1"/>
  <c r="O83" i="2" s="1"/>
  <c r="K83" i="2"/>
  <c r="L83" i="2" s="1"/>
  <c r="N83" i="2" s="1"/>
  <c r="E84" i="1" l="1"/>
  <c r="K84" i="2"/>
  <c r="L84" i="2" s="1"/>
  <c r="N84" i="2" s="1"/>
  <c r="J84" i="2"/>
  <c r="M84" i="2" s="1"/>
  <c r="O84" i="2" s="1"/>
  <c r="E85" i="1" l="1"/>
  <c r="J85" i="2"/>
  <c r="M85" i="2" s="1"/>
  <c r="O85" i="2" s="1"/>
  <c r="K85" i="2"/>
  <c r="L85" i="2" s="1"/>
  <c r="N85" i="2" s="1"/>
  <c r="E86" i="1" l="1"/>
  <c r="J86" i="2"/>
  <c r="M86" i="2" s="1"/>
  <c r="O86" i="2" s="1"/>
  <c r="K86" i="2"/>
  <c r="L86" i="2" s="1"/>
  <c r="N86" i="2" s="1"/>
  <c r="E87" i="1" l="1"/>
  <c r="J87" i="2"/>
  <c r="M87" i="2" s="1"/>
  <c r="O87" i="2" s="1"/>
  <c r="K87" i="2"/>
  <c r="L87" i="2" s="1"/>
  <c r="N87" i="2" s="1"/>
  <c r="E88" i="1" l="1"/>
  <c r="K88" i="2"/>
  <c r="L88" i="2" s="1"/>
  <c r="N88" i="2" s="1"/>
  <c r="J88" i="2"/>
  <c r="M88" i="2" s="1"/>
  <c r="O88" i="2" s="1"/>
  <c r="E89" i="1" l="1"/>
  <c r="K89" i="2"/>
  <c r="L89" i="2" s="1"/>
  <c r="N89" i="2" s="1"/>
  <c r="J89" i="2"/>
  <c r="M89" i="2" s="1"/>
  <c r="O89" i="2" s="1"/>
  <c r="E90" i="1" l="1"/>
  <c r="K90" i="2"/>
  <c r="L90" i="2" s="1"/>
  <c r="N90" i="2" s="1"/>
  <c r="J90" i="2"/>
  <c r="M90" i="2" s="1"/>
  <c r="O90" i="2" s="1"/>
  <c r="E91" i="1" l="1"/>
  <c r="K91" i="2"/>
  <c r="L91" i="2" s="1"/>
  <c r="N91" i="2" s="1"/>
  <c r="J91" i="2"/>
  <c r="M91" i="2" s="1"/>
  <c r="O91" i="2" s="1"/>
  <c r="E92" i="1" l="1"/>
  <c r="K92" i="2"/>
  <c r="L92" i="2" s="1"/>
  <c r="N92" i="2" s="1"/>
  <c r="J92" i="2"/>
  <c r="M92" i="2" s="1"/>
  <c r="O92" i="2" s="1"/>
  <c r="E93" i="1" l="1"/>
  <c r="J93" i="2"/>
  <c r="M93" i="2" s="1"/>
  <c r="O93" i="2" s="1"/>
  <c r="K93" i="2"/>
  <c r="L93" i="2" s="1"/>
  <c r="N93" i="2" s="1"/>
  <c r="E94" i="1" l="1"/>
  <c r="K94" i="2"/>
  <c r="L94" i="2" s="1"/>
  <c r="N94" i="2" s="1"/>
  <c r="J94" i="2"/>
  <c r="M94" i="2" s="1"/>
  <c r="O94" i="2" s="1"/>
  <c r="E95" i="1" l="1"/>
  <c r="J95" i="2"/>
  <c r="M95" i="2" s="1"/>
  <c r="O95" i="2" s="1"/>
  <c r="K95" i="2"/>
  <c r="L95" i="2" s="1"/>
  <c r="N95" i="2" s="1"/>
  <c r="E96" i="1" l="1"/>
  <c r="J96" i="2"/>
  <c r="M96" i="2" s="1"/>
  <c r="O96" i="2" s="1"/>
  <c r="K96" i="2"/>
  <c r="L96" i="2" s="1"/>
  <c r="N96" i="2" s="1"/>
  <c r="E97" i="1" l="1"/>
  <c r="K97" i="2"/>
  <c r="L97" i="2" s="1"/>
  <c r="N97" i="2" s="1"/>
  <c r="J97" i="2"/>
  <c r="M97" i="2" s="1"/>
  <c r="O97" i="2" s="1"/>
  <c r="E98" i="1" l="1"/>
  <c r="K98" i="2"/>
  <c r="L98" i="2" s="1"/>
  <c r="N98" i="2" s="1"/>
  <c r="J98" i="2"/>
  <c r="M98" i="2" s="1"/>
  <c r="O98" i="2" s="1"/>
  <c r="E99" i="1" l="1"/>
  <c r="K99" i="2"/>
  <c r="L99" i="2" s="1"/>
  <c r="N99" i="2" s="1"/>
  <c r="J99" i="2"/>
  <c r="M99" i="2" s="1"/>
  <c r="O99" i="2" s="1"/>
  <c r="E100" i="1" l="1"/>
  <c r="K100" i="2"/>
  <c r="L100" i="2" s="1"/>
  <c r="N100" i="2" s="1"/>
  <c r="J100" i="2"/>
  <c r="M100" i="2" s="1"/>
  <c r="O100" i="2" s="1"/>
  <c r="E101" i="1" l="1"/>
  <c r="J101" i="2"/>
  <c r="M101" i="2" s="1"/>
  <c r="O101" i="2" s="1"/>
  <c r="K101" i="2"/>
  <c r="L101" i="2" s="1"/>
  <c r="N101" i="2" s="1"/>
  <c r="E102" i="1" l="1"/>
  <c r="K102" i="2"/>
  <c r="L102" i="2" s="1"/>
  <c r="N102" i="2" s="1"/>
  <c r="J102" i="2"/>
  <c r="M102" i="2" s="1"/>
  <c r="O102" i="2" s="1"/>
  <c r="E103" i="1" l="1"/>
  <c r="K103" i="2"/>
  <c r="L103" i="2" s="1"/>
  <c r="N103" i="2" s="1"/>
  <c r="J103" i="2"/>
  <c r="M103" i="2" s="1"/>
  <c r="O103" i="2" s="1"/>
  <c r="E104" i="1" l="1"/>
  <c r="K104" i="2"/>
  <c r="L104" i="2" s="1"/>
  <c r="N104" i="2" s="1"/>
  <c r="J104" i="2"/>
  <c r="M104" i="2" s="1"/>
  <c r="O104" i="2" s="1"/>
  <c r="E105" i="1" l="1"/>
  <c r="K105" i="2"/>
  <c r="L105" i="2" s="1"/>
  <c r="N105" i="2" s="1"/>
  <c r="J105" i="2"/>
  <c r="M105" i="2" s="1"/>
  <c r="O105" i="2" s="1"/>
  <c r="E106" i="1" l="1"/>
  <c r="J106" i="2"/>
  <c r="M106" i="2" s="1"/>
  <c r="O106" i="2" s="1"/>
  <c r="K106" i="2"/>
  <c r="L106" i="2" s="1"/>
  <c r="N106" i="2" s="1"/>
  <c r="E107" i="1" l="1"/>
  <c r="K107" i="2"/>
  <c r="L107" i="2" s="1"/>
  <c r="N107" i="2" s="1"/>
  <c r="J107" i="2"/>
  <c r="M107" i="2" s="1"/>
  <c r="O107" i="2" s="1"/>
  <c r="E108" i="1" l="1"/>
  <c r="J108" i="2"/>
  <c r="M108" i="2" s="1"/>
  <c r="O108" i="2" s="1"/>
  <c r="K108" i="2"/>
  <c r="L108" i="2" s="1"/>
  <c r="N108" i="2" s="1"/>
  <c r="E109" i="1" l="1"/>
  <c r="K109" i="2"/>
  <c r="L109" i="2" s="1"/>
  <c r="N109" i="2" s="1"/>
  <c r="J109" i="2"/>
  <c r="M109" i="2" s="1"/>
  <c r="O109" i="2" s="1"/>
  <c r="E110" i="1" l="1"/>
  <c r="J110" i="2"/>
  <c r="M110" i="2" s="1"/>
  <c r="O110" i="2" s="1"/>
  <c r="K110" i="2"/>
  <c r="L110" i="2" s="1"/>
  <c r="N110" i="2" s="1"/>
  <c r="E111" i="1" l="1"/>
  <c r="K111" i="2"/>
  <c r="L111" i="2" s="1"/>
  <c r="N111" i="2" s="1"/>
  <c r="J111" i="2"/>
  <c r="M111" i="2" s="1"/>
  <c r="O111" i="2" s="1"/>
  <c r="E112" i="1" l="1"/>
  <c r="J112" i="2"/>
  <c r="M112" i="2" s="1"/>
  <c r="O112" i="2" s="1"/>
  <c r="K112" i="2"/>
  <c r="L112" i="2" s="1"/>
  <c r="N112" i="2" s="1"/>
  <c r="E113" i="1" l="1"/>
  <c r="J113" i="2"/>
  <c r="M113" i="2" s="1"/>
  <c r="O113" i="2" s="1"/>
  <c r="K113" i="2"/>
  <c r="L113" i="2" s="1"/>
  <c r="N113" i="2" s="1"/>
  <c r="E114" i="1" l="1"/>
  <c r="K114" i="2"/>
  <c r="L114" i="2" s="1"/>
  <c r="N114" i="2" s="1"/>
  <c r="J114" i="2"/>
  <c r="M114" i="2" s="1"/>
  <c r="O114" i="2" s="1"/>
  <c r="E115" i="1" l="1"/>
  <c r="K115" i="2"/>
  <c r="L115" i="2" s="1"/>
  <c r="N115" i="2" s="1"/>
  <c r="J115" i="2"/>
  <c r="M115" i="2" s="1"/>
  <c r="O115" i="2" s="1"/>
  <c r="E116" i="1" l="1"/>
  <c r="J116" i="2"/>
  <c r="M116" i="2" s="1"/>
  <c r="O116" i="2" s="1"/>
  <c r="K116" i="2"/>
  <c r="L116" i="2" s="1"/>
  <c r="N116" i="2" s="1"/>
  <c r="E117" i="1" l="1"/>
  <c r="K117" i="2"/>
  <c r="L117" i="2" s="1"/>
  <c r="N117" i="2" s="1"/>
  <c r="J117" i="2"/>
  <c r="M117" i="2" s="1"/>
  <c r="O117" i="2" s="1"/>
  <c r="E118" i="1" l="1"/>
  <c r="K118" i="2"/>
  <c r="L118" i="2" s="1"/>
  <c r="N118" i="2" s="1"/>
  <c r="J118" i="2"/>
  <c r="M118" i="2" s="1"/>
  <c r="O118" i="2" s="1"/>
  <c r="E119" i="1" l="1"/>
  <c r="K119" i="2"/>
  <c r="L119" i="2" s="1"/>
  <c r="N119" i="2" s="1"/>
  <c r="J119" i="2"/>
  <c r="M119" i="2" s="1"/>
  <c r="O119" i="2" s="1"/>
  <c r="E120" i="1" l="1"/>
  <c r="K120" i="2"/>
  <c r="L120" i="2" s="1"/>
  <c r="N120" i="2" s="1"/>
  <c r="J120" i="2"/>
  <c r="M120" i="2" s="1"/>
  <c r="O120" i="2" s="1"/>
  <c r="E121" i="1" l="1"/>
  <c r="K121" i="2"/>
  <c r="L121" i="2" s="1"/>
  <c r="N121" i="2" s="1"/>
  <c r="J121" i="2"/>
  <c r="M121" i="2" s="1"/>
  <c r="O121" i="2" s="1"/>
  <c r="E122" i="1" l="1"/>
  <c r="K122" i="2"/>
  <c r="L122" i="2" s="1"/>
  <c r="N122" i="2" s="1"/>
  <c r="J122" i="2"/>
  <c r="M122" i="2" s="1"/>
  <c r="O122" i="2" s="1"/>
  <c r="E123" i="1" l="1"/>
  <c r="K123" i="2"/>
  <c r="L123" i="2" s="1"/>
  <c r="N123" i="2" s="1"/>
  <c r="J123" i="2"/>
  <c r="M123" i="2" s="1"/>
  <c r="O123" i="2" s="1"/>
  <c r="E124" i="1" l="1"/>
  <c r="K124" i="2"/>
  <c r="L124" i="2" s="1"/>
  <c r="N124" i="2" s="1"/>
  <c r="J124" i="2"/>
  <c r="M124" i="2" s="1"/>
  <c r="O124" i="2" s="1"/>
  <c r="E125" i="1" l="1"/>
  <c r="K125" i="2"/>
  <c r="L125" i="2" s="1"/>
  <c r="N125" i="2" s="1"/>
  <c r="J125" i="2"/>
  <c r="M125" i="2" s="1"/>
  <c r="O125" i="2" s="1"/>
  <c r="E126" i="1" l="1"/>
  <c r="J126" i="2"/>
  <c r="M126" i="2" s="1"/>
  <c r="O126" i="2" s="1"/>
  <c r="K126" i="2"/>
  <c r="L126" i="2" s="1"/>
  <c r="N126" i="2" s="1"/>
  <c r="E127" i="1" l="1"/>
  <c r="J127" i="2"/>
  <c r="M127" i="2" s="1"/>
  <c r="O127" i="2" s="1"/>
  <c r="K127" i="2"/>
  <c r="L127" i="2" s="1"/>
  <c r="N127" i="2" s="1"/>
  <c r="E128" i="1" l="1"/>
  <c r="K128" i="2"/>
  <c r="L128" i="2" s="1"/>
  <c r="N128" i="2" s="1"/>
  <c r="J128" i="2"/>
  <c r="M128" i="2" s="1"/>
  <c r="O128" i="2" s="1"/>
  <c r="E129" i="1" l="1"/>
  <c r="K129" i="2"/>
  <c r="L129" i="2" s="1"/>
  <c r="N129" i="2" s="1"/>
  <c r="J129" i="2"/>
  <c r="M129" i="2" s="1"/>
  <c r="O129" i="2" s="1"/>
  <c r="E130" i="1" l="1"/>
  <c r="J130" i="2"/>
  <c r="M130" i="2" s="1"/>
  <c r="O130" i="2" s="1"/>
  <c r="K130" i="2"/>
  <c r="L130" i="2" s="1"/>
  <c r="N130" i="2" s="1"/>
  <c r="E131" i="1" l="1"/>
  <c r="K131" i="2"/>
  <c r="L131" i="2" s="1"/>
  <c r="N131" i="2" s="1"/>
  <c r="J131" i="2"/>
  <c r="M131" i="2" s="1"/>
  <c r="O131" i="2" s="1"/>
  <c r="E132" i="1" l="1"/>
  <c r="K132" i="2"/>
  <c r="L132" i="2" s="1"/>
  <c r="N132" i="2" s="1"/>
  <c r="J132" i="2"/>
  <c r="M132" i="2" s="1"/>
  <c r="O132" i="2" s="1"/>
  <c r="E133" i="1" l="1"/>
  <c r="J133" i="2"/>
  <c r="M133" i="2" s="1"/>
  <c r="O133" i="2" s="1"/>
  <c r="K133" i="2"/>
  <c r="L133" i="2" s="1"/>
  <c r="N133" i="2" s="1"/>
  <c r="E134" i="1" l="1"/>
  <c r="J134" i="2"/>
  <c r="M134" i="2" s="1"/>
  <c r="O134" i="2" s="1"/>
  <c r="K134" i="2"/>
  <c r="L134" i="2" s="1"/>
  <c r="N134" i="2" s="1"/>
  <c r="E135" i="1" l="1"/>
  <c r="K135" i="2"/>
  <c r="L135" i="2" s="1"/>
  <c r="N135" i="2" s="1"/>
  <c r="J135" i="2"/>
  <c r="M135" i="2" s="1"/>
  <c r="O135" i="2" s="1"/>
  <c r="E136" i="1" l="1"/>
  <c r="J136" i="2"/>
  <c r="M136" i="2" s="1"/>
  <c r="O136" i="2" s="1"/>
  <c r="K136" i="2"/>
  <c r="L136" i="2" s="1"/>
  <c r="N136" i="2" s="1"/>
  <c r="E137" i="1" l="1"/>
  <c r="K137" i="2"/>
  <c r="L137" i="2" s="1"/>
  <c r="N137" i="2" s="1"/>
  <c r="J137" i="2"/>
  <c r="M137" i="2" s="1"/>
  <c r="O137" i="2" s="1"/>
  <c r="E138" i="1" l="1"/>
  <c r="K138" i="2"/>
  <c r="L138" i="2" s="1"/>
  <c r="N138" i="2" s="1"/>
  <c r="J138" i="2"/>
  <c r="M138" i="2" s="1"/>
  <c r="O138" i="2" s="1"/>
  <c r="E139" i="1" l="1"/>
  <c r="J139" i="2"/>
  <c r="M139" i="2" s="1"/>
  <c r="O139" i="2" s="1"/>
  <c r="K139" i="2"/>
  <c r="L139" i="2" s="1"/>
  <c r="N139" i="2" s="1"/>
  <c r="E140" i="1" l="1"/>
  <c r="J140" i="2"/>
  <c r="M140" i="2" s="1"/>
  <c r="O140" i="2" s="1"/>
  <c r="K140" i="2"/>
  <c r="L140" i="2" s="1"/>
  <c r="N140" i="2" s="1"/>
  <c r="E141" i="1" l="1"/>
  <c r="K141" i="2"/>
  <c r="L141" i="2" s="1"/>
  <c r="N141" i="2" s="1"/>
  <c r="J141" i="2"/>
  <c r="M141" i="2" s="1"/>
  <c r="O141" i="2" s="1"/>
  <c r="E142" i="1" l="1"/>
  <c r="J142" i="2"/>
  <c r="M142" i="2" s="1"/>
  <c r="O142" i="2" s="1"/>
  <c r="K142" i="2"/>
  <c r="L142" i="2" s="1"/>
  <c r="N142" i="2" s="1"/>
  <c r="E143" i="1" l="1"/>
  <c r="K143" i="2"/>
  <c r="L143" i="2" s="1"/>
  <c r="N143" i="2" s="1"/>
  <c r="J143" i="2"/>
  <c r="M143" i="2" s="1"/>
  <c r="O143" i="2" s="1"/>
  <c r="E144" i="1" l="1"/>
  <c r="K144" i="2"/>
  <c r="L144" i="2" s="1"/>
  <c r="N144" i="2" s="1"/>
  <c r="J144" i="2"/>
  <c r="M144" i="2" s="1"/>
  <c r="O144" i="2" s="1"/>
  <c r="E145" i="1" l="1"/>
  <c r="K145" i="2"/>
  <c r="L145" i="2" s="1"/>
  <c r="N145" i="2" s="1"/>
  <c r="J145" i="2"/>
  <c r="M145" i="2" s="1"/>
  <c r="O145" i="2" s="1"/>
  <c r="E146" i="1" l="1"/>
  <c r="J146" i="2"/>
  <c r="M146" i="2" s="1"/>
  <c r="O146" i="2" s="1"/>
  <c r="K146" i="2"/>
  <c r="L146" i="2" s="1"/>
  <c r="N146" i="2" s="1"/>
  <c r="E147" i="1" l="1"/>
  <c r="J147" i="2"/>
  <c r="M147" i="2" s="1"/>
  <c r="O147" i="2" s="1"/>
  <c r="K147" i="2"/>
  <c r="L147" i="2" s="1"/>
  <c r="N147" i="2" s="1"/>
  <c r="E148" i="1" l="1"/>
  <c r="K148" i="2"/>
  <c r="L148" i="2" s="1"/>
  <c r="N148" i="2" s="1"/>
  <c r="J148" i="2"/>
  <c r="M148" i="2" s="1"/>
  <c r="O148" i="2" s="1"/>
  <c r="E149" i="1" l="1"/>
  <c r="K149" i="2"/>
  <c r="L149" i="2" s="1"/>
  <c r="N149" i="2" s="1"/>
  <c r="J149" i="2"/>
  <c r="M149" i="2" s="1"/>
  <c r="O149" i="2" s="1"/>
  <c r="E150" i="1" l="1"/>
  <c r="J150" i="2"/>
  <c r="M150" i="2" s="1"/>
  <c r="O150" i="2" s="1"/>
  <c r="K150" i="2"/>
  <c r="L150" i="2" s="1"/>
  <c r="N150" i="2" s="1"/>
  <c r="E151" i="1" l="1"/>
  <c r="J151" i="2"/>
  <c r="M151" i="2" s="1"/>
  <c r="O151" i="2" s="1"/>
  <c r="K151" i="2"/>
  <c r="L151" i="2" s="1"/>
  <c r="N151" i="2" s="1"/>
  <c r="E152" i="1" l="1"/>
  <c r="K152" i="2"/>
  <c r="L152" i="2" s="1"/>
  <c r="N152" i="2" s="1"/>
  <c r="J152" i="2"/>
  <c r="M152" i="2" s="1"/>
  <c r="O152" i="2" s="1"/>
  <c r="E153" i="1" l="1"/>
  <c r="K153" i="2"/>
  <c r="L153" i="2" s="1"/>
  <c r="N153" i="2" s="1"/>
  <c r="J153" i="2"/>
  <c r="M153" i="2" s="1"/>
  <c r="O153" i="2" s="1"/>
  <c r="E154" i="1" l="1"/>
  <c r="J154" i="2"/>
  <c r="M154" i="2" s="1"/>
  <c r="O154" i="2" s="1"/>
  <c r="K154" i="2"/>
  <c r="L154" i="2" s="1"/>
  <c r="N154" i="2" s="1"/>
  <c r="E155" i="1" l="1"/>
  <c r="K155" i="2"/>
  <c r="L155" i="2" s="1"/>
  <c r="N155" i="2" s="1"/>
  <c r="J155" i="2"/>
  <c r="M155" i="2" s="1"/>
  <c r="O155" i="2" s="1"/>
  <c r="E156" i="1" l="1"/>
  <c r="J156" i="2"/>
  <c r="M156" i="2" s="1"/>
  <c r="O156" i="2" s="1"/>
  <c r="K156" i="2"/>
  <c r="L156" i="2" s="1"/>
  <c r="N156" i="2" s="1"/>
  <c r="E157" i="1" l="1"/>
  <c r="K157" i="2"/>
  <c r="L157" i="2" s="1"/>
  <c r="N157" i="2" s="1"/>
  <c r="J157" i="2"/>
  <c r="M157" i="2" s="1"/>
  <c r="O157" i="2" s="1"/>
  <c r="E158" i="1" l="1"/>
  <c r="K158" i="2"/>
  <c r="L158" i="2" s="1"/>
  <c r="N158" i="2" s="1"/>
  <c r="J158" i="2"/>
  <c r="M158" i="2" s="1"/>
  <c r="O158" i="2" s="1"/>
  <c r="E159" i="1" l="1"/>
  <c r="K159" i="2"/>
  <c r="L159" i="2" s="1"/>
  <c r="N159" i="2" s="1"/>
  <c r="J159" i="2"/>
  <c r="M159" i="2" s="1"/>
  <c r="O159" i="2" s="1"/>
  <c r="E160" i="1" l="1"/>
  <c r="J160" i="2"/>
  <c r="M160" i="2" s="1"/>
  <c r="O160" i="2" s="1"/>
  <c r="K160" i="2"/>
  <c r="L160" i="2" s="1"/>
  <c r="N160" i="2" s="1"/>
  <c r="E161" i="1" l="1"/>
  <c r="K161" i="2"/>
  <c r="L161" i="2" s="1"/>
  <c r="N161" i="2" s="1"/>
  <c r="J161" i="2"/>
  <c r="M161" i="2" s="1"/>
  <c r="O161" i="2" s="1"/>
  <c r="E162" i="1" l="1"/>
  <c r="K162" i="2"/>
  <c r="L162" i="2" s="1"/>
  <c r="N162" i="2" s="1"/>
  <c r="J162" i="2"/>
  <c r="M162" i="2" s="1"/>
  <c r="O162" i="2" s="1"/>
  <c r="E163" i="1" l="1"/>
  <c r="J163" i="2"/>
  <c r="M163" i="2" s="1"/>
  <c r="O163" i="2" s="1"/>
  <c r="K163" i="2"/>
  <c r="L163" i="2" s="1"/>
  <c r="N163" i="2" s="1"/>
  <c r="E164" i="1" l="1"/>
  <c r="J164" i="2"/>
  <c r="M164" i="2" s="1"/>
  <c r="O164" i="2" s="1"/>
  <c r="K164" i="2"/>
  <c r="L164" i="2" s="1"/>
  <c r="N164" i="2" s="1"/>
  <c r="E165" i="1" l="1"/>
  <c r="K165" i="2"/>
  <c r="L165" i="2" s="1"/>
  <c r="N165" i="2" s="1"/>
  <c r="J165" i="2"/>
  <c r="M165" i="2" s="1"/>
  <c r="O165" i="2" s="1"/>
  <c r="E166" i="1" l="1"/>
  <c r="J166" i="2"/>
  <c r="M166" i="2" s="1"/>
  <c r="O166" i="2" s="1"/>
  <c r="K166" i="2"/>
  <c r="L166" i="2" s="1"/>
  <c r="N166" i="2" s="1"/>
  <c r="E167" i="1" l="1"/>
  <c r="K167" i="2"/>
  <c r="L167" i="2" s="1"/>
  <c r="N167" i="2" s="1"/>
  <c r="J167" i="2"/>
  <c r="M167" i="2" s="1"/>
  <c r="O167" i="2" s="1"/>
  <c r="E168" i="1" l="1"/>
  <c r="K168" i="2"/>
  <c r="L168" i="2" s="1"/>
  <c r="N168" i="2" s="1"/>
  <c r="J168" i="2"/>
  <c r="M168" i="2" s="1"/>
  <c r="O168" i="2" s="1"/>
  <c r="E169" i="1" l="1"/>
  <c r="J169" i="2"/>
  <c r="M169" i="2" s="1"/>
  <c r="O169" i="2" s="1"/>
  <c r="K169" i="2"/>
  <c r="L169" i="2" s="1"/>
  <c r="N169" i="2" s="1"/>
  <c r="E170" i="1" l="1"/>
  <c r="J170" i="2"/>
  <c r="M170" i="2" s="1"/>
  <c r="O170" i="2" s="1"/>
  <c r="K170" i="2"/>
  <c r="L170" i="2" s="1"/>
  <c r="N170" i="2" s="1"/>
  <c r="E171" i="1" l="1"/>
  <c r="K171" i="2"/>
  <c r="L171" i="2" s="1"/>
  <c r="N171" i="2" s="1"/>
  <c r="J171" i="2"/>
  <c r="M171" i="2" s="1"/>
  <c r="O171" i="2" s="1"/>
  <c r="E172" i="1" l="1"/>
  <c r="K172" i="2"/>
  <c r="L172" i="2" s="1"/>
  <c r="N172" i="2" s="1"/>
  <c r="J172" i="2"/>
  <c r="M172" i="2" s="1"/>
  <c r="O172" i="2" s="1"/>
  <c r="E173" i="1" l="1"/>
  <c r="K173" i="2"/>
  <c r="L173" i="2" s="1"/>
  <c r="N173" i="2" s="1"/>
  <c r="J173" i="2"/>
  <c r="M173" i="2" s="1"/>
  <c r="O173" i="2" s="1"/>
  <c r="E174" i="1" l="1"/>
  <c r="J174" i="2"/>
  <c r="M174" i="2" s="1"/>
  <c r="O174" i="2" s="1"/>
  <c r="K174" i="2"/>
  <c r="L174" i="2" s="1"/>
  <c r="N174" i="2" s="1"/>
  <c r="E175" i="1" l="1"/>
  <c r="J175" i="2"/>
  <c r="M175" i="2" s="1"/>
  <c r="O175" i="2" s="1"/>
  <c r="K175" i="2"/>
  <c r="L175" i="2" s="1"/>
  <c r="N175" i="2" s="1"/>
  <c r="E176" i="1" l="1"/>
  <c r="K176" i="2"/>
  <c r="L176" i="2" s="1"/>
  <c r="N176" i="2" s="1"/>
  <c r="J176" i="2"/>
  <c r="M176" i="2" s="1"/>
  <c r="O176" i="2" s="1"/>
  <c r="E177" i="1" l="1"/>
  <c r="K177" i="2"/>
  <c r="L177" i="2" s="1"/>
  <c r="N177" i="2" s="1"/>
  <c r="J177" i="2"/>
  <c r="M177" i="2" s="1"/>
  <c r="O177" i="2" s="1"/>
  <c r="E178" i="1" l="1"/>
  <c r="J178" i="2"/>
  <c r="M178" i="2" s="1"/>
  <c r="O178" i="2" s="1"/>
  <c r="K178" i="2"/>
  <c r="L178" i="2" s="1"/>
  <c r="N178" i="2" s="1"/>
  <c r="E179" i="1" l="1"/>
  <c r="K179" i="2"/>
  <c r="L179" i="2" s="1"/>
  <c r="N179" i="2" s="1"/>
  <c r="J179" i="2"/>
  <c r="M179" i="2" s="1"/>
  <c r="O179" i="2" s="1"/>
  <c r="E180" i="1" l="1"/>
  <c r="K180" i="2"/>
  <c r="L180" i="2" s="1"/>
  <c r="N180" i="2" s="1"/>
  <c r="J180" i="2"/>
  <c r="M180" i="2" s="1"/>
  <c r="O180" i="2" s="1"/>
  <c r="E181" i="1" l="1"/>
  <c r="K181" i="2"/>
  <c r="L181" i="2" s="1"/>
  <c r="N181" i="2" s="1"/>
  <c r="J181" i="2"/>
  <c r="M181" i="2" s="1"/>
  <c r="O181" i="2" s="1"/>
  <c r="E182" i="1" l="1"/>
  <c r="J182" i="2"/>
  <c r="M182" i="2" s="1"/>
  <c r="O182" i="2" s="1"/>
  <c r="K182" i="2"/>
  <c r="L182" i="2" s="1"/>
  <c r="N182" i="2" s="1"/>
  <c r="E183" i="1" l="1"/>
  <c r="J183" i="2"/>
  <c r="M183" i="2" s="1"/>
  <c r="O183" i="2" s="1"/>
  <c r="K183" i="2"/>
  <c r="L183" i="2" s="1"/>
  <c r="N183" i="2" s="1"/>
  <c r="E184" i="1" l="1"/>
  <c r="K184" i="2"/>
  <c r="L184" i="2" s="1"/>
  <c r="N184" i="2" s="1"/>
  <c r="J184" i="2"/>
  <c r="M184" i="2" s="1"/>
  <c r="O184" i="2" s="1"/>
  <c r="E185" i="1" l="1"/>
  <c r="J185" i="2"/>
  <c r="M185" i="2" s="1"/>
  <c r="O185" i="2" s="1"/>
  <c r="K185" i="2"/>
  <c r="L185" i="2" s="1"/>
  <c r="N185" i="2" s="1"/>
  <c r="E186" i="1" l="1"/>
  <c r="K186" i="2"/>
  <c r="L186" i="2" s="1"/>
  <c r="N186" i="2" s="1"/>
  <c r="J186" i="2"/>
  <c r="M186" i="2" s="1"/>
  <c r="O186" i="2" s="1"/>
  <c r="E187" i="1" l="1"/>
  <c r="K187" i="2"/>
  <c r="L187" i="2" s="1"/>
  <c r="N187" i="2" s="1"/>
  <c r="J187" i="2"/>
  <c r="M187" i="2" s="1"/>
  <c r="O187" i="2" s="1"/>
  <c r="E188" i="1" l="1"/>
  <c r="J188" i="2"/>
  <c r="M188" i="2" s="1"/>
  <c r="O188" i="2" s="1"/>
  <c r="K188" i="2"/>
  <c r="L188" i="2" s="1"/>
  <c r="N188" i="2" s="1"/>
  <c r="E189" i="1" l="1"/>
  <c r="J189" i="2"/>
  <c r="M189" i="2" s="1"/>
  <c r="O189" i="2" s="1"/>
  <c r="K189" i="2"/>
  <c r="L189" i="2" s="1"/>
  <c r="N189" i="2" s="1"/>
  <c r="E190" i="1" l="1"/>
  <c r="J190" i="2"/>
  <c r="M190" i="2" s="1"/>
  <c r="O190" i="2" s="1"/>
  <c r="K190" i="2"/>
  <c r="L190" i="2" s="1"/>
  <c r="N190" i="2" s="1"/>
  <c r="E191" i="1" l="1"/>
  <c r="K191" i="2"/>
  <c r="L191" i="2" s="1"/>
  <c r="N191" i="2" s="1"/>
  <c r="J191" i="2"/>
  <c r="M191" i="2" s="1"/>
  <c r="O191" i="2" s="1"/>
  <c r="E192" i="1" l="1"/>
  <c r="J192" i="2"/>
  <c r="M192" i="2" s="1"/>
  <c r="O192" i="2" s="1"/>
  <c r="K192" i="2"/>
  <c r="L192" i="2" s="1"/>
  <c r="N192" i="2" s="1"/>
  <c r="E193" i="1" l="1"/>
  <c r="K193" i="2"/>
  <c r="L193" i="2" s="1"/>
  <c r="N193" i="2" s="1"/>
  <c r="J193" i="2"/>
  <c r="M193" i="2" s="1"/>
  <c r="O193" i="2" s="1"/>
  <c r="E194" i="1" l="1"/>
  <c r="K194" i="2"/>
  <c r="L194" i="2" s="1"/>
  <c r="N194" i="2" s="1"/>
  <c r="J194" i="2"/>
  <c r="M194" i="2" s="1"/>
  <c r="O194" i="2" s="1"/>
  <c r="E195" i="1" l="1"/>
  <c r="J195" i="2"/>
  <c r="M195" i="2" s="1"/>
  <c r="O195" i="2" s="1"/>
  <c r="K195" i="2"/>
  <c r="L195" i="2" s="1"/>
  <c r="N195" i="2" s="1"/>
  <c r="E196" i="1" l="1"/>
  <c r="J196" i="2"/>
  <c r="M196" i="2" s="1"/>
  <c r="O196" i="2" s="1"/>
  <c r="K196" i="2"/>
  <c r="L196" i="2" s="1"/>
  <c r="N196" i="2" s="1"/>
  <c r="E197" i="1" l="1"/>
  <c r="K197" i="2"/>
  <c r="L197" i="2" s="1"/>
  <c r="N197" i="2" s="1"/>
  <c r="J197" i="2"/>
  <c r="M197" i="2" s="1"/>
  <c r="O197" i="2" s="1"/>
  <c r="E198" i="1" l="1"/>
  <c r="J198" i="2"/>
  <c r="M198" i="2" s="1"/>
  <c r="O198" i="2" s="1"/>
  <c r="K198" i="2"/>
  <c r="L198" i="2" s="1"/>
  <c r="N198" i="2" s="1"/>
  <c r="E199" i="1" l="1"/>
  <c r="J199" i="2"/>
  <c r="M199" i="2" s="1"/>
  <c r="O199" i="2" s="1"/>
  <c r="K199" i="2"/>
  <c r="L199" i="2" s="1"/>
  <c r="N199" i="2" s="1"/>
  <c r="E200" i="1" l="1"/>
  <c r="K200" i="2"/>
  <c r="L200" i="2" s="1"/>
  <c r="N200" i="2" s="1"/>
  <c r="J200" i="2"/>
  <c r="M200" i="2" s="1"/>
  <c r="O200" i="2" s="1"/>
  <c r="E201" i="1" l="1"/>
  <c r="E202" i="1"/>
  <c r="K201" i="2"/>
  <c r="L201" i="2" s="1"/>
  <c r="N201" i="2" s="1"/>
  <c r="J201" i="2"/>
  <c r="M201" i="2" s="1"/>
  <c r="O201" i="2" s="1"/>
  <c r="K202" i="2" l="1"/>
  <c r="L202" i="2" s="1"/>
  <c r="N202" i="2" s="1"/>
  <c r="J202" i="2"/>
  <c r="M202" i="2" s="1"/>
  <c r="O202" i="2" s="1"/>
  <c r="J203" i="2" l="1"/>
  <c r="M203" i="2" s="1"/>
  <c r="O203" i="2" s="1"/>
  <c r="K203" i="2"/>
  <c r="L203" i="2" s="1"/>
  <c r="N203" i="2" s="1"/>
  <c r="K204" i="2" l="1"/>
  <c r="L204" i="2" s="1"/>
  <c r="N204" i="2" s="1"/>
  <c r="J204" i="2"/>
  <c r="M204" i="2" s="1"/>
  <c r="O204" i="2" s="1"/>
  <c r="K205" i="2" l="1"/>
  <c r="L205" i="2" s="1"/>
  <c r="N205" i="2" s="1"/>
  <c r="J205" i="2"/>
  <c r="M205" i="2" s="1"/>
  <c r="O205" i="2" s="1"/>
  <c r="K206" i="2" l="1"/>
  <c r="L206" i="2" s="1"/>
  <c r="N206" i="2" s="1"/>
  <c r="J206" i="2"/>
  <c r="M206" i="2" s="1"/>
  <c r="O206" i="2" s="1"/>
  <c r="K207" i="2" l="1"/>
  <c r="L207" i="2" s="1"/>
  <c r="N207" i="2" s="1"/>
  <c r="J207" i="2"/>
  <c r="M207" i="2" s="1"/>
  <c r="O207" i="2" s="1"/>
  <c r="J208" i="2" l="1"/>
  <c r="M208" i="2" s="1"/>
  <c r="O208" i="2" s="1"/>
  <c r="K208" i="2"/>
  <c r="L208" i="2" s="1"/>
  <c r="N208" i="2" s="1"/>
  <c r="K209" i="2" l="1"/>
  <c r="L209" i="2" s="1"/>
  <c r="N209" i="2" s="1"/>
  <c r="J209" i="2"/>
  <c r="M209" i="2" s="1"/>
  <c r="O209" i="2" s="1"/>
  <c r="K210" i="2" l="1"/>
  <c r="L210" i="2" s="1"/>
  <c r="N210" i="2" s="1"/>
  <c r="J210" i="2"/>
  <c r="M210" i="2" s="1"/>
  <c r="O210" i="2" s="1"/>
  <c r="K211" i="2" l="1"/>
  <c r="L211" i="2" s="1"/>
  <c r="N211" i="2" s="1"/>
  <c r="J211" i="2"/>
  <c r="M211" i="2" s="1"/>
  <c r="O211" i="2" s="1"/>
  <c r="K212" i="2" l="1"/>
  <c r="L212" i="2" s="1"/>
  <c r="N212" i="2" s="1"/>
  <c r="J212" i="2"/>
  <c r="M212" i="2" s="1"/>
  <c r="O212" i="2" s="1"/>
  <c r="K213" i="2" l="1"/>
  <c r="L213" i="2" s="1"/>
  <c r="N213" i="2" s="1"/>
  <c r="J213" i="2"/>
  <c r="M213" i="2" s="1"/>
  <c r="O213" i="2" s="1"/>
  <c r="K214" i="2" l="1"/>
  <c r="L214" i="2" s="1"/>
  <c r="N214" i="2" s="1"/>
  <c r="J214" i="2"/>
  <c r="M214" i="2" s="1"/>
  <c r="O214" i="2" s="1"/>
  <c r="K215" i="2" l="1"/>
  <c r="L215" i="2" s="1"/>
  <c r="N215" i="2" s="1"/>
  <c r="J215" i="2"/>
  <c r="M215" i="2" s="1"/>
  <c r="O215" i="2" s="1"/>
  <c r="K216" i="2" l="1"/>
  <c r="L216" i="2" s="1"/>
  <c r="N216" i="2" s="1"/>
  <c r="J216" i="2"/>
  <c r="M216" i="2" s="1"/>
  <c r="O216" i="2" s="1"/>
  <c r="K217" i="2" l="1"/>
  <c r="L217" i="2" s="1"/>
  <c r="N217" i="2" s="1"/>
  <c r="J217" i="2"/>
  <c r="M217" i="2" s="1"/>
  <c r="O217" i="2" s="1"/>
  <c r="K218" i="2" l="1"/>
  <c r="L218" i="2" s="1"/>
  <c r="N218" i="2" s="1"/>
  <c r="J218" i="2"/>
  <c r="M218" i="2" s="1"/>
  <c r="O218" i="2" s="1"/>
  <c r="K219" i="2" l="1"/>
  <c r="L219" i="2" s="1"/>
  <c r="N219" i="2" s="1"/>
  <c r="J219" i="2"/>
  <c r="M219" i="2" s="1"/>
  <c r="O219" i="2" s="1"/>
  <c r="K220" i="2" l="1"/>
  <c r="L220" i="2" s="1"/>
  <c r="N220" i="2" s="1"/>
  <c r="J220" i="2"/>
  <c r="M220" i="2" s="1"/>
  <c r="O220" i="2" s="1"/>
  <c r="K221" i="2" l="1"/>
  <c r="L221" i="2" s="1"/>
  <c r="N221" i="2" s="1"/>
  <c r="J221" i="2"/>
  <c r="M221" i="2" s="1"/>
  <c r="O221" i="2" s="1"/>
  <c r="K222" i="2" l="1"/>
  <c r="L222" i="2" s="1"/>
  <c r="N222" i="2" s="1"/>
  <c r="J222" i="2"/>
  <c r="M222" i="2" s="1"/>
  <c r="O222" i="2" s="1"/>
  <c r="K223" i="2" l="1"/>
  <c r="L223" i="2" s="1"/>
  <c r="N223" i="2" s="1"/>
  <c r="J223" i="2"/>
  <c r="M223" i="2" s="1"/>
  <c r="O223" i="2" s="1"/>
  <c r="K224" i="2" l="1"/>
  <c r="L224" i="2" s="1"/>
  <c r="N224" i="2" s="1"/>
  <c r="J224" i="2"/>
  <c r="M224" i="2" s="1"/>
  <c r="O224" i="2" s="1"/>
  <c r="K225" i="2" l="1"/>
  <c r="L225" i="2" s="1"/>
  <c r="N225" i="2" s="1"/>
  <c r="J225" i="2"/>
  <c r="M225" i="2" s="1"/>
  <c r="O225" i="2" s="1"/>
  <c r="K226" i="2" l="1"/>
  <c r="L226" i="2" s="1"/>
  <c r="N226" i="2" s="1"/>
  <c r="J226" i="2"/>
  <c r="M226" i="2" s="1"/>
  <c r="O226" i="2" s="1"/>
  <c r="K227" i="2" l="1"/>
  <c r="L227" i="2" s="1"/>
  <c r="N227" i="2" s="1"/>
  <c r="J227" i="2"/>
  <c r="M227" i="2" s="1"/>
  <c r="O227" i="2" s="1"/>
  <c r="K228" i="2" l="1"/>
  <c r="L228" i="2" s="1"/>
  <c r="N228" i="2" s="1"/>
  <c r="J228" i="2"/>
  <c r="M228" i="2" s="1"/>
  <c r="O228" i="2" s="1"/>
  <c r="J229" i="2" l="1"/>
  <c r="M229" i="2" s="1"/>
  <c r="O229" i="2" s="1"/>
  <c r="K229" i="2"/>
  <c r="L229" i="2" s="1"/>
  <c r="N229" i="2" s="1"/>
  <c r="K230" i="2" l="1"/>
  <c r="L230" i="2" s="1"/>
  <c r="N230" i="2" s="1"/>
  <c r="J230" i="2"/>
  <c r="M230" i="2" s="1"/>
  <c r="O230" i="2" s="1"/>
  <c r="J231" i="2" l="1"/>
  <c r="M231" i="2" s="1"/>
  <c r="O231" i="2" s="1"/>
  <c r="K231" i="2"/>
  <c r="L231" i="2" s="1"/>
  <c r="N231" i="2" s="1"/>
  <c r="J232" i="2" l="1"/>
  <c r="M232" i="2" s="1"/>
  <c r="O232" i="2" s="1"/>
  <c r="K232" i="2"/>
  <c r="L232" i="2" s="1"/>
  <c r="N232" i="2" s="1"/>
  <c r="K233" i="2" l="1"/>
  <c r="L233" i="2" s="1"/>
  <c r="N233" i="2" s="1"/>
  <c r="J233" i="2"/>
  <c r="M233" i="2" s="1"/>
  <c r="O233" i="2" s="1"/>
  <c r="J234" i="2" l="1"/>
  <c r="M234" i="2" s="1"/>
  <c r="O234" i="2" s="1"/>
  <c r="K234" i="2"/>
  <c r="L234" i="2" s="1"/>
  <c r="N234" i="2" s="1"/>
  <c r="J235" i="2" l="1"/>
  <c r="M235" i="2" s="1"/>
  <c r="O235" i="2" s="1"/>
  <c r="K235" i="2"/>
  <c r="L235" i="2" s="1"/>
  <c r="N235" i="2" s="1"/>
  <c r="J236" i="2" l="1"/>
  <c r="M236" i="2" s="1"/>
  <c r="O236" i="2" s="1"/>
  <c r="K236" i="2"/>
  <c r="L236" i="2" s="1"/>
  <c r="N236" i="2" s="1"/>
  <c r="K237" i="2" l="1"/>
  <c r="L237" i="2" s="1"/>
  <c r="N237" i="2" s="1"/>
  <c r="J237" i="2"/>
  <c r="M237" i="2" s="1"/>
  <c r="O237" i="2" s="1"/>
  <c r="J238" i="2" l="1"/>
  <c r="M238" i="2" s="1"/>
  <c r="O238" i="2" s="1"/>
  <c r="K238" i="2"/>
  <c r="L238" i="2" s="1"/>
  <c r="N238" i="2" s="1"/>
  <c r="J239" i="2" l="1"/>
  <c r="M239" i="2" s="1"/>
  <c r="O239" i="2" s="1"/>
  <c r="K239" i="2"/>
  <c r="L239" i="2" s="1"/>
  <c r="N239" i="2" s="1"/>
  <c r="J240" i="2" l="1"/>
  <c r="M240" i="2" s="1"/>
  <c r="O240" i="2" s="1"/>
  <c r="K240" i="2"/>
  <c r="L240" i="2" s="1"/>
  <c r="N240" i="2" s="1"/>
  <c r="K241" i="2" l="1"/>
  <c r="L241" i="2" s="1"/>
  <c r="N241" i="2" s="1"/>
  <c r="J241" i="2"/>
  <c r="M241" i="2" s="1"/>
  <c r="O241" i="2" s="1"/>
  <c r="J242" i="2" l="1"/>
  <c r="M242" i="2" s="1"/>
  <c r="O242" i="2" s="1"/>
  <c r="K242" i="2"/>
  <c r="L242" i="2" s="1"/>
  <c r="N242" i="2" s="1"/>
  <c r="K243" i="2" l="1"/>
  <c r="L243" i="2" s="1"/>
  <c r="N243" i="2" s="1"/>
  <c r="J243" i="2"/>
  <c r="M243" i="2" s="1"/>
  <c r="O243" i="2" s="1"/>
  <c r="J244" i="2" l="1"/>
  <c r="M244" i="2" s="1"/>
  <c r="O244" i="2" s="1"/>
  <c r="K244" i="2"/>
  <c r="L244" i="2" s="1"/>
  <c r="N244" i="2" s="1"/>
  <c r="K245" i="2" l="1"/>
  <c r="L245" i="2" s="1"/>
  <c r="N245" i="2" s="1"/>
  <c r="J245" i="2"/>
  <c r="M245" i="2" s="1"/>
  <c r="O245" i="2" s="1"/>
  <c r="J246" i="2" l="1"/>
  <c r="M246" i="2" s="1"/>
  <c r="O246" i="2" s="1"/>
  <c r="K246" i="2"/>
  <c r="L246" i="2" s="1"/>
  <c r="N246" i="2" s="1"/>
  <c r="J247" i="2" l="1"/>
  <c r="M247" i="2" s="1"/>
  <c r="O247" i="2" s="1"/>
  <c r="K247" i="2"/>
  <c r="L247" i="2" s="1"/>
  <c r="N247" i="2" s="1"/>
  <c r="K248" i="2" l="1"/>
  <c r="L248" i="2" s="1"/>
  <c r="N248" i="2" s="1"/>
  <c r="J248" i="2"/>
  <c r="M248" i="2" s="1"/>
  <c r="O248" i="2" s="1"/>
  <c r="K249" i="2" l="1"/>
  <c r="L249" i="2" s="1"/>
  <c r="N249" i="2" s="1"/>
  <c r="J249" i="2"/>
  <c r="M249" i="2" s="1"/>
  <c r="O249" i="2" s="1"/>
  <c r="J250" i="2" l="1"/>
  <c r="M250" i="2" s="1"/>
  <c r="O250" i="2" s="1"/>
  <c r="K250" i="2"/>
  <c r="L250" i="2" s="1"/>
  <c r="N250" i="2" s="1"/>
  <c r="J251" i="2" l="1"/>
  <c r="M251" i="2" s="1"/>
  <c r="O251" i="2" s="1"/>
  <c r="K251" i="2"/>
  <c r="L251" i="2" s="1"/>
  <c r="N251" i="2" s="1"/>
  <c r="J252" i="2" l="1"/>
  <c r="M252" i="2" s="1"/>
  <c r="O252" i="2" s="1"/>
  <c r="K252" i="2"/>
  <c r="L252" i="2" s="1"/>
  <c r="N252" i="2" s="1"/>
  <c r="K253" i="2" l="1"/>
  <c r="L253" i="2" s="1"/>
  <c r="N253" i="2" s="1"/>
  <c r="J253" i="2"/>
  <c r="M253" i="2" s="1"/>
  <c r="O253" i="2" s="1"/>
  <c r="J254" i="2" l="1"/>
  <c r="M254" i="2" s="1"/>
  <c r="O254" i="2" s="1"/>
  <c r="K254" i="2"/>
  <c r="L254" i="2" s="1"/>
  <c r="N254" i="2" s="1"/>
  <c r="J255" i="2" l="1"/>
  <c r="M255" i="2" s="1"/>
  <c r="O255" i="2" s="1"/>
  <c r="K255" i="2"/>
  <c r="L255" i="2" s="1"/>
  <c r="N255" i="2" s="1"/>
  <c r="J256" i="2" l="1"/>
  <c r="M256" i="2" s="1"/>
  <c r="O256" i="2" s="1"/>
  <c r="K256" i="2"/>
  <c r="L256" i="2" s="1"/>
  <c r="N256" i="2" s="1"/>
  <c r="K257" i="2" l="1"/>
  <c r="L257" i="2" s="1"/>
  <c r="N257" i="2" s="1"/>
  <c r="J257" i="2"/>
  <c r="M257" i="2" s="1"/>
  <c r="O257" i="2" s="1"/>
  <c r="J258" i="2" l="1"/>
  <c r="M258" i="2" s="1"/>
  <c r="O258" i="2" s="1"/>
  <c r="K258" i="2"/>
  <c r="L258" i="2" s="1"/>
  <c r="N258" i="2" s="1"/>
  <c r="J259" i="2" l="1"/>
  <c r="M259" i="2" s="1"/>
  <c r="O259" i="2" s="1"/>
  <c r="K259" i="2"/>
  <c r="L259" i="2" s="1"/>
  <c r="N259" i="2" s="1"/>
  <c r="J260" i="2" l="1"/>
  <c r="M260" i="2" s="1"/>
  <c r="O260" i="2" s="1"/>
  <c r="K260" i="2"/>
  <c r="L260" i="2" s="1"/>
  <c r="N260" i="2" s="1"/>
  <c r="K261" i="2" l="1"/>
  <c r="L261" i="2" s="1"/>
  <c r="N261" i="2" s="1"/>
  <c r="J261" i="2"/>
  <c r="M261" i="2" s="1"/>
  <c r="O261" i="2" s="1"/>
  <c r="J262" i="2" l="1"/>
  <c r="M262" i="2" s="1"/>
  <c r="O262" i="2" s="1"/>
  <c r="K262" i="2"/>
  <c r="L262" i="2" s="1"/>
  <c r="N262" i="2" s="1"/>
  <c r="J263" i="2" l="1"/>
  <c r="M263" i="2" s="1"/>
  <c r="O263" i="2" s="1"/>
  <c r="K263" i="2"/>
  <c r="L263" i="2" s="1"/>
  <c r="N263" i="2" s="1"/>
  <c r="J264" i="2" l="1"/>
  <c r="M264" i="2" s="1"/>
  <c r="O264" i="2" s="1"/>
  <c r="K264" i="2"/>
  <c r="L264" i="2" s="1"/>
  <c r="N264" i="2" s="1"/>
  <c r="K265" i="2" l="1"/>
  <c r="L265" i="2" s="1"/>
  <c r="N265" i="2" s="1"/>
  <c r="J265" i="2"/>
  <c r="M265" i="2" s="1"/>
  <c r="O265" i="2" s="1"/>
  <c r="J266" i="2" l="1"/>
  <c r="M266" i="2" s="1"/>
  <c r="O266" i="2" s="1"/>
  <c r="K266" i="2"/>
  <c r="L266" i="2" s="1"/>
  <c r="N266" i="2" s="1"/>
  <c r="J267" i="2" l="1"/>
  <c r="M267" i="2" s="1"/>
  <c r="O267" i="2" s="1"/>
  <c r="K267" i="2"/>
  <c r="L267" i="2" s="1"/>
  <c r="N267" i="2" s="1"/>
  <c r="J268" i="2" l="1"/>
  <c r="M268" i="2" s="1"/>
  <c r="O268" i="2" s="1"/>
  <c r="K268" i="2"/>
  <c r="L268" i="2" s="1"/>
  <c r="N268" i="2" s="1"/>
  <c r="K269" i="2" l="1"/>
  <c r="L269" i="2" s="1"/>
  <c r="N269" i="2" s="1"/>
  <c r="J269" i="2"/>
  <c r="M269" i="2" s="1"/>
  <c r="O269" i="2" s="1"/>
  <c r="J270" i="2" l="1"/>
  <c r="M270" i="2" s="1"/>
  <c r="O270" i="2" s="1"/>
  <c r="K270" i="2"/>
  <c r="L270" i="2" s="1"/>
  <c r="N270" i="2" s="1"/>
  <c r="J271" i="2" l="1"/>
  <c r="M271" i="2" s="1"/>
  <c r="O271" i="2" s="1"/>
  <c r="K271" i="2"/>
  <c r="L271" i="2" s="1"/>
  <c r="N271" i="2" s="1"/>
  <c r="J272" i="2" l="1"/>
  <c r="M272" i="2" s="1"/>
  <c r="O272" i="2" s="1"/>
  <c r="K272" i="2"/>
  <c r="L272" i="2" s="1"/>
  <c r="N272" i="2" s="1"/>
  <c r="K273" i="2" l="1"/>
  <c r="L273" i="2" s="1"/>
  <c r="N273" i="2" s="1"/>
  <c r="J273" i="2"/>
  <c r="M273" i="2" s="1"/>
  <c r="O273" i="2" s="1"/>
  <c r="J274" i="2" l="1"/>
  <c r="M274" i="2" s="1"/>
  <c r="O274" i="2" s="1"/>
  <c r="K274" i="2"/>
  <c r="L274" i="2" s="1"/>
  <c r="N274" i="2" s="1"/>
  <c r="J275" i="2" l="1"/>
  <c r="M275" i="2" s="1"/>
  <c r="O275" i="2" s="1"/>
  <c r="K275" i="2"/>
  <c r="L275" i="2" s="1"/>
  <c r="N275" i="2" s="1"/>
  <c r="J276" i="2" l="1"/>
  <c r="M276" i="2" s="1"/>
  <c r="O276" i="2" s="1"/>
  <c r="K276" i="2"/>
  <c r="L276" i="2" s="1"/>
  <c r="N276" i="2" s="1"/>
  <c r="K277" i="2" l="1"/>
  <c r="L277" i="2" s="1"/>
  <c r="N277" i="2" s="1"/>
  <c r="J277" i="2"/>
  <c r="M277" i="2" s="1"/>
  <c r="O277" i="2" s="1"/>
  <c r="J278" i="2" l="1"/>
  <c r="M278" i="2" s="1"/>
  <c r="O278" i="2" s="1"/>
  <c r="K278" i="2"/>
  <c r="L278" i="2" s="1"/>
  <c r="N278" i="2" s="1"/>
  <c r="J279" i="2" l="1"/>
  <c r="M279" i="2" s="1"/>
  <c r="O279" i="2" s="1"/>
  <c r="K279" i="2"/>
  <c r="L279" i="2" s="1"/>
  <c r="N279" i="2" s="1"/>
  <c r="J280" i="2" l="1"/>
  <c r="M280" i="2" s="1"/>
  <c r="O280" i="2" s="1"/>
  <c r="K280" i="2"/>
  <c r="L280" i="2" s="1"/>
  <c r="N280" i="2" s="1"/>
  <c r="K281" i="2" l="1"/>
  <c r="L281" i="2" s="1"/>
  <c r="N281" i="2" s="1"/>
  <c r="J281" i="2"/>
  <c r="M281" i="2" s="1"/>
  <c r="O281" i="2" s="1"/>
  <c r="J282" i="2" l="1"/>
  <c r="M282" i="2" s="1"/>
  <c r="O282" i="2" s="1"/>
  <c r="K282" i="2"/>
  <c r="L282" i="2" s="1"/>
  <c r="N282" i="2" s="1"/>
  <c r="J283" i="2" l="1"/>
  <c r="M283" i="2" s="1"/>
  <c r="O283" i="2" s="1"/>
  <c r="K283" i="2"/>
  <c r="L283" i="2" s="1"/>
  <c r="N283" i="2" s="1"/>
  <c r="J284" i="2" l="1"/>
  <c r="M284" i="2" s="1"/>
  <c r="O284" i="2" s="1"/>
  <c r="K284" i="2"/>
  <c r="L284" i="2" s="1"/>
  <c r="N284" i="2" s="1"/>
  <c r="K285" i="2" l="1"/>
  <c r="L285" i="2" s="1"/>
  <c r="N285" i="2" s="1"/>
  <c r="J285" i="2"/>
  <c r="M285" i="2" s="1"/>
  <c r="O285" i="2" s="1"/>
  <c r="J286" i="2" l="1"/>
  <c r="M286" i="2" s="1"/>
  <c r="O286" i="2" s="1"/>
  <c r="K286" i="2"/>
  <c r="L286" i="2" s="1"/>
  <c r="N286" i="2" s="1"/>
  <c r="J287" i="2" l="1"/>
  <c r="M287" i="2" s="1"/>
  <c r="O287" i="2" s="1"/>
  <c r="K287" i="2"/>
  <c r="L287" i="2" s="1"/>
  <c r="N287" i="2" s="1"/>
  <c r="J288" i="2" l="1"/>
  <c r="M288" i="2" s="1"/>
  <c r="O288" i="2" s="1"/>
  <c r="K288" i="2"/>
  <c r="L288" i="2" s="1"/>
  <c r="N288" i="2" s="1"/>
  <c r="K289" i="2" l="1"/>
  <c r="L289" i="2" s="1"/>
  <c r="N289" i="2" s="1"/>
  <c r="J289" i="2"/>
  <c r="M289" i="2" s="1"/>
  <c r="O289" i="2" s="1"/>
  <c r="J290" i="2" l="1"/>
  <c r="M290" i="2" s="1"/>
  <c r="O290" i="2" s="1"/>
  <c r="K290" i="2"/>
  <c r="L290" i="2" s="1"/>
  <c r="N290" i="2" s="1"/>
  <c r="J291" i="2" l="1"/>
  <c r="M291" i="2" s="1"/>
  <c r="O291" i="2" s="1"/>
  <c r="K291" i="2"/>
  <c r="L291" i="2" s="1"/>
  <c r="N291" i="2" s="1"/>
  <c r="J292" i="2" l="1"/>
  <c r="M292" i="2" s="1"/>
  <c r="O292" i="2" s="1"/>
  <c r="K292" i="2"/>
  <c r="L292" i="2" s="1"/>
  <c r="N292" i="2" s="1"/>
  <c r="K293" i="2" l="1"/>
  <c r="L293" i="2" s="1"/>
  <c r="N293" i="2" s="1"/>
  <c r="J293" i="2"/>
  <c r="M293" i="2" s="1"/>
  <c r="O293" i="2" s="1"/>
  <c r="J294" i="2" l="1"/>
  <c r="M294" i="2" s="1"/>
  <c r="O294" i="2" s="1"/>
  <c r="K294" i="2"/>
  <c r="L294" i="2" s="1"/>
  <c r="N294" i="2" s="1"/>
  <c r="J295" i="2" l="1"/>
  <c r="M295" i="2" s="1"/>
  <c r="O295" i="2" s="1"/>
  <c r="K295" i="2"/>
  <c r="L295" i="2" s="1"/>
  <c r="N295" i="2" s="1"/>
  <c r="J296" i="2" l="1"/>
  <c r="M296" i="2" s="1"/>
  <c r="O296" i="2" s="1"/>
  <c r="K296" i="2"/>
  <c r="L296" i="2" s="1"/>
  <c r="N296" i="2" s="1"/>
  <c r="K297" i="2" l="1"/>
  <c r="L297" i="2" s="1"/>
  <c r="N297" i="2" s="1"/>
  <c r="J297" i="2"/>
  <c r="M297" i="2" s="1"/>
  <c r="O297" i="2" s="1"/>
  <c r="J298" i="2" l="1"/>
  <c r="M298" i="2" s="1"/>
  <c r="O298" i="2" s="1"/>
  <c r="K298" i="2"/>
  <c r="L298" i="2" s="1"/>
  <c r="N298" i="2" s="1"/>
  <c r="J299" i="2" l="1"/>
  <c r="M299" i="2" s="1"/>
  <c r="O299" i="2" s="1"/>
  <c r="K299" i="2"/>
  <c r="L299" i="2" s="1"/>
  <c r="N299" i="2" s="1"/>
  <c r="J300" i="2" l="1"/>
  <c r="M300" i="2" s="1"/>
  <c r="O300" i="2" s="1"/>
  <c r="K300" i="2"/>
  <c r="L300" i="2" s="1"/>
  <c r="N300" i="2" s="1"/>
  <c r="K301" i="2" l="1"/>
  <c r="L301" i="2" s="1"/>
  <c r="N301" i="2" s="1"/>
  <c r="J301" i="2"/>
  <c r="M301" i="2" s="1"/>
  <c r="O301" i="2" s="1"/>
  <c r="K302" i="2" l="1"/>
  <c r="L302" i="2" s="1"/>
  <c r="N302" i="2" s="1"/>
  <c r="J302" i="2"/>
  <c r="M302" i="2" s="1"/>
  <c r="O302" i="2" s="1"/>
  <c r="J303" i="2" l="1"/>
  <c r="M303" i="2" s="1"/>
  <c r="O303" i="2" s="1"/>
  <c r="K303" i="2"/>
  <c r="L303" i="2" s="1"/>
  <c r="N303" i="2" s="1"/>
  <c r="J304" i="2" l="1"/>
  <c r="M304" i="2" s="1"/>
  <c r="O304" i="2" s="1"/>
  <c r="K304" i="2"/>
  <c r="L304" i="2" s="1"/>
  <c r="N304" i="2" s="1"/>
  <c r="K305" i="2" l="1"/>
  <c r="L305" i="2" s="1"/>
  <c r="N305" i="2" s="1"/>
  <c r="J305" i="2"/>
  <c r="M305" i="2" s="1"/>
  <c r="O305" i="2" s="1"/>
  <c r="J306" i="2" l="1"/>
  <c r="M306" i="2" s="1"/>
  <c r="O306" i="2" s="1"/>
  <c r="K306" i="2"/>
  <c r="L306" i="2" s="1"/>
  <c r="N306" i="2" s="1"/>
  <c r="J307" i="2" l="1"/>
  <c r="M307" i="2" s="1"/>
  <c r="O307" i="2" s="1"/>
  <c r="K307" i="2"/>
  <c r="L307" i="2" s="1"/>
  <c r="N307" i="2" s="1"/>
  <c r="J308" i="2" l="1"/>
  <c r="M308" i="2" s="1"/>
  <c r="O308" i="2" s="1"/>
  <c r="K308" i="2"/>
  <c r="L308" i="2" s="1"/>
  <c r="N308" i="2" s="1"/>
  <c r="K309" i="2" l="1"/>
  <c r="L309" i="2" s="1"/>
  <c r="N309" i="2" s="1"/>
  <c r="J309" i="2"/>
  <c r="M309" i="2" s="1"/>
  <c r="O309" i="2" s="1"/>
  <c r="J310" i="2" l="1"/>
  <c r="M310" i="2" s="1"/>
  <c r="O310" i="2" s="1"/>
  <c r="K310" i="2"/>
  <c r="L310" i="2" s="1"/>
  <c r="N310" i="2" s="1"/>
  <c r="J311" i="2" l="1"/>
  <c r="M311" i="2" s="1"/>
  <c r="O311" i="2" s="1"/>
  <c r="K311" i="2"/>
  <c r="L311" i="2" s="1"/>
  <c r="N311" i="2" s="1"/>
  <c r="J312" i="2" l="1"/>
  <c r="M312" i="2" s="1"/>
  <c r="O312" i="2" s="1"/>
  <c r="K312" i="2"/>
  <c r="L312" i="2" s="1"/>
  <c r="N312" i="2" s="1"/>
  <c r="K313" i="2" l="1"/>
  <c r="L313" i="2" s="1"/>
  <c r="N313" i="2" s="1"/>
  <c r="J313" i="2"/>
  <c r="M313" i="2" s="1"/>
  <c r="O313" i="2" s="1"/>
  <c r="J314" i="2" l="1"/>
  <c r="M314" i="2" s="1"/>
  <c r="O314" i="2" s="1"/>
  <c r="K314" i="2"/>
  <c r="L314" i="2" s="1"/>
  <c r="N314" i="2" s="1"/>
  <c r="J315" i="2" l="1"/>
  <c r="M315" i="2" s="1"/>
  <c r="O315" i="2" s="1"/>
  <c r="K315" i="2"/>
  <c r="L315" i="2" s="1"/>
  <c r="N315" i="2" s="1"/>
  <c r="J316" i="2" l="1"/>
  <c r="M316" i="2" s="1"/>
  <c r="O316" i="2" s="1"/>
  <c r="K316" i="2"/>
  <c r="L316" i="2" s="1"/>
  <c r="N316" i="2" s="1"/>
  <c r="K317" i="2" l="1"/>
  <c r="L317" i="2" s="1"/>
  <c r="N317" i="2" s="1"/>
  <c r="J317" i="2"/>
  <c r="M317" i="2" s="1"/>
  <c r="O317" i="2" s="1"/>
  <c r="K318" i="2" l="1"/>
  <c r="L318" i="2" s="1"/>
  <c r="N318" i="2" s="1"/>
  <c r="J318" i="2"/>
  <c r="M318" i="2" s="1"/>
  <c r="O318" i="2" s="1"/>
  <c r="J319" i="2" l="1"/>
  <c r="M319" i="2" s="1"/>
  <c r="O319" i="2" s="1"/>
  <c r="K319" i="2"/>
  <c r="L319" i="2" s="1"/>
  <c r="N319" i="2" s="1"/>
  <c r="J320" i="2" l="1"/>
  <c r="M320" i="2" s="1"/>
  <c r="O320" i="2" s="1"/>
  <c r="K320" i="2"/>
  <c r="L320" i="2" s="1"/>
  <c r="N320" i="2" s="1"/>
  <c r="K321" i="2" l="1"/>
  <c r="L321" i="2" s="1"/>
  <c r="N321" i="2" s="1"/>
  <c r="J321" i="2"/>
  <c r="M321" i="2" s="1"/>
  <c r="O321" i="2" s="1"/>
  <c r="J322" i="2" l="1"/>
  <c r="M322" i="2" s="1"/>
  <c r="O322" i="2" s="1"/>
  <c r="K322" i="2"/>
  <c r="L322" i="2" s="1"/>
  <c r="N322" i="2" s="1"/>
  <c r="J323" i="2" l="1"/>
  <c r="M323" i="2" s="1"/>
  <c r="O323" i="2" s="1"/>
  <c r="K323" i="2"/>
  <c r="L323" i="2" s="1"/>
  <c r="N323" i="2" s="1"/>
  <c r="J324" i="2" l="1"/>
  <c r="M324" i="2" s="1"/>
  <c r="O324" i="2" s="1"/>
  <c r="K324" i="2"/>
  <c r="L324" i="2" s="1"/>
  <c r="N324" i="2" s="1"/>
  <c r="K325" i="2" l="1"/>
  <c r="L325" i="2" s="1"/>
  <c r="N325" i="2" s="1"/>
  <c r="J325" i="2"/>
  <c r="M325" i="2" s="1"/>
  <c r="O325" i="2" s="1"/>
  <c r="K326" i="2" l="1"/>
  <c r="L326" i="2" s="1"/>
  <c r="N326" i="2" s="1"/>
  <c r="J326" i="2"/>
  <c r="M326" i="2" s="1"/>
  <c r="O326" i="2" s="1"/>
  <c r="J327" i="2" l="1"/>
  <c r="M327" i="2" s="1"/>
  <c r="O327" i="2" s="1"/>
  <c r="K327" i="2"/>
  <c r="L327" i="2" s="1"/>
  <c r="N327" i="2" s="1"/>
  <c r="J328" i="2" l="1"/>
  <c r="M328" i="2" s="1"/>
  <c r="O328" i="2" s="1"/>
  <c r="K328" i="2"/>
  <c r="L328" i="2" s="1"/>
  <c r="N328" i="2" s="1"/>
  <c r="K329" i="2" l="1"/>
  <c r="L329" i="2" s="1"/>
  <c r="N329" i="2" s="1"/>
  <c r="J329" i="2"/>
  <c r="M329" i="2" s="1"/>
  <c r="O329" i="2" s="1"/>
  <c r="J330" i="2" l="1"/>
  <c r="M330" i="2" s="1"/>
  <c r="O330" i="2" s="1"/>
  <c r="K330" i="2"/>
  <c r="L330" i="2" s="1"/>
  <c r="N330" i="2" s="1"/>
  <c r="J331" i="2" l="1"/>
  <c r="M331" i="2" s="1"/>
  <c r="O331" i="2" s="1"/>
  <c r="K331" i="2"/>
  <c r="L331" i="2" s="1"/>
  <c r="N331" i="2" s="1"/>
  <c r="K332" i="2" l="1"/>
  <c r="L332" i="2" s="1"/>
  <c r="N332" i="2" s="1"/>
  <c r="J332" i="2"/>
  <c r="M332" i="2" s="1"/>
  <c r="O332" i="2" s="1"/>
  <c r="J333" i="2" l="1"/>
  <c r="M333" i="2" s="1"/>
  <c r="O333" i="2" s="1"/>
  <c r="K333" i="2"/>
  <c r="L333" i="2" s="1"/>
  <c r="N333" i="2" s="1"/>
  <c r="J334" i="2" l="1"/>
  <c r="M334" i="2" s="1"/>
  <c r="O334" i="2" s="1"/>
  <c r="K334" i="2"/>
  <c r="L334" i="2" s="1"/>
  <c r="N334" i="2" s="1"/>
  <c r="J335" i="2" l="1"/>
  <c r="M335" i="2" s="1"/>
  <c r="O335" i="2" s="1"/>
  <c r="K335" i="2"/>
  <c r="L335" i="2" s="1"/>
  <c r="N335" i="2" s="1"/>
  <c r="K336" i="2" l="1"/>
  <c r="L336" i="2" s="1"/>
  <c r="N336" i="2" s="1"/>
  <c r="J336" i="2"/>
  <c r="M336" i="2" s="1"/>
  <c r="O336" i="2" s="1"/>
  <c r="K337" i="2" l="1"/>
  <c r="L337" i="2" s="1"/>
  <c r="N337" i="2" s="1"/>
  <c r="J337" i="2"/>
  <c r="M337" i="2" s="1"/>
  <c r="O337" i="2" s="1"/>
  <c r="J338" i="2" l="1"/>
  <c r="M338" i="2" s="1"/>
  <c r="O338" i="2" s="1"/>
  <c r="K338" i="2"/>
  <c r="L338" i="2" s="1"/>
  <c r="N338" i="2" s="1"/>
  <c r="K339" i="2" l="1"/>
  <c r="L339" i="2" s="1"/>
  <c r="N339" i="2" s="1"/>
  <c r="J339" i="2"/>
  <c r="M339" i="2" s="1"/>
  <c r="O339" i="2" s="1"/>
  <c r="J340" i="2" l="1"/>
  <c r="M340" i="2" s="1"/>
  <c r="O340" i="2" s="1"/>
  <c r="K340" i="2"/>
  <c r="L340" i="2" s="1"/>
  <c r="N340" i="2" s="1"/>
  <c r="J341" i="2" l="1"/>
  <c r="M341" i="2" s="1"/>
  <c r="O341" i="2" s="1"/>
  <c r="K341" i="2"/>
  <c r="L341" i="2" s="1"/>
  <c r="N341" i="2" s="1"/>
  <c r="J342" i="2" l="1"/>
  <c r="M342" i="2" s="1"/>
  <c r="O342" i="2" s="1"/>
  <c r="K342" i="2"/>
  <c r="L342" i="2" s="1"/>
  <c r="N342" i="2" s="1"/>
  <c r="K343" i="2" l="1"/>
  <c r="L343" i="2" s="1"/>
  <c r="N343" i="2" s="1"/>
  <c r="J343" i="2"/>
  <c r="M343" i="2" s="1"/>
  <c r="O343" i="2" s="1"/>
  <c r="J344" i="2" l="1"/>
  <c r="M344" i="2" s="1"/>
  <c r="O344" i="2" s="1"/>
  <c r="K344" i="2"/>
  <c r="L344" i="2" s="1"/>
  <c r="N344" i="2" s="1"/>
  <c r="J345" i="2" l="1"/>
  <c r="M345" i="2" s="1"/>
  <c r="O345" i="2" s="1"/>
  <c r="K345" i="2"/>
  <c r="L345" i="2" s="1"/>
  <c r="N345" i="2" s="1"/>
  <c r="K346" i="2" l="1"/>
  <c r="L346" i="2" s="1"/>
  <c r="N346" i="2" s="1"/>
  <c r="J346" i="2"/>
  <c r="M346" i="2" s="1"/>
  <c r="O346" i="2" s="1"/>
  <c r="K347" i="2" l="1"/>
  <c r="L347" i="2" s="1"/>
  <c r="N347" i="2" s="1"/>
  <c r="J347" i="2"/>
  <c r="M347" i="2" s="1"/>
  <c r="O347" i="2" s="1"/>
  <c r="J348" i="2" l="1"/>
  <c r="M348" i="2" s="1"/>
  <c r="O348" i="2" s="1"/>
  <c r="K348" i="2"/>
  <c r="L348" i="2" s="1"/>
  <c r="N348" i="2" s="1"/>
  <c r="K349" i="2" l="1"/>
  <c r="L349" i="2" s="1"/>
  <c r="N349" i="2" s="1"/>
  <c r="J349" i="2"/>
  <c r="M349" i="2" s="1"/>
  <c r="O349" i="2" s="1"/>
  <c r="K350" i="2" l="1"/>
  <c r="L350" i="2" s="1"/>
  <c r="N350" i="2" s="1"/>
  <c r="J350" i="2"/>
  <c r="M350" i="2" s="1"/>
  <c r="O350" i="2" s="1"/>
  <c r="K351" i="2" l="1"/>
  <c r="L351" i="2" s="1"/>
  <c r="N351" i="2" s="1"/>
  <c r="J351" i="2"/>
  <c r="M351" i="2" s="1"/>
  <c r="O351" i="2" s="1"/>
  <c r="K352" i="2" l="1"/>
  <c r="L352" i="2" s="1"/>
  <c r="N352" i="2" s="1"/>
  <c r="J352" i="2"/>
  <c r="M352" i="2" s="1"/>
  <c r="O352" i="2" s="1"/>
  <c r="K353" i="2" l="1"/>
  <c r="L353" i="2" s="1"/>
  <c r="N353" i="2" s="1"/>
  <c r="J353" i="2"/>
  <c r="M353" i="2" s="1"/>
  <c r="O353" i="2" s="1"/>
  <c r="K354" i="2" l="1"/>
  <c r="L354" i="2" s="1"/>
  <c r="N354" i="2" s="1"/>
  <c r="J354" i="2"/>
  <c r="M354" i="2" s="1"/>
  <c r="O354" i="2" s="1"/>
  <c r="K355" i="2" l="1"/>
  <c r="L355" i="2" s="1"/>
  <c r="N355" i="2" s="1"/>
  <c r="J355" i="2"/>
  <c r="M355" i="2" s="1"/>
  <c r="O355" i="2" s="1"/>
  <c r="K356" i="2" l="1"/>
  <c r="L356" i="2" s="1"/>
  <c r="N356" i="2" s="1"/>
  <c r="J356" i="2"/>
  <c r="M356" i="2" s="1"/>
  <c r="O356" i="2" s="1"/>
  <c r="K357" i="2" l="1"/>
  <c r="L357" i="2" s="1"/>
  <c r="N357" i="2" s="1"/>
  <c r="J357" i="2"/>
  <c r="M357" i="2" s="1"/>
  <c r="O357" i="2" s="1"/>
  <c r="J358" i="2" l="1"/>
  <c r="M358" i="2" s="1"/>
  <c r="O358" i="2" s="1"/>
  <c r="K358" i="2"/>
  <c r="L358" i="2" s="1"/>
  <c r="N358" i="2" s="1"/>
  <c r="J359" i="2" l="1"/>
  <c r="M359" i="2" s="1"/>
  <c r="O359" i="2" s="1"/>
  <c r="K359" i="2"/>
  <c r="L359" i="2" s="1"/>
  <c r="N359" i="2" s="1"/>
  <c r="J360" i="2" l="1"/>
  <c r="M360" i="2" s="1"/>
  <c r="O360" i="2" s="1"/>
  <c r="K360" i="2"/>
  <c r="L360" i="2" s="1"/>
  <c r="N360" i="2" s="1"/>
  <c r="J361" i="2" l="1"/>
  <c r="M361" i="2" s="1"/>
  <c r="O361" i="2" s="1"/>
  <c r="K361" i="2"/>
  <c r="L361" i="2" s="1"/>
  <c r="N361" i="2" s="1"/>
  <c r="J362" i="2" l="1"/>
  <c r="M362" i="2" s="1"/>
  <c r="O362" i="2" s="1"/>
  <c r="K362" i="2"/>
  <c r="L362" i="2" s="1"/>
  <c r="N362" i="2" s="1"/>
  <c r="J363" i="2" l="1"/>
  <c r="M363" i="2" s="1"/>
  <c r="O363" i="2" s="1"/>
  <c r="K363" i="2"/>
  <c r="L363" i="2" s="1"/>
  <c r="N363" i="2" s="1"/>
  <c r="J364" i="2" l="1"/>
  <c r="M364" i="2" s="1"/>
  <c r="O364" i="2" s="1"/>
  <c r="K364" i="2"/>
  <c r="L364" i="2" s="1"/>
  <c r="N364" i="2" s="1"/>
  <c r="J365" i="2" l="1"/>
  <c r="M365" i="2" s="1"/>
  <c r="O365" i="2" s="1"/>
  <c r="K365" i="2"/>
  <c r="L365" i="2" s="1"/>
  <c r="N365" i="2" s="1"/>
  <c r="J366" i="2" l="1"/>
  <c r="M366" i="2" s="1"/>
  <c r="O366" i="2" s="1"/>
  <c r="K366" i="2"/>
  <c r="L366" i="2" s="1"/>
  <c r="N366" i="2" s="1"/>
  <c r="J367" i="2" l="1"/>
  <c r="M367" i="2" s="1"/>
  <c r="O367" i="2" s="1"/>
  <c r="K367" i="2"/>
  <c r="L367" i="2" s="1"/>
  <c r="N367" i="2" s="1"/>
  <c r="J368" i="2" l="1"/>
  <c r="M368" i="2" s="1"/>
  <c r="O368" i="2" s="1"/>
  <c r="K368" i="2"/>
  <c r="L368" i="2" s="1"/>
  <c r="N368" i="2" s="1"/>
  <c r="J369" i="2" l="1"/>
  <c r="M369" i="2" s="1"/>
  <c r="O369" i="2" s="1"/>
  <c r="K369" i="2"/>
  <c r="L369" i="2" s="1"/>
  <c r="N369" i="2" s="1"/>
  <c r="J370" i="2" l="1"/>
  <c r="M370" i="2" s="1"/>
  <c r="O370" i="2" s="1"/>
  <c r="K370" i="2"/>
  <c r="L370" i="2" s="1"/>
  <c r="N370" i="2" s="1"/>
  <c r="J371" i="2" l="1"/>
  <c r="M371" i="2" s="1"/>
  <c r="O371" i="2" s="1"/>
  <c r="K371" i="2"/>
  <c r="L371" i="2" s="1"/>
  <c r="N371" i="2" s="1"/>
  <c r="J372" i="2" l="1"/>
  <c r="M372" i="2" s="1"/>
  <c r="O372" i="2" s="1"/>
  <c r="K372" i="2"/>
  <c r="L372" i="2" s="1"/>
  <c r="N372" i="2" s="1"/>
  <c r="J373" i="2" l="1"/>
  <c r="M373" i="2" s="1"/>
  <c r="O373" i="2" s="1"/>
  <c r="K373" i="2"/>
  <c r="L373" i="2" s="1"/>
  <c r="N373" i="2" s="1"/>
  <c r="J374" i="2" l="1"/>
  <c r="M374" i="2" s="1"/>
  <c r="O374" i="2" s="1"/>
  <c r="K374" i="2"/>
  <c r="L374" i="2" s="1"/>
  <c r="N374" i="2" s="1"/>
  <c r="J375" i="2" l="1"/>
  <c r="M375" i="2" s="1"/>
  <c r="O375" i="2" s="1"/>
  <c r="K375" i="2"/>
  <c r="L375" i="2" s="1"/>
  <c r="N375" i="2" s="1"/>
  <c r="J376" i="2" l="1"/>
  <c r="M376" i="2" s="1"/>
  <c r="O376" i="2" s="1"/>
  <c r="K376" i="2"/>
  <c r="L376" i="2" s="1"/>
  <c r="N376" i="2" s="1"/>
  <c r="J377" i="2" l="1"/>
  <c r="M377" i="2" s="1"/>
  <c r="O377" i="2" s="1"/>
  <c r="K377" i="2"/>
  <c r="L377" i="2" s="1"/>
  <c r="N377" i="2" s="1"/>
  <c r="J378" i="2" l="1"/>
  <c r="M378" i="2" s="1"/>
  <c r="O378" i="2" s="1"/>
  <c r="K378" i="2"/>
  <c r="L378" i="2" s="1"/>
  <c r="N378" i="2" s="1"/>
  <c r="J379" i="2" l="1"/>
  <c r="M379" i="2" s="1"/>
  <c r="O379" i="2" s="1"/>
  <c r="K379" i="2"/>
  <c r="L379" i="2" s="1"/>
  <c r="N379" i="2" s="1"/>
  <c r="J380" i="2" l="1"/>
  <c r="M380" i="2" s="1"/>
  <c r="O380" i="2" s="1"/>
  <c r="K380" i="2"/>
  <c r="L380" i="2" s="1"/>
  <c r="N380" i="2" s="1"/>
  <c r="K381" i="2" l="1"/>
  <c r="L381" i="2" s="1"/>
  <c r="N381" i="2" s="1"/>
  <c r="J381" i="2"/>
  <c r="M381" i="2" s="1"/>
  <c r="O381" i="2" s="1"/>
  <c r="J382" i="2" l="1"/>
  <c r="M382" i="2" s="1"/>
  <c r="O382" i="2" s="1"/>
  <c r="K382" i="2"/>
  <c r="L382" i="2" s="1"/>
  <c r="N382" i="2" s="1"/>
  <c r="K383" i="2" l="1"/>
  <c r="L383" i="2" s="1"/>
  <c r="N383" i="2" s="1"/>
  <c r="J383" i="2"/>
  <c r="M383" i="2" s="1"/>
  <c r="O383" i="2" s="1"/>
  <c r="K384" i="2" l="1"/>
  <c r="L384" i="2" s="1"/>
  <c r="N384" i="2" s="1"/>
  <c r="J384" i="2"/>
  <c r="M384" i="2" s="1"/>
  <c r="O384" i="2" s="1"/>
  <c r="J385" i="2" l="1"/>
  <c r="M385" i="2" s="1"/>
  <c r="O385" i="2" s="1"/>
  <c r="K385" i="2"/>
  <c r="L385" i="2" s="1"/>
  <c r="N385" i="2" s="1"/>
  <c r="J386" i="2" l="1"/>
  <c r="M386" i="2" s="1"/>
  <c r="O386" i="2" s="1"/>
  <c r="K386" i="2"/>
  <c r="L386" i="2" s="1"/>
  <c r="N386" i="2" s="1"/>
  <c r="K387" i="2" l="1"/>
  <c r="L387" i="2" s="1"/>
  <c r="N387" i="2" s="1"/>
  <c r="J387" i="2"/>
  <c r="M387" i="2" s="1"/>
  <c r="O387" i="2" s="1"/>
  <c r="J388" i="2" l="1"/>
  <c r="M388" i="2" s="1"/>
  <c r="O388" i="2" s="1"/>
  <c r="K388" i="2"/>
  <c r="L388" i="2" s="1"/>
  <c r="N388" i="2" s="1"/>
  <c r="J389" i="2" l="1"/>
  <c r="M389" i="2" s="1"/>
  <c r="O389" i="2" s="1"/>
  <c r="K389" i="2"/>
  <c r="L389" i="2" s="1"/>
  <c r="N389" i="2" s="1"/>
  <c r="J390" i="2" l="1"/>
  <c r="M390" i="2" s="1"/>
  <c r="O390" i="2" s="1"/>
  <c r="K390" i="2"/>
  <c r="L390" i="2" s="1"/>
  <c r="N390" i="2" s="1"/>
  <c r="K391" i="2" l="1"/>
  <c r="L391" i="2" s="1"/>
  <c r="N391" i="2" s="1"/>
  <c r="J391" i="2"/>
  <c r="M391" i="2" s="1"/>
  <c r="O391" i="2" s="1"/>
  <c r="J392" i="2" l="1"/>
  <c r="M392" i="2" s="1"/>
  <c r="O392" i="2" s="1"/>
  <c r="K392" i="2"/>
  <c r="L392" i="2" s="1"/>
  <c r="N392" i="2" s="1"/>
  <c r="J393" i="2" l="1"/>
  <c r="M393" i="2" s="1"/>
  <c r="O393" i="2" s="1"/>
  <c r="K393" i="2"/>
  <c r="L393" i="2" s="1"/>
  <c r="N393" i="2" s="1"/>
  <c r="K394" i="2" l="1"/>
  <c r="L394" i="2" s="1"/>
  <c r="N394" i="2" s="1"/>
  <c r="J394" i="2"/>
  <c r="M394" i="2" s="1"/>
  <c r="O394" i="2" s="1"/>
  <c r="K395" i="2" l="1"/>
  <c r="L395" i="2" s="1"/>
  <c r="N395" i="2" s="1"/>
  <c r="J395" i="2"/>
  <c r="M395" i="2" s="1"/>
  <c r="O395" i="2" s="1"/>
  <c r="J396" i="2" l="1"/>
  <c r="M396" i="2" s="1"/>
  <c r="O396" i="2" s="1"/>
  <c r="K396" i="2"/>
  <c r="L396" i="2" s="1"/>
  <c r="N396" i="2" s="1"/>
  <c r="K397" i="2" l="1"/>
  <c r="L397" i="2" s="1"/>
  <c r="N397" i="2" s="1"/>
  <c r="J397" i="2"/>
  <c r="M397" i="2" s="1"/>
  <c r="O397" i="2" s="1"/>
  <c r="K398" i="2" l="1"/>
  <c r="L398" i="2" s="1"/>
  <c r="N398" i="2" s="1"/>
  <c r="J398" i="2"/>
  <c r="M398" i="2" s="1"/>
  <c r="O398" i="2" s="1"/>
  <c r="K399" i="2" l="1"/>
  <c r="L399" i="2" s="1"/>
  <c r="N399" i="2" s="1"/>
  <c r="J399" i="2"/>
  <c r="M399" i="2" s="1"/>
  <c r="O399" i="2" s="1"/>
  <c r="J400" i="2" l="1"/>
  <c r="M400" i="2" s="1"/>
  <c r="O400" i="2" s="1"/>
  <c r="K400" i="2"/>
  <c r="L400" i="2" s="1"/>
  <c r="N400" i="2" s="1"/>
  <c r="K401" i="2" l="1"/>
  <c r="L401" i="2" s="1"/>
  <c r="N401" i="2" s="1"/>
  <c r="J401" i="2"/>
  <c r="M401" i="2" s="1"/>
  <c r="O401" i="2" s="1"/>
  <c r="J402" i="2" l="1"/>
  <c r="M402" i="2" s="1"/>
  <c r="O402" i="2" s="1"/>
  <c r="K402" i="2"/>
  <c r="L402" i="2" s="1"/>
  <c r="N402" i="2" s="1"/>
  <c r="K403" i="2" l="1"/>
  <c r="L403" i="2" s="1"/>
  <c r="N403" i="2" s="1"/>
  <c r="J403" i="2"/>
  <c r="M403" i="2" s="1"/>
  <c r="O403" i="2" s="1"/>
</calcChain>
</file>

<file path=xl/sharedStrings.xml><?xml version="1.0" encoding="utf-8"?>
<sst xmlns="http://schemas.openxmlformats.org/spreadsheetml/2006/main" count="91" uniqueCount="61">
  <si>
    <t>N</t>
    <phoneticPr fontId="1"/>
  </si>
  <si>
    <t>phase</t>
    <phoneticPr fontId="1"/>
  </si>
  <si>
    <t>amp.</t>
    <phoneticPr fontId="1"/>
  </si>
  <si>
    <t>index</t>
    <phoneticPr fontId="1"/>
  </si>
  <si>
    <t>diff</t>
    <phoneticPr fontId="1"/>
  </si>
  <si>
    <t>input</t>
    <phoneticPr fontId="1"/>
  </si>
  <si>
    <t>offset</t>
    <phoneticPr fontId="1"/>
  </si>
  <si>
    <t>Signal</t>
    <phoneticPr fontId="1"/>
  </si>
  <si>
    <t>Noise</t>
    <phoneticPr fontId="1"/>
  </si>
  <si>
    <t>Freq.</t>
    <phoneticPr fontId="1"/>
  </si>
  <si>
    <t>*rad^2</t>
    <phoneticPr fontId="1"/>
  </si>
  <si>
    <t>-1/6!</t>
    <phoneticPr fontId="1"/>
  </si>
  <si>
    <t>+1/4!</t>
    <phoneticPr fontId="1"/>
  </si>
  <si>
    <t>-1/2!</t>
    <phoneticPr fontId="1"/>
  </si>
  <si>
    <t>+1/1!</t>
    <phoneticPr fontId="1"/>
  </si>
  <si>
    <t>-1/7!</t>
    <phoneticPr fontId="1"/>
  </si>
  <si>
    <t>+1/5!</t>
    <phoneticPr fontId="1"/>
  </si>
  <si>
    <t>-1/3!</t>
    <phoneticPr fontId="1"/>
  </si>
  <si>
    <t>*rad</t>
    <phoneticPr fontId="1"/>
  </si>
  <si>
    <t>RMS</t>
    <phoneticPr fontId="1"/>
  </si>
  <si>
    <t>cos</t>
    <phoneticPr fontId="1"/>
  </si>
  <si>
    <t>sin</t>
    <phoneticPr fontId="1"/>
  </si>
  <si>
    <t>deg</t>
    <phoneticPr fontId="1"/>
  </si>
  <si>
    <t>rad</t>
    <phoneticPr fontId="1"/>
  </si>
  <si>
    <t>SampleRate</t>
    <phoneticPr fontId="1"/>
  </si>
  <si>
    <t>Amp.</t>
    <phoneticPr fontId="1"/>
  </si>
  <si>
    <t>Phase count</t>
    <phoneticPr fontId="1"/>
  </si>
  <si>
    <t>Delta Re</t>
    <phoneticPr fontId="1"/>
  </si>
  <si>
    <t>Delta Im</t>
    <phoneticPr fontId="1"/>
  </si>
  <si>
    <t>SamplesPerCycle</t>
    <phoneticPr fontId="1"/>
  </si>
  <si>
    <t>Phase offset</t>
    <phoneticPr fontId="1"/>
  </si>
  <si>
    <t>Amp. Inc</t>
    <phoneticPr fontId="1"/>
  </si>
  <si>
    <t>Offset</t>
    <phoneticPr fontId="1"/>
  </si>
  <si>
    <t>Offset Inc</t>
    <phoneticPr fontId="1"/>
  </si>
  <si>
    <t>R</t>
    <phoneticPr fontId="1"/>
  </si>
  <si>
    <t>G</t>
    <phoneticPr fontId="1"/>
  </si>
  <si>
    <t>B</t>
    <phoneticPr fontId="1"/>
  </si>
  <si>
    <t>Y</t>
    <phoneticPr fontId="1"/>
  </si>
  <si>
    <t>S</t>
    <phoneticPr fontId="1"/>
  </si>
  <si>
    <t>V</t>
    <phoneticPr fontId="1"/>
  </si>
  <si>
    <t>Re</t>
    <phoneticPr fontId="1"/>
  </si>
  <si>
    <t>Im</t>
    <phoneticPr fontId="1"/>
  </si>
  <si>
    <t>R'</t>
    <phoneticPr fontId="1"/>
  </si>
  <si>
    <t>G'</t>
    <phoneticPr fontId="1"/>
  </si>
  <si>
    <t>B'</t>
    <phoneticPr fontId="1"/>
  </si>
  <si>
    <t>Rq</t>
    <phoneticPr fontId="1"/>
  </si>
  <si>
    <t>Gq</t>
    <phoneticPr fontId="1"/>
  </si>
  <si>
    <t>Bq</t>
    <phoneticPr fontId="1"/>
  </si>
  <si>
    <t>Div</t>
    <phoneticPr fontId="1"/>
  </si>
  <si>
    <t>Time</t>
    <phoneticPr fontId="1"/>
  </si>
  <si>
    <t>Composite</t>
    <phoneticPr fontId="1"/>
  </si>
  <si>
    <t>Chroma</t>
    <phoneticPr fontId="1"/>
  </si>
  <si>
    <t>Diff</t>
    <phoneticPr fontId="1"/>
  </si>
  <si>
    <t>Index</t>
    <phoneticPr fontId="1"/>
  </si>
  <si>
    <t>LPF Chroma</t>
    <phoneticPr fontId="1"/>
  </si>
  <si>
    <t>OSC</t>
    <phoneticPr fontId="1"/>
  </si>
  <si>
    <t>Input</t>
    <phoneticPr fontId="1"/>
  </si>
  <si>
    <t xml:space="preserve"> Phase</t>
    <phoneticPr fontId="1"/>
  </si>
  <si>
    <t>Amp</t>
    <phoneticPr fontId="1"/>
  </si>
  <si>
    <t>I</t>
    <phoneticPr fontId="1"/>
  </si>
  <si>
    <t>Q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</si>
</sst>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 "/>
    <numFmt numFmtId="177" formatCode="0.000_);[Red]\(0.000\)"/>
    <numFmt numFmtId="178" formatCode="0.0000_ "/>
    <numFmt numFmtId="179" formatCode="0.00_ "/>
    <numFmt numFmtId="180" formatCode="0_);[Red]\(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179" fontId="2" fillId="0" borderId="0" xfId="0" applyNumberFormat="1" applyFont="1">
      <alignment vertical="center"/>
    </xf>
    <xf numFmtId="176" fontId="2" fillId="4" borderId="1" xfId="0" applyNumberFormat="1" applyFont="1" applyFill="1" applyBorder="1">
      <alignment vertical="center"/>
    </xf>
    <xf numFmtId="176" fontId="2" fillId="4" borderId="2" xfId="0" applyNumberFormat="1" applyFont="1" applyFill="1" applyBorder="1">
      <alignment vertical="center"/>
    </xf>
    <xf numFmtId="176" fontId="0" fillId="4" borderId="4" xfId="0" applyNumberFormat="1" applyFill="1" applyBorder="1">
      <alignment vertical="center"/>
    </xf>
    <xf numFmtId="176" fontId="2" fillId="5" borderId="2" xfId="0" applyNumberFormat="1" applyFont="1" applyFill="1" applyBorder="1">
      <alignment vertical="center"/>
    </xf>
    <xf numFmtId="176" fontId="0" fillId="5" borderId="4" xfId="0" applyNumberFormat="1" applyFill="1" applyBorder="1">
      <alignment vertical="center"/>
    </xf>
    <xf numFmtId="176" fontId="2" fillId="5" borderId="1" xfId="0" applyNumberFormat="1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176" fontId="0" fillId="2" borderId="4" xfId="0" applyNumberFormat="1" applyFill="1" applyBorder="1">
      <alignment vertical="center"/>
    </xf>
    <xf numFmtId="0" fontId="2" fillId="4" borderId="1" xfId="0" applyFont="1" applyFill="1" applyBorder="1">
      <alignment vertical="center"/>
    </xf>
    <xf numFmtId="180" fontId="2" fillId="4" borderId="6" xfId="0" applyNumberFormat="1" applyFont="1" applyFill="1" applyBorder="1">
      <alignment vertical="center"/>
    </xf>
    <xf numFmtId="0" fontId="0" fillId="4" borderId="7" xfId="0" applyFill="1" applyBorder="1">
      <alignment vertical="center"/>
    </xf>
    <xf numFmtId="176" fontId="2" fillId="4" borderId="6" xfId="0" applyNumberFormat="1" applyFont="1" applyFill="1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176" fontId="2" fillId="5" borderId="6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52559055118111"/>
          <c:y val="5.0925925925925923E-2"/>
          <c:w val="0.85791885389326339"/>
          <c:h val="0.83854111986001745"/>
        </c:manualLayout>
      </c:layout>
      <c:lineChart>
        <c:grouping val="standard"/>
        <c:varyColors val="0"/>
        <c:ser>
          <c:idx val="2"/>
          <c:order val="0"/>
          <c:tx>
            <c:strRef>
              <c:f>信号!$P$1</c:f>
              <c:strCache>
                <c:ptCount val="1"/>
                <c:pt idx="0">
                  <c:v>Y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信号!$P$2:$P$403</c:f>
              <c:numCache>
                <c:formatCode>0.000_ </c:formatCode>
                <c:ptCount val="402"/>
                <c:pt idx="1">
                  <c:v>0</c:v>
                </c:pt>
                <c:pt idx="2">
                  <c:v>0.1</c:v>
                </c:pt>
                <c:pt idx="3">
                  <c:v>0.28000000000000003</c:v>
                </c:pt>
                <c:pt idx="4">
                  <c:v>0.52400000000000002</c:v>
                </c:pt>
                <c:pt idx="5">
                  <c:v>0.59331809548974801</c:v>
                </c:pt>
                <c:pt idx="6">
                  <c:v>0.57806189376289152</c:v>
                </c:pt>
                <c:pt idx="7">
                  <c:v>0.6883314195205652</c:v>
                </c:pt>
                <c:pt idx="8">
                  <c:v>0.847257718245359</c:v>
                </c:pt>
                <c:pt idx="9">
                  <c:v>0.82780617459628725</c:v>
                </c:pt>
                <c:pt idx="10">
                  <c:v>0.77564239929858592</c:v>
                </c:pt>
                <c:pt idx="11">
                  <c:v>0.8705139194388688</c:v>
                </c:pt>
                <c:pt idx="12">
                  <c:v>0.98301367592953892</c:v>
                </c:pt>
                <c:pt idx="13">
                  <c:v>0.9157002626249765</c:v>
                </c:pt>
                <c:pt idx="14">
                  <c:v>0.86184953198132641</c:v>
                </c:pt>
                <c:pt idx="15">
                  <c:v>0.96019030370371572</c:v>
                </c:pt>
                <c:pt idx="16">
                  <c:v>1.0388629210816276</c:v>
                </c:pt>
                <c:pt idx="17">
                  <c:v>0.94448779648685821</c:v>
                </c:pt>
                <c:pt idx="18">
                  <c:v>0.90559023718948672</c:v>
                </c:pt>
                <c:pt idx="19">
                  <c:v>1.0110747301300331</c:v>
                </c:pt>
                <c:pt idx="20">
                  <c:v>1.0588597841040268</c:v>
                </c:pt>
                <c:pt idx="21">
                  <c:v>0.95049524465431456</c:v>
                </c:pt>
                <c:pt idx="22">
                  <c:v>0.93451429121319984</c:v>
                </c:pt>
                <c:pt idx="23">
                  <c:v>1.0442040155994667</c:v>
                </c:pt>
                <c:pt idx="24">
                  <c:v>1.0612451169898256</c:v>
                </c:pt>
                <c:pt idx="25">
                  <c:v>0.94899609359186043</c:v>
                </c:pt>
                <c:pt idx="26">
                  <c:v>0.95919687487348804</c:v>
                </c:pt>
                <c:pt idx="27">
                  <c:v>1.0673574998987905</c:v>
                </c:pt>
                <c:pt idx="28">
                  <c:v>1.0538859999190324</c:v>
                </c:pt>
                <c:pt idx="29">
                  <c:v>0.94651621730631896</c:v>
                </c:pt>
                <c:pt idx="30">
                  <c:v>0.98309487835530707</c:v>
                </c:pt>
                <c:pt idx="31">
                  <c:v>1.0830684853131527</c:v>
                </c:pt>
                <c:pt idx="32">
                  <c:v>1.0405728837402706</c:v>
                </c:pt>
                <c:pt idx="33">
                  <c:v>0.94585576661377246</c:v>
                </c:pt>
                <c:pt idx="34">
                  <c:v>1.0066846132910179</c:v>
                </c:pt>
                <c:pt idx="35">
                  <c:v>1.0919502310112581</c:v>
                </c:pt>
                <c:pt idx="36">
                  <c:v>1.0235601848090068</c:v>
                </c:pt>
                <c:pt idx="37">
                  <c:v>0.94813746972855051</c:v>
                </c:pt>
                <c:pt idx="38">
                  <c:v>1.0292206539014952</c:v>
                </c:pt>
                <c:pt idx="39">
                  <c:v>1.0940872012398513</c:v>
                </c:pt>
                <c:pt idx="40">
                  <c:v>1.0045590828732269</c:v>
                </c:pt>
                <c:pt idx="41">
                  <c:v>0.95364726629858088</c:v>
                </c:pt>
                <c:pt idx="42">
                  <c:v>1.0495203534173079</c:v>
                </c:pt>
                <c:pt idx="43">
                  <c:v>1.0896162827338467</c:v>
                </c:pt>
                <c:pt idx="44">
                  <c:v>0.98509048580863401</c:v>
                </c:pt>
                <c:pt idx="45">
                  <c:v>0.96219048413665453</c:v>
                </c:pt>
                <c:pt idx="46">
                  <c:v>1.0663449699382306</c:v>
                </c:pt>
                <c:pt idx="47">
                  <c:v>1.0789578804608368</c:v>
                </c:pt>
                <c:pt idx="48">
                  <c:v>0.96657372173976253</c:v>
                </c:pt>
                <c:pt idx="49">
                  <c:v>0.97325897739180955</c:v>
                </c:pt>
                <c:pt idx="50">
                  <c:v>1.0786071819134477</c:v>
                </c:pt>
                <c:pt idx="51">
                  <c:v>1.0628857455307583</c:v>
                </c:pt>
                <c:pt idx="52">
                  <c:v>0.95030859642460663</c:v>
                </c:pt>
                <c:pt idx="53">
                  <c:v>0.986128781649937</c:v>
                </c:pt>
                <c:pt idx="54">
                  <c:v>1.0854956079488567</c:v>
                </c:pt>
                <c:pt idx="55">
                  <c:v>1.0425145818488346</c:v>
                </c:pt>
                <c:pt idx="56">
                  <c:v>0.93741908285016107</c:v>
                </c:pt>
                <c:pt idx="57">
                  <c:v>0.99993526628012863</c:v>
                </c:pt>
                <c:pt idx="58">
                  <c:v>1.0865507534025471</c:v>
                </c:pt>
                <c:pt idx="59">
                  <c:v>1.0192406027220375</c:v>
                </c:pt>
                <c:pt idx="60">
                  <c:v>0.92878994179918595</c:v>
                </c:pt>
                <c:pt idx="61">
                  <c:v>1.0137426315580025</c:v>
                </c:pt>
                <c:pt idx="62">
                  <c:v>1.0817047833650573</c:v>
                </c:pt>
                <c:pt idx="63">
                  <c:v>0.99465314857339193</c:v>
                </c:pt>
                <c:pt idx="64">
                  <c:v>0.9250118407400586</c:v>
                </c:pt>
                <c:pt idx="65">
                  <c:v>1.0266120129704908</c:v>
                </c:pt>
                <c:pt idx="66">
                  <c:v>1.0712896103763931</c:v>
                </c:pt>
                <c:pt idx="67">
                  <c:v>0.97042914792267043</c:v>
                </c:pt>
                <c:pt idx="68">
                  <c:v>0.92634331833813621</c:v>
                </c:pt>
                <c:pt idx="69">
                  <c:v>1.0376672372994158</c:v>
                </c:pt>
                <c:pt idx="70">
                  <c:v>1.0560156943497852</c:v>
                </c:pt>
                <c:pt idx="71">
                  <c:v>0.94821997285092152</c:v>
                </c:pt>
                <c:pt idx="72">
                  <c:v>0.93269407377048508</c:v>
                </c:pt>
                <c:pt idx="73">
                  <c:v>1.0461552590163881</c:v>
                </c:pt>
                <c:pt idx="74">
                  <c:v>1.0369242072131115</c:v>
                </c:pt>
                <c:pt idx="75">
                  <c:v>0.92953936577048923</c:v>
                </c:pt>
                <c:pt idx="76">
                  <c:v>0.94363149261639079</c:v>
                </c:pt>
                <c:pt idx="77">
                  <c:v>1.0514977767220199</c:v>
                </c:pt>
                <c:pt idx="78">
                  <c:v>1.0153163168673647</c:v>
                </c:pt>
                <c:pt idx="79">
                  <c:v>0.91566047086498459</c:v>
                </c:pt>
                <c:pt idx="80">
                  <c:v>0.95841028120223926</c:v>
                </c:pt>
                <c:pt idx="81">
                  <c:v>1.0533307653402353</c:v>
                </c:pt>
                <c:pt idx="82">
                  <c:v>0.99266461227218883</c:v>
                </c:pt>
                <c:pt idx="83">
                  <c:v>0.90752914943930585</c:v>
                </c:pt>
                <c:pt idx="84">
                  <c:v>0.97602331955144428</c:v>
                </c:pt>
                <c:pt idx="85">
                  <c:v>1.0515293337598102</c:v>
                </c:pt>
                <c:pt idx="86">
                  <c:v>0.97051278888919379</c:v>
                </c:pt>
                <c:pt idx="87">
                  <c:v>0.90569955299269944</c:v>
                </c:pt>
                <c:pt idx="88">
                  <c:v>0.99527032051281306</c:v>
                </c:pt>
                <c:pt idx="89">
                  <c:v>1.0462162564102517</c:v>
                </c:pt>
                <c:pt idx="90">
                  <c:v>0.95037046474975706</c:v>
                </c:pt>
                <c:pt idx="91">
                  <c:v>0.91029637179980594</c:v>
                </c:pt>
                <c:pt idx="92">
                  <c:v>1.0148396378182885</c:v>
                </c:pt>
                <c:pt idx="93">
                  <c:v>1.0377536147648854</c:v>
                </c:pt>
                <c:pt idx="94">
                  <c:v>0.93361030918300225</c:v>
                </c:pt>
                <c:pt idx="95">
                  <c:v>0.92100634283614879</c:v>
                </c:pt>
                <c:pt idx="96">
                  <c:v>1.0333976568978256</c:v>
                </c:pt>
                <c:pt idx="97">
                  <c:v>0.97671812551826143</c:v>
                </c:pt>
                <c:pt idx="98">
                  <c:v>0.81887450041460919</c:v>
                </c:pt>
                <c:pt idx="99">
                  <c:v>0.76759960033168539</c:v>
                </c:pt>
                <c:pt idx="100">
                  <c:v>0.80782968026534829</c:v>
                </c:pt>
                <c:pt idx="101">
                  <c:v>0.72674207776580768</c:v>
                </c:pt>
                <c:pt idx="102">
                  <c:v>0.59843765241235269</c:v>
                </c:pt>
                <c:pt idx="103">
                  <c:v>0.6021780383763522</c:v>
                </c:pt>
                <c:pt idx="104">
                  <c:v>0.6666515655013755</c:v>
                </c:pt>
                <c:pt idx="105">
                  <c:v>0.58976656490109891</c:v>
                </c:pt>
                <c:pt idx="106">
                  <c:v>0.49613368533974139</c:v>
                </c:pt>
                <c:pt idx="107">
                  <c:v>0.54070577639679374</c:v>
                </c:pt>
                <c:pt idx="108">
                  <c:v>0.60836625801107325</c:v>
                </c:pt>
                <c:pt idx="109">
                  <c:v>0.52483337008628705</c:v>
                </c:pt>
                <c:pt idx="110">
                  <c:v>0.45800095623083004</c:v>
                </c:pt>
                <c:pt idx="111">
                  <c:v>0.52827566009629923</c:v>
                </c:pt>
                <c:pt idx="112">
                  <c:v>0.58449389730976908</c:v>
                </c:pt>
                <c:pt idx="113">
                  <c:v>0.49181865795613028</c:v>
                </c:pt>
                <c:pt idx="114">
                  <c:v>0.44970530783462992</c:v>
                </c:pt>
                <c:pt idx="115">
                  <c:v>0.53554165983370483</c:v>
                </c:pt>
                <c:pt idx="116">
                  <c:v>0.57218342323439508</c:v>
                </c:pt>
                <c:pt idx="117">
                  <c:v>0.47322827647093824</c:v>
                </c:pt>
                <c:pt idx="118">
                  <c:v>0.45593597857213825</c:v>
                </c:pt>
                <c:pt idx="119">
                  <c:v>0.54926730457893302</c:v>
                </c:pt>
                <c:pt idx="120">
                  <c:v>0.56206051607008201</c:v>
                </c:pt>
                <c:pt idx="121">
                  <c:v>0.46214841583629784</c:v>
                </c:pt>
                <c:pt idx="122">
                  <c:v>0.46971873415915361</c:v>
                </c:pt>
                <c:pt idx="123">
                  <c:v>0.56327498807238097</c:v>
                </c:pt>
                <c:pt idx="124">
                  <c:v>0.55061999083043556</c:v>
                </c:pt>
                <c:pt idx="125">
                  <c:v>0.4559774830503191</c:v>
                </c:pt>
                <c:pt idx="126">
                  <c:v>0.48742865297985621</c:v>
                </c:pt>
                <c:pt idx="127">
                  <c:v>0.57446143223074453</c:v>
                </c:pt>
                <c:pt idx="128">
                  <c:v>0.53692247936140847</c:v>
                </c:pt>
                <c:pt idx="129">
                  <c:v>0.45376076066962984</c:v>
                </c:pt>
                <c:pt idx="130">
                  <c:v>0.5067586085415241</c:v>
                </c:pt>
                <c:pt idx="131">
                  <c:v>0.58118410966726863</c:v>
                </c:pt>
                <c:pt idx="132">
                  <c:v>0.5211972877352693</c:v>
                </c:pt>
                <c:pt idx="133">
                  <c:v>0.45508598683511925</c:v>
                </c:pt>
                <c:pt idx="134">
                  <c:v>0.52594063282228087</c:v>
                </c:pt>
                <c:pt idx="135">
                  <c:v>0.58262434961183107</c:v>
                </c:pt>
                <c:pt idx="136">
                  <c:v>0.50422763633573475</c:v>
                </c:pt>
                <c:pt idx="137">
                  <c:v>0.45963210906863333</c:v>
                </c:pt>
                <c:pt idx="138">
                  <c:v>0.54348291008606764</c:v>
                </c:pt>
                <c:pt idx="139">
                  <c:v>0.57853632806886623</c:v>
                </c:pt>
                <c:pt idx="140">
                  <c:v>0.48705183962396098</c:v>
                </c:pt>
                <c:pt idx="141">
                  <c:v>0.46699480525270004</c:v>
                </c:pt>
                <c:pt idx="142">
                  <c:v>0.55811435400245457</c:v>
                </c:pt>
                <c:pt idx="143">
                  <c:v>0.56913814964843445</c:v>
                </c:pt>
                <c:pt idx="144">
                  <c:v>0.47079200991845443</c:v>
                </c:pt>
                <c:pt idx="145">
                  <c:v>0.47663360793476406</c:v>
                </c:pt>
                <c:pt idx="146">
                  <c:v>0.56880688634781129</c:v>
                </c:pt>
                <c:pt idx="147">
                  <c:v>0.55504550907824968</c:v>
                </c:pt>
                <c:pt idx="148">
                  <c:v>0.45653640726259975</c:v>
                </c:pt>
                <c:pt idx="149">
                  <c:v>0.48787579225654959</c:v>
                </c:pt>
                <c:pt idx="150">
                  <c:v>0.57481914360553343</c:v>
                </c:pt>
                <c:pt idx="151">
                  <c:v>0.5372086484379579</c:v>
                </c:pt>
                <c:pt idx="152">
                  <c:v>0.44524840895007223</c:v>
                </c:pt>
                <c:pt idx="153">
                  <c:v>0.49994872716005606</c:v>
                </c:pt>
                <c:pt idx="154">
                  <c:v>0.57573620455918317</c:v>
                </c:pt>
                <c:pt idx="155">
                  <c:v>0.51683896364734694</c:v>
                </c:pt>
                <c:pt idx="156">
                  <c:v>0.43769394808673873</c:v>
                </c:pt>
                <c:pt idx="157">
                  <c:v>0.51202700182321348</c:v>
                </c:pt>
                <c:pt idx="158">
                  <c:v>0.5714934448123945</c:v>
                </c:pt>
                <c:pt idx="159">
                  <c:v>0.49532291249609206</c:v>
                </c:pt>
                <c:pt idx="160">
                  <c:v>0.43438648664305107</c:v>
                </c:pt>
                <c:pt idx="161">
                  <c:v>0.52328641214557958</c:v>
                </c:pt>
                <c:pt idx="162">
                  <c:v>0.56237912971646342</c:v>
                </c:pt>
                <c:pt idx="163">
                  <c:v>0.47412608094203246</c:v>
                </c:pt>
                <c:pt idx="164">
                  <c:v>0.43555086475362537</c:v>
                </c:pt>
                <c:pt idx="165">
                  <c:v>0.53295920160319366</c:v>
                </c:pt>
                <c:pt idx="166">
                  <c:v>0.5490140277290263</c:v>
                </c:pt>
                <c:pt idx="167">
                  <c:v>0.45469271238292663</c:v>
                </c:pt>
                <c:pt idx="168">
                  <c:v>0.44110750345987382</c:v>
                </c:pt>
                <c:pt idx="169">
                  <c:v>0.54038600276789905</c:v>
                </c:pt>
                <c:pt idx="170">
                  <c:v>0.53230880221431942</c:v>
                </c:pt>
                <c:pt idx="171">
                  <c:v>0.43834704177145556</c:v>
                </c:pt>
                <c:pt idx="172">
                  <c:v>0.45067763341716338</c:v>
                </c:pt>
                <c:pt idx="173">
                  <c:v>0.54506061653402438</c:v>
                </c:pt>
                <c:pt idx="174">
                  <c:v>0.51340182678075019</c:v>
                </c:pt>
                <c:pt idx="175">
                  <c:v>0.42620295162430621</c:v>
                </c:pt>
                <c:pt idx="176">
                  <c:v>0.46360902774591339</c:v>
                </c:pt>
                <c:pt idx="177">
                  <c:v>0.54666444502787004</c:v>
                </c:pt>
                <c:pt idx="178">
                  <c:v>0.49358155602229381</c:v>
                </c:pt>
                <c:pt idx="179">
                  <c:v>0.4190880219866977</c:v>
                </c:pt>
                <c:pt idx="180">
                  <c:v>0.47902041758935959</c:v>
                </c:pt>
                <c:pt idx="181">
                  <c:v>0.54508817742530924</c:v>
                </c:pt>
                <c:pt idx="182">
                  <c:v>0.47419869858642349</c:v>
                </c:pt>
                <c:pt idx="183">
                  <c:v>0.41748711551531659</c:v>
                </c:pt>
                <c:pt idx="184">
                  <c:v>0.4958615357660765</c:v>
                </c:pt>
                <c:pt idx="185">
                  <c:v>0.54043922861286486</c:v>
                </c:pt>
                <c:pt idx="186">
                  <c:v>0.45657416005915585</c:v>
                </c:pt>
                <c:pt idx="187">
                  <c:v>0.42150932804732022</c:v>
                </c:pt>
                <c:pt idx="188">
                  <c:v>0.51298468526899421</c:v>
                </c:pt>
                <c:pt idx="189">
                  <c:v>0.53303441466166634</c:v>
                </c:pt>
                <c:pt idx="190">
                  <c:v>0.4419090219290398</c:v>
                </c:pt>
                <c:pt idx="191">
                  <c:v>0.43088055109676004</c:v>
                </c:pt>
                <c:pt idx="192">
                  <c:v>0.52922295067770109</c:v>
                </c:pt>
                <c:pt idx="193">
                  <c:v>0.47337836054216215</c:v>
                </c:pt>
                <c:pt idx="194">
                  <c:v>0.32870268843372974</c:v>
                </c:pt>
                <c:pt idx="195">
                  <c:v>0.27546215074698172</c:v>
                </c:pt>
                <c:pt idx="196">
                  <c:v>0.30161972059758535</c:v>
                </c:pt>
                <c:pt idx="197">
                  <c:v>0.22500934809538142</c:v>
                </c:pt>
                <c:pt idx="198">
                  <c:v>0.10912554150462429</c:v>
                </c:pt>
                <c:pt idx="199">
                  <c:v>0.10749311158638965</c:v>
                </c:pt>
                <c:pt idx="200">
                  <c:v>0.15882955124079162</c:v>
                </c:pt>
                <c:pt idx="201">
                  <c:v>8.975895349263241E-2</c:v>
                </c:pt>
                <c:pt idx="202">
                  <c:v>6.9529137602733354E-3</c:v>
                </c:pt>
                <c:pt idx="203">
                  <c:v>4.3111159133218842E-2</c:v>
                </c:pt>
                <c:pt idx="204">
                  <c:v>9.9465246652908068E-2</c:v>
                </c:pt>
                <c:pt idx="205">
                  <c:v>2.6551395764585359E-2</c:v>
                </c:pt>
                <c:pt idx="206">
                  <c:v>-3.1785788461698036E-2</c:v>
                </c:pt>
                <c:pt idx="207">
                  <c:v>2.7607429577444616E-2</c:v>
                </c:pt>
                <c:pt idx="208">
                  <c:v>7.512047812985384E-2</c:v>
                </c:pt>
                <c:pt idx="209">
                  <c:v>-4.85475984049627E-3</c:v>
                </c:pt>
                <c:pt idx="210">
                  <c:v>-4.1383426402671612E-2</c:v>
                </c:pt>
                <c:pt idx="211">
                  <c:v>3.1845354896558035E-2</c:v>
                </c:pt>
                <c:pt idx="212">
                  <c:v>6.2976379284679918E-2</c:v>
                </c:pt>
                <c:pt idx="213">
                  <c:v>-2.2063285860219883E-2</c:v>
                </c:pt>
                <c:pt idx="214">
                  <c:v>-3.7062033229009292E-2</c:v>
                </c:pt>
                <c:pt idx="215">
                  <c:v>4.2794822309400946E-2</c:v>
                </c:pt>
                <c:pt idx="216">
                  <c:v>5.3647292190677286E-2</c:v>
                </c:pt>
                <c:pt idx="217">
                  <c:v>-3.208216326722594E-2</c:v>
                </c:pt>
                <c:pt idx="218">
                  <c:v>-2.5665729123667897E-2</c:v>
                </c:pt>
                <c:pt idx="219">
                  <c:v>5.4467417446123753E-2</c:v>
                </c:pt>
                <c:pt idx="220">
                  <c:v>4.3573934329427855E-2</c:v>
                </c:pt>
                <c:pt idx="221">
                  <c:v>-3.7585289321873244E-2</c:v>
                </c:pt>
                <c:pt idx="222">
                  <c:v>-1.065680298167726E-2</c:v>
                </c:pt>
                <c:pt idx="223">
                  <c:v>6.3918994632904541E-2</c:v>
                </c:pt>
                <c:pt idx="224">
                  <c:v>3.1723767346918418E-2</c:v>
                </c:pt>
                <c:pt idx="225">
                  <c:v>-3.9572891394656896E-2</c:v>
                </c:pt>
                <c:pt idx="226">
                  <c:v>5.8416868900944274E-3</c:v>
                </c:pt>
                <c:pt idx="227">
                  <c:v>6.9625254798819494E-2</c:v>
                </c:pt>
                <c:pt idx="228">
                  <c:v>1.8200203840512297E-2</c:v>
                </c:pt>
                <c:pt idx="229">
                  <c:v>-3.8472845515854684E-2</c:v>
                </c:pt>
                <c:pt idx="230">
                  <c:v>2.2254732176669768E-2</c:v>
                </c:pt>
                <c:pt idx="231">
                  <c:v>7.0836794330507435E-2</c:v>
                </c:pt>
                <c:pt idx="232">
                  <c:v>3.6364268755047779E-3</c:v>
                </c:pt>
                <c:pt idx="233">
                  <c:v>-3.4590858499549196E-2</c:v>
                </c:pt>
                <c:pt idx="234">
                  <c:v>3.7279218484216947E-2</c:v>
                </c:pt>
                <c:pt idx="235">
                  <c:v>6.7323374787384108E-2</c:v>
                </c:pt>
                <c:pt idx="236">
                  <c:v>-1.1093205453920202E-2</c:v>
                </c:pt>
                <c:pt idx="237">
                  <c:v>-2.8285992745825727E-2</c:v>
                </c:pt>
                <c:pt idx="238">
                  <c:v>4.9815642775019944E-2</c:v>
                </c:pt>
                <c:pt idx="239">
                  <c:v>5.9263942602709854E-2</c:v>
                </c:pt>
                <c:pt idx="240">
                  <c:v>-2.503328288951065E-2</c:v>
                </c:pt>
                <c:pt idx="241">
                  <c:v>-2.0026626311612783E-2</c:v>
                </c:pt>
                <c:pt idx="242">
                  <c:v>5.8978698950709868E-2</c:v>
                </c:pt>
                <c:pt idx="243">
                  <c:v>4.7182959160568937E-2</c:v>
                </c:pt>
                <c:pt idx="244">
                  <c:v>-3.7253632671544849E-2</c:v>
                </c:pt>
                <c:pt idx="245">
                  <c:v>-1.0391477754547931E-2</c:v>
                </c:pt>
                <c:pt idx="246">
                  <c:v>6.413125476804217E-2</c:v>
                </c:pt>
                <c:pt idx="247">
                  <c:v>3.1893575431746569E-2</c:v>
                </c:pt>
                <c:pt idx="248">
                  <c:v>-4.6929576626283505E-2</c:v>
                </c:pt>
                <c:pt idx="249">
                  <c:v>-4.3661301028646848E-5</c:v>
                </c:pt>
                <c:pt idx="250">
                  <c:v>6.4916976243011251E-2</c:v>
                </c:pt>
                <c:pt idx="251">
                  <c:v>1.4433580994411534E-2</c:v>
                </c:pt>
                <c:pt idx="252">
                  <c:v>-5.3405040488303239E-2</c:v>
                </c:pt>
                <c:pt idx="253">
                  <c:v>1.03089761983493E-2</c:v>
                </c:pt>
                <c:pt idx="254">
                  <c:v>6.1280189547669978E-2</c:v>
                </c:pt>
                <c:pt idx="255">
                  <c:v>-4.008856950855344E-3</c:v>
                </c:pt>
                <c:pt idx="256">
                  <c:v>-5.6240094149675374E-2</c:v>
                </c:pt>
                <c:pt idx="257">
                  <c:v>1.9959829964092693E-2</c:v>
                </c:pt>
                <c:pt idx="258">
                  <c:v>5.3467863971274336E-2</c:v>
                </c:pt>
                <c:pt idx="259">
                  <c:v>-2.2177614106813133E-2</c:v>
                </c:pt>
                <c:pt idx="260">
                  <c:v>-5.5242091285451399E-2</c:v>
                </c:pt>
                <c:pt idx="261">
                  <c:v>2.8250763943318789E-2</c:v>
                </c:pt>
                <c:pt idx="262">
                  <c:v>4.2012039537345239E-2</c:v>
                </c:pt>
                <c:pt idx="263">
                  <c:v>-3.8834805341804654E-2</c:v>
                </c:pt>
                <c:pt idx="264">
                  <c:v>-5.0479272656130579E-2</c:v>
                </c:pt>
                <c:pt idx="265">
                  <c:v>3.4616581875095538E-2</c:v>
                </c:pt>
                <c:pt idx="266">
                  <c:v>2.7693265500076985E-2</c:v>
                </c:pt>
                <c:pt idx="267">
                  <c:v>-5.2845387599938412E-2</c:v>
                </c:pt>
                <c:pt idx="268">
                  <c:v>-4.2276310079952105E-2</c:v>
                </c:pt>
                <c:pt idx="269">
                  <c:v>3.8623388907718735E-2</c:v>
                </c:pt>
                <c:pt idx="270">
                  <c:v>1.1487282743487419E-2</c:v>
                </c:pt>
                <c:pt idx="271">
                  <c:v>-6.325461077689068E-2</c:v>
                </c:pt>
                <c:pt idx="272">
                  <c:v>-3.1192260238825729E-2</c:v>
                </c:pt>
                <c:pt idx="273">
                  <c:v>3.9998097092771225E-2</c:v>
                </c:pt>
                <c:pt idx="274">
                  <c:v>-5.501522325784533E-3</c:v>
                </c:pt>
                <c:pt idx="275">
                  <c:v>-6.9353123144459863E-2</c:v>
                </c:pt>
                <c:pt idx="276">
                  <c:v>-1.7982498515567068E-2</c:v>
                </c:pt>
                <c:pt idx="277">
                  <c:v>3.8647009776536546E-2</c:v>
                </c:pt>
                <c:pt idx="278">
                  <c:v>-2.2115400767762396E-2</c:v>
                </c:pt>
                <c:pt idx="279">
                  <c:v>-7.072532920320071E-2</c:v>
                </c:pt>
                <c:pt idx="280">
                  <c:v>-3.5472547735695137E-3</c:v>
                </c:pt>
                <c:pt idx="281">
                  <c:v>3.4662196181147902E-2</c:v>
                </c:pt>
                <c:pt idx="282">
                  <c:v>-3.722214833891236E-2</c:v>
                </c:pt>
                <c:pt idx="283">
                  <c:v>-6.7277718671134107E-2</c:v>
                </c:pt>
                <c:pt idx="284">
                  <c:v>1.1129730346925132E-2</c:v>
                </c:pt>
                <c:pt idx="285">
                  <c:v>2.8315212660229894E-2</c:v>
                </c:pt>
                <c:pt idx="286">
                  <c:v>-4.9792266843495914E-2</c:v>
                </c:pt>
                <c:pt idx="287">
                  <c:v>-5.9245241857487321E-2</c:v>
                </c:pt>
                <c:pt idx="288">
                  <c:v>2.5048243485689764E-2</c:v>
                </c:pt>
                <c:pt idx="289">
                  <c:v>-2.9961405211446773E-2</c:v>
                </c:pt>
                <c:pt idx="290">
                  <c:v>-0.16146912416915743</c:v>
                </c:pt>
                <c:pt idx="291">
                  <c:v>-0.21667529933532809</c:v>
                </c:pt>
                <c:pt idx="292">
                  <c:v>-0.20459023946826246</c:v>
                </c:pt>
                <c:pt idx="293">
                  <c:v>-0.27672338189351531</c:v>
                </c:pt>
                <c:pt idx="294">
                  <c:v>-0.38018656965787967</c:v>
                </c:pt>
                <c:pt idx="295">
                  <c:v>-0.38719181540739556</c:v>
                </c:pt>
                <c:pt idx="296">
                  <c:v>-0.34899246318284971</c:v>
                </c:pt>
                <c:pt idx="297">
                  <c:v>-0.41024865804628019</c:v>
                </c:pt>
                <c:pt idx="298">
                  <c:v>-0.4822278579235515</c:v>
                </c:pt>
                <c:pt idx="299">
                  <c:v>-0.4544834582138414</c:v>
                </c:pt>
                <c:pt idx="300">
                  <c:v>-0.40943576477204546</c:v>
                </c:pt>
                <c:pt idx="301">
                  <c:v>-0.47173057861054535</c:v>
                </c:pt>
                <c:pt idx="302">
                  <c:v>-0.52157253319697094</c:v>
                </c:pt>
                <c:pt idx="303">
                  <c:v>-0.47306080097560577</c:v>
                </c:pt>
                <c:pt idx="304">
                  <c:v>-0.43425294107741819</c:v>
                </c:pt>
                <c:pt idx="305">
                  <c:v>-0.50152817765900648</c:v>
                </c:pt>
                <c:pt idx="306">
                  <c:v>-0.53247216065747993</c:v>
                </c:pt>
                <c:pt idx="307">
                  <c:v>-0.47185095005459415</c:v>
                </c:pt>
                <c:pt idx="308">
                  <c:v>-0.44623066467624184</c:v>
                </c:pt>
                <c:pt idx="309">
                  <c:v>-0.51735484820034394</c:v>
                </c:pt>
                <c:pt idx="310">
                  <c:v>-0.53006004503732695</c:v>
                </c:pt>
                <c:pt idx="311">
                  <c:v>-0.46367765996586652</c:v>
                </c:pt>
                <c:pt idx="312">
                  <c:v>-0.4547659316933183</c:v>
                </c:pt>
                <c:pt idx="313">
                  <c:v>-0.52631274237442238</c:v>
                </c:pt>
                <c:pt idx="314">
                  <c:v>-0.52105019240942485</c:v>
                </c:pt>
                <c:pt idx="315">
                  <c:v>-0.45434015318248183</c:v>
                </c:pt>
                <c:pt idx="316">
                  <c:v>-0.46347212217345624</c:v>
                </c:pt>
                <c:pt idx="317">
                  <c:v>-0.53114806169556728</c:v>
                </c:pt>
                <c:pt idx="318">
                  <c:v>-0.50874225894441438</c:v>
                </c:pt>
                <c:pt idx="319">
                  <c:v>-0.44662344296589845</c:v>
                </c:pt>
                <c:pt idx="320">
                  <c:v>-0.47347494466834228</c:v>
                </c:pt>
                <c:pt idx="321">
                  <c:v>-0.53290654345956012</c:v>
                </c:pt>
                <c:pt idx="322">
                  <c:v>-0.49507523476182835</c:v>
                </c:pt>
                <c:pt idx="323">
                  <c:v>-0.44193360007002414</c:v>
                </c:pt>
                <c:pt idx="324">
                  <c:v>-0.48479688005456251</c:v>
                </c:pt>
                <c:pt idx="325">
                  <c:v>-0.53203167786708527</c:v>
                </c:pt>
                <c:pt idx="326">
                  <c:v>-0.48143116846914663</c:v>
                </c:pt>
                <c:pt idx="327">
                  <c:v>-0.44095076095097208</c:v>
                </c:pt>
                <c:pt idx="328">
                  <c:v>-0.49695478258484405</c:v>
                </c:pt>
                <c:pt idx="329">
                  <c:v>-0.52881382606783189</c:v>
                </c:pt>
                <c:pt idx="330">
                  <c:v>-0.46892447311771501</c:v>
                </c:pt>
                <c:pt idx="331">
                  <c:v>-0.44388957849415794</c:v>
                </c:pt>
                <c:pt idx="332">
                  <c:v>-0.50923825053184812</c:v>
                </c:pt>
                <c:pt idx="333">
                  <c:v>-0.52356679074438295</c:v>
                </c:pt>
                <c:pt idx="334">
                  <c:v>-0.45848306845243914</c:v>
                </c:pt>
                <c:pt idx="335">
                  <c:v>-0.45061026444304264</c:v>
                </c:pt>
                <c:pt idx="336">
                  <c:v>-0.52085857569749938</c:v>
                </c:pt>
                <c:pt idx="337">
                  <c:v>-0.51668686055799629</c:v>
                </c:pt>
                <c:pt idx="338">
                  <c:v>-0.45084948844639694</c:v>
                </c:pt>
                <c:pt idx="339">
                  <c:v>-0.46067959075711984</c:v>
                </c:pt>
                <c:pt idx="340">
                  <c:v>-0.53104367260569585</c:v>
                </c:pt>
                <c:pt idx="341">
                  <c:v>-0.50865874776565045</c:v>
                </c:pt>
                <c:pt idx="342">
                  <c:v>-0.44655663406945223</c:v>
                </c:pt>
                <c:pt idx="343">
                  <c:v>-0.47342149757446739</c:v>
                </c:pt>
                <c:pt idx="344">
                  <c:v>-0.53910756220264033</c:v>
                </c:pt>
                <c:pt idx="345">
                  <c:v>-0.50003604976211724</c:v>
                </c:pt>
                <c:pt idx="346">
                  <c:v>-0.44590225207316514</c:v>
                </c:pt>
                <c:pt idx="347">
                  <c:v>-0.4879718016585266</c:v>
                </c:pt>
                <c:pt idx="348">
                  <c:v>-0.54450402906335027</c:v>
                </c:pt>
                <c:pt idx="349">
                  <c:v>-0.49140904942652308</c:v>
                </c:pt>
                <c:pt idx="350">
                  <c:v>-0.44893306571705943</c:v>
                </c:pt>
                <c:pt idx="351">
                  <c:v>-0.50334062639780419</c:v>
                </c:pt>
                <c:pt idx="352">
                  <c:v>-0.54686667494240293</c:v>
                </c:pt>
                <c:pt idx="353">
                  <c:v>-0.48336675221739861</c:v>
                </c:pt>
                <c:pt idx="354">
                  <c:v>-0.45544340177391535</c:v>
                </c:pt>
                <c:pt idx="355">
                  <c:v>-0.51848130915565926</c:v>
                </c:pt>
                <c:pt idx="356">
                  <c:v>-0.54603504732453156</c:v>
                </c:pt>
                <c:pt idx="357">
                  <c:v>-0.47645767371655784</c:v>
                </c:pt>
                <c:pt idx="358">
                  <c:v>-0.4649899486543374</c:v>
                </c:pt>
                <c:pt idx="359">
                  <c:v>-0.53236232306653719</c:v>
                </c:pt>
                <c:pt idx="360">
                  <c:v>-0.54206604877213926</c:v>
                </c:pt>
                <c:pt idx="361">
                  <c:v>-0.47115283901771143</c:v>
                </c:pt>
                <c:pt idx="362">
                  <c:v>-0.47692227121416475</c:v>
                </c:pt>
                <c:pt idx="363">
                  <c:v>-0.5440378169713318</c:v>
                </c:pt>
                <c:pt idx="364">
                  <c:v>-0.53523025357706344</c:v>
                </c:pt>
                <c:pt idx="365">
                  <c:v>-0.46781383871858273</c:v>
                </c:pt>
                <c:pt idx="366">
                  <c:v>-0.49042726129377218</c:v>
                </c:pt>
                <c:pt idx="367">
                  <c:v>-0.55271217317808596</c:v>
                </c:pt>
                <c:pt idx="368">
                  <c:v>-0.52599354822356348</c:v>
                </c:pt>
                <c:pt idx="369">
                  <c:v>-0.46666825084232233</c:v>
                </c:pt>
                <c:pt idx="370">
                  <c:v>-0.5045846006738588</c:v>
                </c:pt>
                <c:pt idx="371">
                  <c:v>-0.55779426827561585</c:v>
                </c:pt>
                <c:pt idx="372">
                  <c:v>-0.5149854146204923</c:v>
                </c:pt>
                <c:pt idx="373">
                  <c:v>-0.46779415787223005</c:v>
                </c:pt>
                <c:pt idx="374">
                  <c:v>-0.518429500121941</c:v>
                </c:pt>
                <c:pt idx="375">
                  <c:v>-0.55893777392171207</c:v>
                </c:pt>
                <c:pt idx="376">
                  <c:v>-0.50295604531321325</c:v>
                </c:pt>
                <c:pt idx="377">
                  <c:v>-0.47111483625057354</c:v>
                </c:pt>
                <c:pt idx="378">
                  <c:v>-0.531018456736986</c:v>
                </c:pt>
                <c:pt idx="379">
                  <c:v>-0.55606476538958649</c:v>
                </c:pt>
                <c:pt idx="380">
                  <c:v>-0.49072522457514239</c:v>
                </c:pt>
                <c:pt idx="381">
                  <c:v>-0.47640398934120542</c:v>
                </c:pt>
                <c:pt idx="382">
                  <c:v>-0.54149355561602985</c:v>
                </c:pt>
                <c:pt idx="383">
                  <c:v>-0.54937103481173311</c:v>
                </c:pt>
                <c:pt idx="384">
                  <c:v>-0.47912646370632117</c:v>
                </c:pt>
                <c:pt idx="385">
                  <c:v>-0.53330117096505836</c:v>
                </c:pt>
                <c:pt idx="386">
                  <c:v>-0.65164093677204671</c:v>
                </c:pt>
                <c:pt idx="387">
                  <c:v>-0.7088127494176365</c:v>
                </c:pt>
                <c:pt idx="388">
                  <c:v>-0.71080019953410922</c:v>
                </c:pt>
                <c:pt idx="389">
                  <c:v>-0.77845611188241137</c:v>
                </c:pt>
                <c:pt idx="390">
                  <c:v>-0.8694986808203824</c:v>
                </c:pt>
                <c:pt idx="391">
                  <c:v>-0.88187674240118241</c:v>
                </c:pt>
                <c:pt idx="392">
                  <c:v>-0.85681447760649254</c:v>
                </c:pt>
                <c:pt idx="393">
                  <c:v>-0.91025626958518924</c:v>
                </c:pt>
                <c:pt idx="394">
                  <c:v>-0.97140862960737484</c:v>
                </c:pt>
                <c:pt idx="395">
                  <c:v>-0.95207807556090518</c:v>
                </c:pt>
                <c:pt idx="396">
                  <c:v>-0.91833677619700049</c:v>
                </c:pt>
                <c:pt idx="397">
                  <c:v>-0.97001255298567934</c:v>
                </c:pt>
                <c:pt idx="398">
                  <c:v>-1.0113592779322464</c:v>
                </c:pt>
                <c:pt idx="399">
                  <c:v>-0.97372903152865597</c:v>
                </c:pt>
                <c:pt idx="400">
                  <c:v>-0.94362636028469016</c:v>
                </c:pt>
                <c:pt idx="401">
                  <c:v>-0.9982015954775203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2F-4AB7-ADF8-1E71BD35BC5C}"/>
            </c:ext>
          </c:extLst>
        </c:ser>
        <c:ser>
          <c:idx val="0"/>
          <c:order val="1"/>
          <c:tx>
            <c:strRef>
              <c:f>信号!$N$1:$N$2</c:f>
              <c:strCache>
                <c:ptCount val="2"/>
                <c:pt idx="0">
                  <c:v>LPF Chroma</c:v>
                </c:pt>
                <c:pt idx="1">
                  <c:v>I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信号!$N$3:$N$403</c:f>
              <c:numCache>
                <c:formatCode>0.000_ </c:formatCode>
                <c:ptCount val="401"/>
                <c:pt idx="0">
                  <c:v>0</c:v>
                </c:pt>
                <c:pt idx="1">
                  <c:v>8.8374999999999995E-2</c:v>
                </c:pt>
                <c:pt idx="2">
                  <c:v>6.628125E-2</c:v>
                </c:pt>
                <c:pt idx="3">
                  <c:v>4.9710937499999996E-2</c:v>
                </c:pt>
                <c:pt idx="4">
                  <c:v>1.4410070014064788E-2</c:v>
                </c:pt>
                <c:pt idx="5">
                  <c:v>-3.7950018813025441E-2</c:v>
                </c:pt>
                <c:pt idx="6">
                  <c:v>-7.4208780331639496E-2</c:v>
                </c:pt>
                <c:pt idx="7">
                  <c:v>-0.10140285147059999</c:v>
                </c:pt>
                <c:pt idx="8">
                  <c:v>-0.14311277171388512</c:v>
                </c:pt>
                <c:pt idx="9">
                  <c:v>-0.2045382786242603</c:v>
                </c:pt>
                <c:pt idx="10">
                  <c:v>-0.24177870896819517</c:v>
                </c:pt>
                <c:pt idx="11">
                  <c:v>-0.26970903172614646</c:v>
                </c:pt>
                <c:pt idx="12">
                  <c:v>-0.30895983558197093</c:v>
                </c:pt>
                <c:pt idx="13">
                  <c:v>-0.37074543353328904</c:v>
                </c:pt>
                <c:pt idx="14">
                  <c:v>-0.40304019872468894</c:v>
                </c:pt>
                <c:pt idx="15">
                  <c:v>-0.42726127261823849</c:v>
                </c:pt>
                <c:pt idx="16">
                  <c:v>-0.45947151131048958</c:v>
                </c:pt>
                <c:pt idx="17">
                  <c:v>-0.51597668538912811</c:v>
                </c:pt>
                <c:pt idx="18">
                  <c:v>-0.54005250416074557</c:v>
                </c:pt>
                <c:pt idx="19">
                  <c:v>-0.55810936823945834</c:v>
                </c:pt>
                <c:pt idx="20">
                  <c:v>-0.58048071613733987</c:v>
                </c:pt>
                <c:pt idx="21">
                  <c:v>-0.62740229378866286</c:v>
                </c:pt>
                <c:pt idx="22">
                  <c:v>-0.64127911013808991</c:v>
                </c:pt>
                <c:pt idx="23">
                  <c:v>-0.6516867224001599</c:v>
                </c:pt>
                <c:pt idx="24">
                  <c:v>-0.66250373669841633</c:v>
                </c:pt>
                <c:pt idx="25">
                  <c:v>-0.69650093563474735</c:v>
                </c:pt>
                <c:pt idx="26">
                  <c:v>-0.69912570172606048</c:v>
                </c:pt>
                <c:pt idx="27">
                  <c:v>-0.70109427629454568</c:v>
                </c:pt>
                <c:pt idx="28">
                  <c:v>-0.69955940211920575</c:v>
                </c:pt>
                <c:pt idx="29">
                  <c:v>-0.71827007449693236</c:v>
                </c:pt>
                <c:pt idx="30">
                  <c:v>-0.70942994566929229</c:v>
                </c:pt>
                <c:pt idx="31">
                  <c:v>-0.70279984904856208</c:v>
                </c:pt>
                <c:pt idx="32">
                  <c:v>-0.68899857674416798</c:v>
                </c:pt>
                <c:pt idx="33">
                  <c:v>-0.69113328956609088</c:v>
                </c:pt>
                <c:pt idx="34">
                  <c:v>-0.67141995729346782</c:v>
                </c:pt>
                <c:pt idx="35">
                  <c:v>-0.65663495808900008</c:v>
                </c:pt>
                <c:pt idx="36">
                  <c:v>-0.63150177541356101</c:v>
                </c:pt>
                <c:pt idx="37">
                  <c:v>-0.61691051692225474</c:v>
                </c:pt>
                <c:pt idx="38">
                  <c:v>-0.58766401126641343</c:v>
                </c:pt>
                <c:pt idx="39">
                  <c:v>-0.56572913202453201</c:v>
                </c:pt>
                <c:pt idx="40">
                  <c:v>-0.53097491080576098</c:v>
                </c:pt>
                <c:pt idx="41">
                  <c:v>-0.50065061637641062</c:v>
                </c:pt>
                <c:pt idx="42">
                  <c:v>-0.46386296228230883</c:v>
                </c:pt>
                <c:pt idx="43">
                  <c:v>-0.43627222171173241</c:v>
                </c:pt>
                <c:pt idx="44">
                  <c:v>-0.39426479939473541</c:v>
                </c:pt>
                <c:pt idx="45">
                  <c:v>-0.35027356560677031</c:v>
                </c:pt>
                <c:pt idx="46">
                  <c:v>-0.30845144042694905</c:v>
                </c:pt>
                <c:pt idx="47">
                  <c:v>-0.27708484654208287</c:v>
                </c:pt>
                <c:pt idx="48">
                  <c:v>-0.2306867680174981</c:v>
                </c:pt>
                <c:pt idx="49">
                  <c:v>-0.17602638111482788</c:v>
                </c:pt>
                <c:pt idx="50">
                  <c:v>-0.13201978583612145</c:v>
                </c:pt>
                <c:pt idx="51">
                  <c:v>-9.901483937709131E-2</c:v>
                </c:pt>
                <c:pt idx="52">
                  <c:v>-5.138799642188363E-2</c:v>
                </c:pt>
                <c:pt idx="53">
                  <c:v>1.0216574007160591E-2</c:v>
                </c:pt>
                <c:pt idx="54">
                  <c:v>5.3408696727239427E-2</c:v>
                </c:pt>
                <c:pt idx="55">
                  <c:v>8.5802788767298022E-2</c:v>
                </c:pt>
                <c:pt idx="56">
                  <c:v>0.13141272468640736</c:v>
                </c:pt>
                <c:pt idx="57">
                  <c:v>0.1957632433536512</c:v>
                </c:pt>
                <c:pt idx="58">
                  <c:v>0.23519743251523828</c:v>
                </c:pt>
                <c:pt idx="59">
                  <c:v>0.26477307438642905</c:v>
                </c:pt>
                <c:pt idx="60">
                  <c:v>0.30525786757718198</c:v>
                </c:pt>
                <c:pt idx="61">
                  <c:v>0.36796895752969516</c:v>
                </c:pt>
                <c:pt idx="62">
                  <c:v>0.40095784172199189</c:v>
                </c:pt>
                <c:pt idx="63">
                  <c:v>0.42569950486621488</c:v>
                </c:pt>
                <c:pt idx="64">
                  <c:v>0.45830018549647128</c:v>
                </c:pt>
                <c:pt idx="65">
                  <c:v>0.51509819102861387</c:v>
                </c:pt>
                <c:pt idx="66">
                  <c:v>0.53939363339036006</c:v>
                </c:pt>
                <c:pt idx="67">
                  <c:v>0.55761521516167012</c:v>
                </c:pt>
                <c:pt idx="68">
                  <c:v>0.58011010132899887</c:v>
                </c:pt>
                <c:pt idx="69">
                  <c:v>0.62712433268240653</c:v>
                </c:pt>
                <c:pt idx="70">
                  <c:v>0.64107063930839758</c:v>
                </c:pt>
                <c:pt idx="71">
                  <c:v>0.65153036927789088</c:v>
                </c:pt>
                <c:pt idx="72">
                  <c:v>0.66238647185671429</c:v>
                </c:pt>
                <c:pt idx="73">
                  <c:v>0.69641298700347021</c:v>
                </c:pt>
                <c:pt idx="74">
                  <c:v>0.69905974025260265</c:v>
                </c:pt>
                <c:pt idx="75">
                  <c:v>0.70104480518945222</c:v>
                </c:pt>
                <c:pt idx="76">
                  <c:v>0.69952229879038597</c:v>
                </c:pt>
                <c:pt idx="77">
                  <c:v>0.71824224700031813</c:v>
                </c:pt>
                <c:pt idx="78">
                  <c:v>0.70940907504683204</c:v>
                </c:pt>
                <c:pt idx="79">
                  <c:v>0.70278419608171772</c:v>
                </c:pt>
                <c:pt idx="80">
                  <c:v>0.68898683701903485</c:v>
                </c:pt>
                <c:pt idx="81">
                  <c:v>0.69112448477224042</c:v>
                </c:pt>
                <c:pt idx="82">
                  <c:v>0.67141335369808108</c:v>
                </c:pt>
                <c:pt idx="83">
                  <c:v>0.65663000539246297</c:v>
                </c:pt>
                <c:pt idx="84">
                  <c:v>0.63149806089115934</c:v>
                </c:pt>
                <c:pt idx="85">
                  <c:v>0.61690773103045293</c:v>
                </c:pt>
                <c:pt idx="86">
                  <c:v>0.58766192184756272</c:v>
                </c:pt>
                <c:pt idx="87">
                  <c:v>0.565727564960395</c:v>
                </c:pt>
                <c:pt idx="88">
                  <c:v>0.53097373550765914</c:v>
                </c:pt>
                <c:pt idx="89">
                  <c:v>0.5006497349028366</c:v>
                </c:pt>
                <c:pt idx="90">
                  <c:v>0.46386230117712823</c:v>
                </c:pt>
                <c:pt idx="91">
                  <c:v>0.43627172588284513</c:v>
                </c:pt>
                <c:pt idx="92">
                  <c:v>0.39426442752307111</c:v>
                </c:pt>
                <c:pt idx="93">
                  <c:v>0.35027328670302438</c:v>
                </c:pt>
                <c:pt idx="94">
                  <c:v>0.30845123124914187</c:v>
                </c:pt>
                <c:pt idx="95">
                  <c:v>0.2770846896587289</c:v>
                </c:pt>
                <c:pt idx="96">
                  <c:v>0.1864991503549836</c:v>
                </c:pt>
                <c:pt idx="97">
                  <c:v>0.10974504286794333</c:v>
                </c:pt>
                <c:pt idx="98">
                  <c:v>0.11544940715096005</c:v>
                </c:pt>
                <c:pt idx="99">
                  <c:v>9.2110492863223453E-2</c:v>
                </c:pt>
                <c:pt idx="100">
                  <c:v>4.0783721925350604E-2</c:v>
                </c:pt>
                <c:pt idx="101">
                  <c:v>-1.345594283911504E-2</c:v>
                </c:pt>
                <c:pt idx="102">
                  <c:v>-4.8048651010972818E-2</c:v>
                </c:pt>
                <c:pt idx="103">
                  <c:v>-7.5719256358615095E-2</c:v>
                </c:pt>
                <c:pt idx="104">
                  <c:v>-0.1159853185066555</c:v>
                </c:pt>
                <c:pt idx="105">
                  <c:v>-0.17212852994992339</c:v>
                </c:pt>
                <c:pt idx="106">
                  <c:v>-0.20629506689603819</c:v>
                </c:pt>
                <c:pt idx="107">
                  <c:v>-0.23202784924429501</c:v>
                </c:pt>
                <c:pt idx="108">
                  <c:v>-0.26739655488876318</c:v>
                </c:pt>
                <c:pt idx="109">
                  <c:v>-0.32220017238946153</c:v>
                </c:pt>
                <c:pt idx="110">
                  <c:v>-0.35100052144707633</c:v>
                </c:pt>
                <c:pt idx="111">
                  <c:v>-0.37260752571770639</c:v>
                </c:pt>
                <c:pt idx="112">
                  <c:v>-0.40110502927246394</c:v>
                </c:pt>
                <c:pt idx="113">
                  <c:v>-0.45078052949619613</c:v>
                </c:pt>
                <c:pt idx="114">
                  <c:v>-0.472021132790377</c:v>
                </c:pt>
                <c:pt idx="115">
                  <c:v>-0.48795200666585192</c:v>
                </c:pt>
                <c:pt idx="116">
                  <c:v>-0.50762548513386796</c:v>
                </c:pt>
                <c:pt idx="117">
                  <c:v>-0.5487556720205935</c:v>
                </c:pt>
                <c:pt idx="118">
                  <c:v>-0.56095318848210107</c:v>
                </c:pt>
                <c:pt idx="119">
                  <c:v>-0.57010135216603319</c:v>
                </c:pt>
                <c:pt idx="120">
                  <c:v>-0.579597380061875</c:v>
                </c:pt>
                <c:pt idx="121">
                  <c:v>-0.60936827783536451</c:v>
                </c:pt>
                <c:pt idx="122">
                  <c:v>-0.61168245640118823</c:v>
                </c:pt>
                <c:pt idx="123">
                  <c:v>-0.61341809197166786</c:v>
                </c:pt>
                <c:pt idx="124">
                  <c:v>-0.61208492750859445</c:v>
                </c:pt>
                <c:pt idx="125">
                  <c:v>-0.628464153257839</c:v>
                </c:pt>
                <c:pt idx="126">
                  <c:v>-0.62073458089193978</c:v>
                </c:pt>
                <c:pt idx="127">
                  <c:v>-0.61493740172039846</c:v>
                </c:pt>
                <c:pt idx="128">
                  <c:v>-0.60286440503419136</c:v>
                </c:pt>
                <c:pt idx="129">
                  <c:v>-0.60473461616275637</c:v>
                </c:pt>
                <c:pt idx="130">
                  <c:v>-0.58748720346838879</c:v>
                </c:pt>
                <c:pt idx="131">
                  <c:v>-0.57455164395404479</c:v>
                </c:pt>
                <c:pt idx="132">
                  <c:v>-0.55256109520842345</c:v>
                </c:pt>
                <c:pt idx="133">
                  <c:v>-0.53979448359846183</c:v>
                </c:pt>
                <c:pt idx="134">
                  <c:v>-0.5142043458262483</c:v>
                </c:pt>
                <c:pt idx="135">
                  <c:v>-0.49501174249749003</c:v>
                </c:pt>
                <c:pt idx="136">
                  <c:v>-0.4646021109371804</c:v>
                </c:pt>
                <c:pt idx="137">
                  <c:v>-0.4380685873159843</c:v>
                </c:pt>
                <c:pt idx="138">
                  <c:v>-0.40587956548695869</c:v>
                </c:pt>
                <c:pt idx="139">
                  <c:v>-0.38173779911521488</c:v>
                </c:pt>
                <c:pt idx="140">
                  <c:v>-0.34498140330848859</c:v>
                </c:pt>
                <c:pt idx="141">
                  <c:v>-0.30648914778449726</c:v>
                </c:pt>
                <c:pt idx="142">
                  <c:v>-0.26989484378250828</c:v>
                </c:pt>
                <c:pt idx="143">
                  <c:v>-0.24244911578101713</c:v>
                </c:pt>
                <c:pt idx="144">
                  <c:v>-0.20185082830783097</c:v>
                </c:pt>
                <c:pt idx="145">
                  <c:v>-0.15402301319486339</c:v>
                </c:pt>
                <c:pt idx="146">
                  <c:v>-0.11551725989614771</c:v>
                </c:pt>
                <c:pt idx="147">
                  <c:v>-8.6637944922111895E-2</c:v>
                </c:pt>
                <c:pt idx="148">
                  <c:v>-4.4964467219516857E-2</c:v>
                </c:pt>
                <c:pt idx="149">
                  <c:v>8.9395244934880116E-3</c:v>
                </c:pt>
                <c:pt idx="150">
                  <c:v>4.6732626314250514E-2</c:v>
                </c:pt>
                <c:pt idx="151">
                  <c:v>7.5077452679821327E-2</c:v>
                </c:pt>
                <c:pt idx="152">
                  <c:v>0.11498614348193133</c:v>
                </c:pt>
                <c:pt idx="153">
                  <c:v>0.17129284497043684</c:v>
                </c:pt>
                <c:pt idx="154">
                  <c:v>0.2057977587278258</c:v>
                </c:pt>
                <c:pt idx="155">
                  <c:v>0.23167644404586829</c:v>
                </c:pt>
                <c:pt idx="156">
                  <c:v>0.26710063709834153</c:v>
                </c:pt>
                <c:pt idx="157">
                  <c:v>0.32197284006471466</c:v>
                </c:pt>
                <c:pt idx="158">
                  <c:v>0.35083811317641816</c:v>
                </c:pt>
                <c:pt idx="159">
                  <c:v>0.37248706801019771</c:v>
                </c:pt>
                <c:pt idx="160">
                  <c:v>0.40101266324860874</c:v>
                </c:pt>
                <c:pt idx="161">
                  <c:v>0.45071091785443518</c:v>
                </c:pt>
                <c:pt idx="162">
                  <c:v>0.47196942974486367</c:v>
                </c:pt>
                <c:pt idx="163">
                  <c:v>0.48791331366268392</c:v>
                </c:pt>
                <c:pt idx="164">
                  <c:v>0.50759633896004064</c:v>
                </c:pt>
                <c:pt idx="165">
                  <c:v>0.54873379131998035</c:v>
                </c:pt>
                <c:pt idx="166">
                  <c:v>0.56093680956200465</c:v>
                </c:pt>
                <c:pt idx="167">
                  <c:v>0.57008907324352731</c:v>
                </c:pt>
                <c:pt idx="168">
                  <c:v>0.57958816296865567</c:v>
                </c:pt>
                <c:pt idx="169">
                  <c:v>0.60936136369855731</c:v>
                </c:pt>
                <c:pt idx="170">
                  <c:v>0.61167727277391792</c:v>
                </c:pt>
                <c:pt idx="171">
                  <c:v>0.61341420458043761</c:v>
                </c:pt>
                <c:pt idx="172">
                  <c:v>0.61208201147133767</c:v>
                </c:pt>
                <c:pt idx="173">
                  <c:v>0.62846196614759053</c:v>
                </c:pt>
                <c:pt idx="174">
                  <c:v>0.62073294068271223</c:v>
                </c:pt>
                <c:pt idx="175">
                  <c:v>0.61493617158405289</c:v>
                </c:pt>
                <c:pt idx="176">
                  <c:v>0.6028634824010688</c:v>
                </c:pt>
                <c:pt idx="177">
                  <c:v>0.60473392418277583</c:v>
                </c:pt>
                <c:pt idx="178">
                  <c:v>0.58748668449111885</c:v>
                </c:pt>
                <c:pt idx="179">
                  <c:v>0.57455125472237367</c:v>
                </c:pt>
                <c:pt idx="180">
                  <c:v>0.55256080328273771</c:v>
                </c:pt>
                <c:pt idx="181">
                  <c:v>0.53979426465387348</c:v>
                </c:pt>
                <c:pt idx="182">
                  <c:v>0.51420418161828529</c:v>
                </c:pt>
                <c:pt idx="183">
                  <c:v>0.4950116193415941</c:v>
                </c:pt>
                <c:pt idx="184">
                  <c:v>0.46460201857013916</c:v>
                </c:pt>
                <c:pt idx="185">
                  <c:v>0.43806851804068603</c:v>
                </c:pt>
                <c:pt idx="186">
                  <c:v>0.40587951353052165</c:v>
                </c:pt>
                <c:pt idx="187">
                  <c:v>0.3817377601479009</c:v>
                </c:pt>
                <c:pt idx="188">
                  <c:v>0.34498137408299828</c:v>
                </c:pt>
                <c:pt idx="189">
                  <c:v>0.30648912586537697</c:v>
                </c:pt>
                <c:pt idx="190">
                  <c:v>0.26989482734317088</c:v>
                </c:pt>
                <c:pt idx="191">
                  <c:v>0.24244910345151688</c:v>
                </c:pt>
                <c:pt idx="192">
                  <c:v>0.15766331906070827</c:v>
                </c:pt>
                <c:pt idx="193">
                  <c:v>8.7741756259524545E-2</c:v>
                </c:pt>
                <c:pt idx="194">
                  <c:v>9.8946942194646392E-2</c:v>
                </c:pt>
                <c:pt idx="195">
                  <c:v>7.9733644145988491E-2</c:v>
                </c:pt>
                <c:pt idx="196">
                  <c:v>3.4360227026293697E-2</c:v>
                </c:pt>
                <c:pt idx="197">
                  <c:v>-1.2178867597955806E-2</c:v>
                </c:pt>
                <c:pt idx="198">
                  <c:v>-4.1372561302368827E-2</c:v>
                </c:pt>
                <c:pt idx="199">
                  <c:v>-6.4993905799432386E-2</c:v>
                </c:pt>
                <c:pt idx="200">
                  <c:v>-9.9558726448402551E-2</c:v>
                </c:pt>
                <c:pt idx="201">
                  <c:v>-0.14765812342637605</c:v>
                </c:pt>
                <c:pt idx="202">
                  <c:v>-0.17689538700337673</c:v>
                </c:pt>
                <c:pt idx="203">
                  <c:v>-0.19893121432479813</c:v>
                </c:pt>
                <c:pt idx="204">
                  <c:v>-0.22923932097572119</c:v>
                </c:pt>
                <c:pt idx="205">
                  <c:v>-0.27620405234883255</c:v>
                </c:pt>
                <c:pt idx="206">
                  <c:v>-0.30088079096976528</c:v>
                </c:pt>
                <c:pt idx="207">
                  <c:v>-0.31939508741288081</c:v>
                </c:pt>
                <c:pt idx="208">
                  <c:v>-0.34381750593799298</c:v>
                </c:pt>
                <c:pt idx="209">
                  <c:v>-0.38639325550706005</c:v>
                </c:pt>
                <c:pt idx="210">
                  <c:v>-0.40459692853366225</c:v>
                </c:pt>
                <c:pt idx="211">
                  <c:v>-0.41825010470845148</c:v>
                </c:pt>
                <c:pt idx="212">
                  <c:v>-0.43511172242109863</c:v>
                </c:pt>
                <c:pt idx="213">
                  <c:v>-0.47036513040030781</c:v>
                </c:pt>
                <c:pt idx="214">
                  <c:v>-0.4808193585423115</c:v>
                </c:pt>
                <c:pt idx="215">
                  <c:v>-0.48866005598661583</c:v>
                </c:pt>
                <c:pt idx="216">
                  <c:v>-0.49679907106502424</c:v>
                </c:pt>
                <c:pt idx="217">
                  <c:v>-0.52231665444885955</c:v>
                </c:pt>
                <c:pt idx="218">
                  <c:v>-0.52429998886130946</c:v>
                </c:pt>
                <c:pt idx="219">
                  <c:v>-0.52578749131676261</c:v>
                </c:pt>
                <c:pt idx="220">
                  <c:v>-0.52464464015512791</c:v>
                </c:pt>
                <c:pt idx="221">
                  <c:v>-0.53868387237929727</c:v>
                </c:pt>
                <c:pt idx="222">
                  <c:v>-0.53205844650845913</c:v>
                </c:pt>
                <c:pt idx="223">
                  <c:v>-0.52708937720821203</c:v>
                </c:pt>
                <c:pt idx="224">
                  <c:v>-0.51674105040533358</c:v>
                </c:pt>
                <c:pt idx="225">
                  <c:v>-0.51834405556511798</c:v>
                </c:pt>
                <c:pt idx="226">
                  <c:v>-0.50356053425529779</c:v>
                </c:pt>
                <c:pt idx="227">
                  <c:v>-0.4924728932793625</c:v>
                </c:pt>
                <c:pt idx="228">
                  <c:v>-0.47362383759656057</c:v>
                </c:pt>
                <c:pt idx="229">
                  <c:v>-0.46268101721930649</c:v>
                </c:pt>
                <c:pt idx="230">
                  <c:v>-0.44074660559503903</c:v>
                </c:pt>
                <c:pt idx="231">
                  <c:v>-0.42429579687724034</c:v>
                </c:pt>
                <c:pt idx="232">
                  <c:v>-0.39823039399856913</c:v>
                </c:pt>
                <c:pt idx="233">
                  <c:v>-0.37548737045301039</c:v>
                </c:pt>
                <c:pt idx="234">
                  <c:v>-0.34789677783972561</c:v>
                </c:pt>
                <c:pt idx="235">
                  <c:v>-0.32720383337978737</c:v>
                </c:pt>
                <c:pt idx="236">
                  <c:v>-0.29569834986805177</c:v>
                </c:pt>
                <c:pt idx="237">
                  <c:v>-0.26270498694658273</c:v>
                </c:pt>
                <c:pt idx="238">
                  <c:v>-0.23133843987634467</c:v>
                </c:pt>
                <c:pt idx="239">
                  <c:v>-0.20781352957366819</c:v>
                </c:pt>
                <c:pt idx="240">
                  <c:v>-0.17301499701346065</c:v>
                </c:pt>
                <c:pt idx="241">
                  <c:v>-0.1320197265863822</c:v>
                </c:pt>
                <c:pt idx="242">
                  <c:v>-9.9014794939791345E-2</c:v>
                </c:pt>
                <c:pt idx="243">
                  <c:v>-7.4261096204845278E-2</c:v>
                </c:pt>
                <c:pt idx="244">
                  <c:v>-3.8540972320434408E-2</c:v>
                </c:pt>
                <c:pt idx="245">
                  <c:v>7.662449252352467E-3</c:v>
                </c:pt>
                <c:pt idx="246">
                  <c:v>4.0056536605664599E-2</c:v>
                </c:pt>
                <c:pt idx="247">
                  <c:v>6.4352102120647819E-2</c:v>
                </c:pt>
                <c:pt idx="248">
                  <c:v>9.8559551423684028E-2</c:v>
                </c:pt>
                <c:pt idx="249">
                  <c:v>0.14682243844689419</c:v>
                </c:pt>
                <c:pt idx="250">
                  <c:v>0.17639807883516678</c:v>
                </c:pt>
                <c:pt idx="251">
                  <c:v>0.19857980912637213</c:v>
                </c:pt>
                <c:pt idx="252">
                  <c:v>0.22894340318529843</c:v>
                </c:pt>
                <c:pt idx="253">
                  <c:v>0.27597672002408352</c:v>
                </c:pt>
                <c:pt idx="254">
                  <c:v>0.30071838269910528</c:v>
                </c:pt>
                <c:pt idx="255">
                  <c:v>0.31927462970537063</c:v>
                </c:pt>
                <c:pt idx="256">
                  <c:v>0.34372513991413645</c:v>
                </c:pt>
                <c:pt idx="257">
                  <c:v>0.38632364386529783</c:v>
                </c:pt>
                <c:pt idx="258">
                  <c:v>0.40454522548814781</c:v>
                </c:pt>
                <c:pt idx="259">
                  <c:v>0.41821141170528431</c:v>
                </c:pt>
                <c:pt idx="260">
                  <c:v>0.43508257624727242</c:v>
                </c:pt>
                <c:pt idx="261">
                  <c:v>0.47034324969969687</c:v>
                </c:pt>
                <c:pt idx="262">
                  <c:v>0.48080297962221774</c:v>
                </c:pt>
                <c:pt idx="263">
                  <c:v>0.48864777706411211</c:v>
                </c:pt>
                <c:pt idx="264">
                  <c:v>0.49678985397180703</c:v>
                </c:pt>
                <c:pt idx="265">
                  <c:v>0.52230974031205424</c:v>
                </c:pt>
                <c:pt idx="266">
                  <c:v>0.5242948052340406</c:v>
                </c:pt>
                <c:pt idx="267">
                  <c:v>0.5257836039255297</c:v>
                </c:pt>
                <c:pt idx="268">
                  <c:v>0.5246417241178698</c:v>
                </c:pt>
                <c:pt idx="269">
                  <c:v>0.5386816852690488</c:v>
                </c:pt>
                <c:pt idx="270">
                  <c:v>0.53205680629923191</c:v>
                </c:pt>
                <c:pt idx="271">
                  <c:v>0.52708814707186868</c:v>
                </c:pt>
                <c:pt idx="272">
                  <c:v>0.51674012777221057</c:v>
                </c:pt>
                <c:pt idx="273">
                  <c:v>0.51834336358513244</c:v>
                </c:pt>
                <c:pt idx="274">
                  <c:v>0.50356001527802241</c:v>
                </c:pt>
                <c:pt idx="275">
                  <c:v>0.49247250404768966</c:v>
                </c:pt>
                <c:pt idx="276">
                  <c:v>0.47362354567087406</c:v>
                </c:pt>
                <c:pt idx="277">
                  <c:v>0.46268079827471631</c:v>
                </c:pt>
                <c:pt idx="278">
                  <c:v>0.44074644138707791</c:v>
                </c:pt>
                <c:pt idx="279">
                  <c:v>0.42429567372134913</c:v>
                </c:pt>
                <c:pt idx="280">
                  <c:v>0.39823030163153555</c:v>
                </c:pt>
                <c:pt idx="281">
                  <c:v>0.37548730117772239</c:v>
                </c:pt>
                <c:pt idx="282">
                  <c:v>0.34789672588329862</c:v>
                </c:pt>
                <c:pt idx="283">
                  <c:v>0.32720379441248293</c:v>
                </c:pt>
                <c:pt idx="284">
                  <c:v>0.29569832064256801</c:v>
                </c:pt>
                <c:pt idx="285">
                  <c:v>0.26270496502746538</c:v>
                </c:pt>
                <c:pt idx="286">
                  <c:v>0.23133842343700395</c:v>
                </c:pt>
                <c:pt idx="287">
                  <c:v>0.20781351724415839</c:v>
                </c:pt>
                <c:pt idx="288">
                  <c:v>0.12882748776632286</c:v>
                </c:pt>
                <c:pt idx="289">
                  <c:v>6.5738469651022785E-2</c:v>
                </c:pt>
                <c:pt idx="290">
                  <c:v>8.2444477238270225E-2</c:v>
                </c:pt>
                <c:pt idx="291">
                  <c:v>6.7356795428706429E-2</c:v>
                </c:pt>
                <c:pt idx="292">
                  <c:v>2.7936732127199104E-2</c:v>
                </c:pt>
                <c:pt idx="293">
                  <c:v>-1.0901792356830052E-2</c:v>
                </c:pt>
                <c:pt idx="294">
                  <c:v>-3.4696471593790225E-2</c:v>
                </c:pt>
                <c:pt idx="295">
                  <c:v>-5.4268555240263458E-2</c:v>
                </c:pt>
                <c:pt idx="296">
                  <c:v>-8.3132134390158069E-2</c:v>
                </c:pt>
                <c:pt idx="297">
                  <c:v>-0.123187716902836</c:v>
                </c:pt>
                <c:pt idx="298">
                  <c:v>-0.14749570711072099</c:v>
                </c:pt>
                <c:pt idx="299">
                  <c:v>-0.16583457940530577</c:v>
                </c:pt>
                <c:pt idx="300">
                  <c:v>-0.19108208706268123</c:v>
                </c:pt>
                <c:pt idx="301">
                  <c:v>-0.23020793230820075</c:v>
                </c:pt>
                <c:pt idx="302">
                  <c:v>-0.25076106049245078</c:v>
                </c:pt>
                <c:pt idx="303">
                  <c:v>-0.26618264910805445</c:v>
                </c:pt>
                <c:pt idx="304">
                  <c:v>-0.28652998260352003</c:v>
                </c:pt>
                <c:pt idx="305">
                  <c:v>-0.32200598151791937</c:v>
                </c:pt>
                <c:pt idx="306">
                  <c:v>-0.33717272427694256</c:v>
                </c:pt>
                <c:pt idx="307">
                  <c:v>-0.34854820275104925</c:v>
                </c:pt>
                <c:pt idx="308">
                  <c:v>-0.36259795970832864</c:v>
                </c:pt>
                <c:pt idx="309">
                  <c:v>-0.39197458878002317</c:v>
                </c:pt>
                <c:pt idx="310">
                  <c:v>-0.40068552860252393</c:v>
                </c:pt>
                <c:pt idx="311">
                  <c:v>-0.40721875980720118</c:v>
                </c:pt>
                <c:pt idx="312">
                  <c:v>-0.41400076206817626</c:v>
                </c:pt>
                <c:pt idx="313">
                  <c:v>-0.43526503106235664</c:v>
                </c:pt>
                <c:pt idx="314">
                  <c:v>-0.4369175213214323</c:v>
                </c:pt>
                <c:pt idx="315">
                  <c:v>-0.43815689066185426</c:v>
                </c:pt>
                <c:pt idx="316">
                  <c:v>-0.4372043528016597</c:v>
                </c:pt>
                <c:pt idx="317">
                  <c:v>-0.44890359150075532</c:v>
                </c:pt>
                <c:pt idx="318">
                  <c:v>-0.44338231212497869</c:v>
                </c:pt>
                <c:pt idx="319">
                  <c:v>-0.43924135269602782</c:v>
                </c:pt>
                <c:pt idx="320">
                  <c:v>-0.43061769577647735</c:v>
                </c:pt>
                <c:pt idx="321">
                  <c:v>-0.43195349496748048</c:v>
                </c:pt>
                <c:pt idx="322">
                  <c:v>-0.41963386504220745</c:v>
                </c:pt>
                <c:pt idx="323">
                  <c:v>-0.41039414260468265</c:v>
                </c:pt>
                <c:pt idx="324">
                  <c:v>-0.3946865799847018</c:v>
                </c:pt>
                <c:pt idx="325">
                  <c:v>-0.38556755084015665</c:v>
                </c:pt>
                <c:pt idx="326">
                  <c:v>-0.36728886536384353</c:v>
                </c:pt>
                <c:pt idx="327">
                  <c:v>-0.35357985125701058</c:v>
                </c:pt>
                <c:pt idx="328">
                  <c:v>-0.33185867705998473</c:v>
                </c:pt>
                <c:pt idx="329">
                  <c:v>-0.31290615359006979</c:v>
                </c:pt>
                <c:pt idx="330">
                  <c:v>-0.28991399019252651</c:v>
                </c:pt>
                <c:pt idx="331">
                  <c:v>-0.27266986764439438</c:v>
                </c:pt>
                <c:pt idx="332">
                  <c:v>-0.24641529642764001</c:v>
                </c:pt>
                <c:pt idx="333">
                  <c:v>-0.21892082610867813</c:v>
                </c:pt>
                <c:pt idx="334">
                  <c:v>-0.1927820359701759</c:v>
                </c:pt>
                <c:pt idx="335">
                  <c:v>-0.17317794336630121</c:v>
                </c:pt>
                <c:pt idx="336">
                  <c:v>-0.14417916571905859</c:v>
                </c:pt>
                <c:pt idx="337">
                  <c:v>-0.11001643997785442</c:v>
                </c:pt>
                <c:pt idx="338">
                  <c:v>-8.2512329983385937E-2</c:v>
                </c:pt>
                <c:pt idx="339">
                  <c:v>-6.1884247487535293E-2</c:v>
                </c:pt>
                <c:pt idx="340">
                  <c:v>-3.2117477421316036E-2</c:v>
                </c:pt>
                <c:pt idx="341">
                  <c:v>6.3853740112432972E-3</c:v>
                </c:pt>
                <c:pt idx="342">
                  <c:v>3.3380446897098709E-2</c:v>
                </c:pt>
                <c:pt idx="343">
                  <c:v>5.3626751561491215E-2</c:v>
                </c:pt>
                <c:pt idx="344">
                  <c:v>8.21329593654469E-2</c:v>
                </c:pt>
                <c:pt idx="345">
                  <c:v>0.12235203192335425</c:v>
                </c:pt>
                <c:pt idx="346">
                  <c:v>0.14699839894250646</c:v>
                </c:pt>
                <c:pt idx="347">
                  <c:v>0.16548317420686981</c:v>
                </c:pt>
                <c:pt idx="348">
                  <c:v>0.19078616927224634</c:v>
                </c:pt>
                <c:pt idx="349">
                  <c:v>0.22998059998343942</c:v>
                </c:pt>
                <c:pt idx="350">
                  <c:v>0.25059865222177685</c:v>
                </c:pt>
                <c:pt idx="351">
                  <c:v>0.26606219140052906</c:v>
                </c:pt>
                <c:pt idx="352">
                  <c:v>0.28643761657964806</c:v>
                </c:pt>
                <c:pt idx="353">
                  <c:v>0.32193636987613961</c:v>
                </c:pt>
                <c:pt idx="354">
                  <c:v>0.33712102123141324</c:v>
                </c:pt>
                <c:pt idx="355">
                  <c:v>0.34850950974787076</c:v>
                </c:pt>
                <c:pt idx="356">
                  <c:v>0.36256881353449461</c:v>
                </c:pt>
                <c:pt idx="357">
                  <c:v>0.39195270807941057</c:v>
                </c:pt>
                <c:pt idx="358">
                  <c:v>0.40066914968242945</c:v>
                </c:pt>
                <c:pt idx="359">
                  <c:v>0.40720648088469286</c:v>
                </c:pt>
                <c:pt idx="360">
                  <c:v>0.41399154497495533</c:v>
                </c:pt>
                <c:pt idx="361">
                  <c:v>0.43525811692554889</c:v>
                </c:pt>
                <c:pt idx="362">
                  <c:v>0.43691233769416166</c:v>
                </c:pt>
                <c:pt idx="363">
                  <c:v>0.4381530032706269</c:v>
                </c:pt>
                <c:pt idx="364">
                  <c:v>0.43720143676440654</c:v>
                </c:pt>
                <c:pt idx="365">
                  <c:v>0.44890140439050902</c:v>
                </c:pt>
                <c:pt idx="366">
                  <c:v>0.4433806719157547</c:v>
                </c:pt>
                <c:pt idx="367">
                  <c:v>0.43924012255968853</c:v>
                </c:pt>
                <c:pt idx="368">
                  <c:v>0.43061677314335994</c:v>
                </c:pt>
                <c:pt idx="369">
                  <c:v>0.43195280298750227</c:v>
                </c:pt>
                <c:pt idx="370">
                  <c:v>0.41963334606494107</c:v>
                </c:pt>
                <c:pt idx="371">
                  <c:v>0.41039375337301992</c:v>
                </c:pt>
                <c:pt idx="372">
                  <c:v>0.394686288059027</c:v>
                </c:pt>
                <c:pt idx="373">
                  <c:v>0.38556733189557812</c:v>
                </c:pt>
                <c:pt idx="374">
                  <c:v>0.36728870115588907</c:v>
                </c:pt>
                <c:pt idx="375">
                  <c:v>0.35357972810111787</c:v>
                </c:pt>
                <c:pt idx="376">
                  <c:v>0.33185858469293655</c:v>
                </c:pt>
                <c:pt idx="377">
                  <c:v>0.31290608431475486</c:v>
                </c:pt>
                <c:pt idx="378">
                  <c:v>0.28991393823606149</c:v>
                </c:pt>
                <c:pt idx="379">
                  <c:v>0.27266982867704165</c:v>
                </c:pt>
                <c:pt idx="380">
                  <c:v>0.24641526720211454</c:v>
                </c:pt>
                <c:pt idx="381">
                  <c:v>0.21892080418953527</c:v>
                </c:pt>
                <c:pt idx="382">
                  <c:v>0.19278201953082283</c:v>
                </c:pt>
                <c:pt idx="383">
                  <c:v>0.17317793103678894</c:v>
                </c:pt>
                <c:pt idx="384">
                  <c:v>9.9991656471926482E-2</c:v>
                </c:pt>
                <c:pt idx="385">
                  <c:v>4.3735183042508438E-2</c:v>
                </c:pt>
                <c:pt idx="386">
                  <c:v>6.5942012281879361E-2</c:v>
                </c:pt>
                <c:pt idx="387">
                  <c:v>5.4979946711408031E-2</c:v>
                </c:pt>
                <c:pt idx="388">
                  <c:v>2.1513237228089413E-2</c:v>
                </c:pt>
                <c:pt idx="389">
                  <c:v>-9.6247171157165697E-3</c:v>
                </c:pt>
                <c:pt idx="390">
                  <c:v>-2.8020381885218694E-2</c:v>
                </c:pt>
                <c:pt idx="391">
                  <c:v>-4.3543204681094697E-2</c:v>
                </c:pt>
                <c:pt idx="392">
                  <c:v>-6.6705542331907175E-2</c:v>
                </c:pt>
                <c:pt idx="393">
                  <c:v>-9.8717310379281373E-2</c:v>
                </c:pt>
                <c:pt idx="394">
                  <c:v>-0.11809602721804587</c:v>
                </c:pt>
                <c:pt idx="395">
                  <c:v>-0.13273794448579049</c:v>
                </c:pt>
                <c:pt idx="396">
                  <c:v>-0.15292485314962176</c:v>
                </c:pt>
                <c:pt idx="397">
                  <c:v>-0.18421181226755928</c:v>
                </c:pt>
                <c:pt idx="398">
                  <c:v>-0.20064133001513274</c:v>
                </c:pt>
                <c:pt idx="399">
                  <c:v>-0.21297021080322917</c:v>
                </c:pt>
                <c:pt idx="400">
                  <c:v>-0.22924245926905301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F-4AB7-ADF8-1E71BD35BC5C}"/>
            </c:ext>
          </c:extLst>
        </c:ser>
        <c:ser>
          <c:idx val="1"/>
          <c:order val="2"/>
          <c:tx>
            <c:strRef>
              <c:f>信号!$O$1:$O$2</c:f>
              <c:strCache>
                <c:ptCount val="2"/>
                <c:pt idx="0">
                  <c:v>LPF Chroma</c:v>
                </c:pt>
                <c:pt idx="1">
                  <c:v>Q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信号!$O$3:$O$403</c:f>
              <c:numCache>
                <c:formatCode>0.000_ </c:formatCode>
                <c:ptCount val="401"/>
                <c:pt idx="0">
                  <c:v>0</c:v>
                </c:pt>
                <c:pt idx="1">
                  <c:v>8.8374999999999995E-2</c:v>
                </c:pt>
                <c:pt idx="2">
                  <c:v>0.24303124999999998</c:v>
                </c:pt>
                <c:pt idx="3">
                  <c:v>0.35902343749999999</c:v>
                </c:pt>
                <c:pt idx="4">
                  <c:v>0.46889071123593518</c:v>
                </c:pt>
                <c:pt idx="5">
                  <c:v>0.52540672832524782</c:v>
                </c:pt>
                <c:pt idx="6">
                  <c:v>0.56478243604052869</c:v>
                </c:pt>
                <c:pt idx="7">
                  <c:v>0.59431421682698937</c:v>
                </c:pt>
                <c:pt idx="8">
                  <c:v>0.6377774193058996</c:v>
                </c:pt>
                <c:pt idx="9">
                  <c:v>0.64023175443717095</c:v>
                </c:pt>
                <c:pt idx="10">
                  <c:v>0.63324380594677798</c:v>
                </c:pt>
                <c:pt idx="11">
                  <c:v>0.62800284457898314</c:v>
                </c:pt>
                <c:pt idx="12">
                  <c:v>0.64237518534049798</c:v>
                </c:pt>
                <c:pt idx="13">
                  <c:v>0.62080694585218432</c:v>
                </c:pt>
                <c:pt idx="14">
                  <c:v>0.59058633296386043</c:v>
                </c:pt>
                <c:pt idx="15">
                  <c:v>0.56792087329761776</c:v>
                </c:pt>
                <c:pt idx="16">
                  <c:v>0.56496621182002471</c:v>
                </c:pt>
                <c:pt idx="17">
                  <c:v>0.53040272065237981</c:v>
                </c:pt>
                <c:pt idx="18">
                  <c:v>0.48617704048928467</c:v>
                </c:pt>
                <c:pt idx="19">
                  <c:v>0.4530077803669636</c:v>
                </c:pt>
                <c:pt idx="20">
                  <c:v>0.43695953511406976</c:v>
                </c:pt>
                <c:pt idx="21">
                  <c:v>0.39478028444648761</c:v>
                </c:pt>
                <c:pt idx="22">
                  <c:v>0.34183147955673576</c:v>
                </c:pt>
                <c:pt idx="23">
                  <c:v>0.3021198758894223</c:v>
                </c:pt>
                <c:pt idx="24">
                  <c:v>0.27534747824064115</c:v>
                </c:pt>
                <c:pt idx="25">
                  <c:v>0.22938374179141655</c:v>
                </c:pt>
                <c:pt idx="26">
                  <c:v>0.172037806343563</c:v>
                </c:pt>
                <c:pt idx="27">
                  <c:v>0.12902835475767255</c:v>
                </c:pt>
                <c:pt idx="28">
                  <c:v>9.3759960966550912E-2</c:v>
                </c:pt>
                <c:pt idx="29">
                  <c:v>4.744683761397811E-2</c:v>
                </c:pt>
                <c:pt idx="30">
                  <c:v>-1.0161138011386461E-2</c:v>
                </c:pt>
                <c:pt idx="31">
                  <c:v>-5.3367119730409682E-2</c:v>
                </c:pt>
                <c:pt idx="32">
                  <c:v>-9.4600305858523484E-2</c:v>
                </c:pt>
                <c:pt idx="33">
                  <c:v>-0.1380108625048273</c:v>
                </c:pt>
                <c:pt idx="34">
                  <c:v>-0.19188314687862049</c:v>
                </c:pt>
                <c:pt idx="35">
                  <c:v>-0.23228736015896492</c:v>
                </c:pt>
                <c:pt idx="36">
                  <c:v>-0.2766349533913115</c:v>
                </c:pt>
                <c:pt idx="37">
                  <c:v>-0.3141542768308444</c:v>
                </c:pt>
                <c:pt idx="38">
                  <c:v>-0.36059683119785568</c:v>
                </c:pt>
                <c:pt idx="39">
                  <c:v>-0.3954287469731137</c:v>
                </c:pt>
                <c:pt idx="40">
                  <c:v>-0.43985574559191709</c:v>
                </c:pt>
                <c:pt idx="41">
                  <c:v>-0.46891736604074746</c:v>
                </c:pt>
                <c:pt idx="42">
                  <c:v>-0.50475801464945924</c:v>
                </c:pt>
                <c:pt idx="43">
                  <c:v>-0.53163850110599298</c:v>
                </c:pt>
                <c:pt idx="44">
                  <c:v>-0.57311323283745796</c:v>
                </c:pt>
                <c:pt idx="45">
                  <c:v>-0.59173361458583928</c:v>
                </c:pt>
                <c:pt idx="46">
                  <c:v>-0.61452760073597268</c:v>
                </c:pt>
                <c:pt idx="47">
                  <c:v>-0.63162309034857256</c:v>
                </c:pt>
                <c:pt idx="48">
                  <c:v>-0.66731784066895761</c:v>
                </c:pt>
                <c:pt idx="49">
                  <c:v>-0.67422707540001481</c:v>
                </c:pt>
                <c:pt idx="50">
                  <c:v>-0.6824203065500114</c:v>
                </c:pt>
                <c:pt idx="51">
                  <c:v>-0.68856522991250857</c:v>
                </c:pt>
                <c:pt idx="52">
                  <c:v>-0.71604705554531645</c:v>
                </c:pt>
                <c:pt idx="53">
                  <c:v>-0.71077398655728397</c:v>
                </c:pt>
                <c:pt idx="54">
                  <c:v>-0.70380787971455527</c:v>
                </c:pt>
                <c:pt idx="55">
                  <c:v>-0.6985832995825092</c:v>
                </c:pt>
                <c:pt idx="56">
                  <c:v>-0.71597923137254005</c:v>
                </c:pt>
                <c:pt idx="57">
                  <c:v>-0.69888311348715138</c:v>
                </c:pt>
                <c:pt idx="58">
                  <c:v>-0.67723232523426402</c:v>
                </c:pt>
                <c:pt idx="59">
                  <c:v>-0.66099423404459812</c:v>
                </c:pt>
                <c:pt idx="60">
                  <c:v>-0.66711872743970857</c:v>
                </c:pt>
                <c:pt idx="61">
                  <c:v>-0.63936460242659288</c:v>
                </c:pt>
                <c:pt idx="62">
                  <c:v>-0.60450457539466806</c:v>
                </c:pt>
                <c:pt idx="63">
                  <c:v>-0.5783595551207239</c:v>
                </c:pt>
                <c:pt idx="64">
                  <c:v>-0.57279522318735498</c:v>
                </c:pt>
                <c:pt idx="65">
                  <c:v>-0.53627447917787796</c:v>
                </c:pt>
                <c:pt idx="66">
                  <c:v>-0.49058085938340945</c:v>
                </c:pt>
                <c:pt idx="67">
                  <c:v>-0.45631064453755765</c:v>
                </c:pt>
                <c:pt idx="68">
                  <c:v>-0.43943668324201507</c:v>
                </c:pt>
                <c:pt idx="69">
                  <c:v>-0.39663814554244708</c:v>
                </c:pt>
                <c:pt idx="70">
                  <c:v>-0.34322487537870627</c:v>
                </c:pt>
                <c:pt idx="71">
                  <c:v>-0.30316492275590068</c:v>
                </c:pt>
                <c:pt idx="72">
                  <c:v>-0.27613126339049998</c:v>
                </c:pt>
                <c:pt idx="73">
                  <c:v>-0.22997158065381118</c:v>
                </c:pt>
                <c:pt idx="74">
                  <c:v>-0.17247868549036011</c:v>
                </c:pt>
                <c:pt idx="75">
                  <c:v>-0.12935901411777151</c:v>
                </c:pt>
                <c:pt idx="76">
                  <c:v>-9.4007955486626563E-2</c:v>
                </c:pt>
                <c:pt idx="77">
                  <c:v>-4.7632833504035951E-2</c:v>
                </c:pt>
                <c:pt idx="78">
                  <c:v>1.0021641093842196E-2</c:v>
                </c:pt>
                <c:pt idx="79">
                  <c:v>5.3262497042251028E-2</c:v>
                </c:pt>
                <c:pt idx="80">
                  <c:v>9.4521838842404809E-2</c:v>
                </c:pt>
                <c:pt idx="81">
                  <c:v>0.13795201224273787</c:v>
                </c:pt>
                <c:pt idx="82">
                  <c:v>0.19183900918205116</c:v>
                </c:pt>
                <c:pt idx="83">
                  <c:v>0.2322542568865375</c:v>
                </c:pt>
                <c:pt idx="84">
                  <c:v>0.2766101259369923</c:v>
                </c:pt>
                <c:pt idx="85">
                  <c:v>0.31413565624010464</c:v>
                </c:pt>
                <c:pt idx="86">
                  <c:v>0.36058286575479931</c:v>
                </c:pt>
                <c:pt idx="87">
                  <c:v>0.39541827289082032</c:v>
                </c:pt>
                <c:pt idx="88">
                  <c:v>0.4398478900301962</c:v>
                </c:pt>
                <c:pt idx="89">
                  <c:v>0.46891147436945735</c:v>
                </c:pt>
                <c:pt idx="90">
                  <c:v>0.50475359589599467</c:v>
                </c:pt>
                <c:pt idx="91">
                  <c:v>0.53163518704089585</c:v>
                </c:pt>
                <c:pt idx="92">
                  <c:v>0.57311074728863343</c:v>
                </c:pt>
                <c:pt idx="93">
                  <c:v>0.59173175042422044</c:v>
                </c:pt>
                <c:pt idx="94">
                  <c:v>0.61452620261475821</c:v>
                </c:pt>
                <c:pt idx="95">
                  <c:v>0.63162204175766035</c:v>
                </c:pt>
                <c:pt idx="96">
                  <c:v>0.71150455422577263</c:v>
                </c:pt>
                <c:pt idx="97">
                  <c:v>0.76260148556762553</c:v>
                </c:pt>
                <c:pt idx="98">
                  <c:v>0.73765423917571826</c:v>
                </c:pt>
                <c:pt idx="99">
                  <c:v>0.69132661688178865</c:v>
                </c:pt>
                <c:pt idx="100">
                  <c:v>0.6904034853834119</c:v>
                </c:pt>
                <c:pt idx="101">
                  <c:v>0.67396655019856833</c:v>
                </c:pt>
                <c:pt idx="102">
                  <c:v>0.65555180840844418</c:v>
                </c:pt>
                <c:pt idx="103">
                  <c:v>0.64001467784710209</c:v>
                </c:pt>
                <c:pt idx="104">
                  <c:v>0.64787493806340424</c:v>
                </c:pt>
                <c:pt idx="105">
                  <c:v>0.62782646839339329</c:v>
                </c:pt>
                <c:pt idx="106">
                  <c:v>0.60484924450454891</c:v>
                </c:pt>
                <c:pt idx="107">
                  <c:v>0.58750844694924498</c:v>
                </c:pt>
                <c:pt idx="108">
                  <c:v>0.59057196766604259</c:v>
                </c:pt>
                <c:pt idx="109">
                  <c:v>0.56459251993629367</c:v>
                </c:pt>
                <c:pt idx="110">
                  <c:v>0.53280557007107299</c:v>
                </c:pt>
                <c:pt idx="111">
                  <c:v>0.50895861519473851</c:v>
                </c:pt>
                <c:pt idx="112">
                  <c:v>0.50336564938927275</c:v>
                </c:pt>
                <c:pt idx="113">
                  <c:v>0.47086855247750942</c:v>
                </c:pt>
                <c:pt idx="114">
                  <c:v>0.43047970792006862</c:v>
                </c:pt>
                <c:pt idx="115">
                  <c:v>0.40018765309714871</c:v>
                </c:pt>
                <c:pt idx="116">
                  <c:v>0.38519393504136856</c:v>
                </c:pt>
                <c:pt idx="117">
                  <c:v>0.34757356846381993</c:v>
                </c:pt>
                <c:pt idx="118">
                  <c:v>0.3007081698271219</c:v>
                </c:pt>
                <c:pt idx="119">
                  <c:v>0.26555909451179693</c:v>
                </c:pt>
                <c:pt idx="120">
                  <c:v>0.24183219315819587</c:v>
                </c:pt>
                <c:pt idx="121">
                  <c:v>0.20138814029138685</c:v>
                </c:pt>
                <c:pt idx="122">
                  <c:v>0.1510411058769866</c:v>
                </c:pt>
                <c:pt idx="123">
                  <c:v>0.11328082842007461</c:v>
                </c:pt>
                <c:pt idx="124">
                  <c:v>8.2325729186457475E-2</c:v>
                </c:pt>
                <c:pt idx="125">
                  <c:v>4.1730305664694878E-2</c:v>
                </c:pt>
                <c:pt idx="126">
                  <c:v>-8.7302536544597367E-3</c:v>
                </c:pt>
                <c:pt idx="127">
                  <c:v>-4.6575673246708721E-2</c:v>
                </c:pt>
                <c:pt idx="128">
                  <c:v>-8.268485024844649E-2</c:v>
                </c:pt>
                <c:pt idx="129">
                  <c:v>-0.12069169164297011</c:v>
                </c:pt>
                <c:pt idx="130">
                  <c:v>-0.16784689372965417</c:v>
                </c:pt>
                <c:pt idx="131">
                  <c:v>-0.20321329530109894</c:v>
                </c:pt>
                <c:pt idx="132">
                  <c:v>-0.24202697558954589</c:v>
                </c:pt>
                <c:pt idx="133">
                  <c:v>-0.27486353575513556</c:v>
                </c:pt>
                <c:pt idx="134">
                  <c:v>-0.31550613494407015</c:v>
                </c:pt>
                <c:pt idx="135">
                  <c:v>-0.34598808433617295</c:v>
                </c:pt>
                <c:pt idx="136">
                  <c:v>-0.38486472544399097</c:v>
                </c:pt>
                <c:pt idx="137">
                  <c:v>-0.41029590632389062</c:v>
                </c:pt>
                <c:pt idx="138">
                  <c:v>-0.44165817109694394</c:v>
                </c:pt>
                <c:pt idx="139">
                  <c:v>-0.46517986967675934</c:v>
                </c:pt>
                <c:pt idx="140">
                  <c:v>-0.50147121463953925</c:v>
                </c:pt>
                <c:pt idx="141">
                  <c:v>-0.51776476469267763</c:v>
                </c:pt>
                <c:pt idx="142">
                  <c:v>-0.53771003959152686</c:v>
                </c:pt>
                <c:pt idx="143">
                  <c:v>-0.55266899576566442</c:v>
                </c:pt>
                <c:pt idx="144">
                  <c:v>-0.5839022043683354</c:v>
                </c:pt>
                <c:pt idx="145">
                  <c:v>-0.5899480113122606</c:v>
                </c:pt>
                <c:pt idx="146">
                  <c:v>-0.59711725848419461</c:v>
                </c:pt>
                <c:pt idx="147">
                  <c:v>-0.60249419386314607</c:v>
                </c:pt>
                <c:pt idx="148">
                  <c:v>-0.62654088686942777</c:v>
                </c:pt>
                <c:pt idx="149">
                  <c:v>-0.62192702318808046</c:v>
                </c:pt>
                <c:pt idx="150">
                  <c:v>-0.61583173346307885</c:v>
                </c:pt>
                <c:pt idx="151">
                  <c:v>-0.61126026616932871</c:v>
                </c:pt>
                <c:pt idx="152">
                  <c:v>-0.62648173672694796</c:v>
                </c:pt>
                <c:pt idx="153">
                  <c:v>-0.61152265625823943</c:v>
                </c:pt>
                <c:pt idx="154">
                  <c:v>-0.59257823354771788</c:v>
                </c:pt>
                <c:pt idx="155">
                  <c:v>-0.57836991651482594</c:v>
                </c:pt>
                <c:pt idx="156">
                  <c:v>-0.58372885780409822</c:v>
                </c:pt>
                <c:pt idx="157">
                  <c:v>-0.55944400559403429</c:v>
                </c:pt>
                <c:pt idx="158">
                  <c:v>-0.52894148732340995</c:v>
                </c:pt>
                <c:pt idx="159">
                  <c:v>-0.50606459862043984</c:v>
                </c:pt>
                <c:pt idx="160">
                  <c:v>-0.50119581120628864</c:v>
                </c:pt>
                <c:pt idx="161">
                  <c:v>-0.46924016246865696</c:v>
                </c:pt>
                <c:pt idx="162">
                  <c:v>-0.42925824685149194</c:v>
                </c:pt>
                <c:pt idx="163">
                  <c:v>-0.39927181013861929</c:v>
                </c:pt>
                <c:pt idx="164">
                  <c:v>-0.38450709496295632</c:v>
                </c:pt>
                <c:pt idx="165">
                  <c:v>-0.34705837519428689</c:v>
                </c:pt>
                <c:pt idx="166">
                  <c:v>-0.3003217643398543</c:v>
                </c:pt>
                <c:pt idx="167">
                  <c:v>-0.2652693061990255</c:v>
                </c:pt>
                <c:pt idx="168">
                  <c:v>-0.24161485455739026</c:v>
                </c:pt>
                <c:pt idx="169">
                  <c:v>-0.20122513239010847</c:v>
                </c:pt>
                <c:pt idx="170">
                  <c:v>-0.15091884929258159</c:v>
                </c:pt>
                <c:pt idx="171">
                  <c:v>-0.11318913696943725</c:v>
                </c:pt>
                <c:pt idx="172">
                  <c:v>-8.225696076308936E-2</c:v>
                </c:pt>
                <c:pt idx="173">
                  <c:v>-4.1678729100250667E-2</c:v>
                </c:pt>
                <c:pt idx="174">
                  <c:v>8.7689361189463508E-3</c:v>
                </c:pt>
                <c:pt idx="175">
                  <c:v>4.6604685033343543E-2</c:v>
                </c:pt>
                <c:pt idx="176">
                  <c:v>8.2706609078131002E-2</c:v>
                </c:pt>
                <c:pt idx="177">
                  <c:v>0.1207080107806667</c:v>
                </c:pt>
                <c:pt idx="178">
                  <c:v>0.16785913308550574</c:v>
                </c:pt>
                <c:pt idx="179">
                  <c:v>0.20322247481413253</c:v>
                </c:pt>
                <c:pt idx="180">
                  <c:v>0.2420338602236797</c:v>
                </c:pt>
                <c:pt idx="181">
                  <c:v>0.27486869923170293</c:v>
                </c:pt>
                <c:pt idx="182">
                  <c:v>0.31551000755166037</c:v>
                </c:pt>
                <c:pt idx="183">
                  <c:v>0.34599098879162848</c:v>
                </c:pt>
                <c:pt idx="184">
                  <c:v>0.38486690378554111</c:v>
                </c:pt>
                <c:pt idx="185">
                  <c:v>0.41029754008011365</c:v>
                </c:pt>
                <c:pt idx="186">
                  <c:v>0.4416593964141175</c:v>
                </c:pt>
                <c:pt idx="187">
                  <c:v>0.46518078866462287</c:v>
                </c:pt>
                <c:pt idx="188">
                  <c:v>0.50147190388043894</c:v>
                </c:pt>
                <c:pt idx="189">
                  <c:v>0.51776528162335667</c:v>
                </c:pt>
                <c:pt idx="190">
                  <c:v>0.537710427289535</c:v>
                </c:pt>
                <c:pt idx="191">
                  <c:v>0.55266928653916936</c:v>
                </c:pt>
                <c:pt idx="192">
                  <c:v>0.62808992244846329</c:v>
                </c:pt>
                <c:pt idx="193">
                  <c:v>0.67832317487235638</c:v>
                </c:pt>
                <c:pt idx="194">
                  <c:v>0.65235175615426655</c:v>
                </c:pt>
                <c:pt idx="195">
                  <c:v>0.60525600461569984</c:v>
                </c:pt>
                <c:pt idx="196">
                  <c:v>0.60089763454497624</c:v>
                </c:pt>
                <c:pt idx="197">
                  <c:v>0.58511982520745509</c:v>
                </c:pt>
                <c:pt idx="198">
                  <c:v>0.56757584094054014</c:v>
                </c:pt>
                <c:pt idx="199">
                  <c:v>0.55269177852160012</c:v>
                </c:pt>
                <c:pt idx="200">
                  <c:v>0.55837754398356765</c:v>
                </c:pt>
                <c:pt idx="201">
                  <c:v>0.54046608658879736</c:v>
                </c:pt>
                <c:pt idx="202">
                  <c:v>0.5201952093862402</c:v>
                </c:pt>
                <c:pt idx="203">
                  <c:v>0.50488417184565149</c:v>
                </c:pt>
                <c:pt idx="204">
                  <c:v>0.50718212985006694</c:v>
                </c:pt>
                <c:pt idx="205">
                  <c:v>0.48467194696845944</c:v>
                </c:pt>
                <c:pt idx="206">
                  <c:v>0.45724249989835303</c:v>
                </c:pt>
                <c:pt idx="207">
                  <c:v>0.43666367211835722</c:v>
                </c:pt>
                <c:pt idx="208">
                  <c:v>0.4317662474761359</c:v>
                </c:pt>
                <c:pt idx="209">
                  <c:v>0.40383424331923706</c:v>
                </c:pt>
                <c:pt idx="210">
                  <c:v>0.3691571010513649</c:v>
                </c:pt>
                <c:pt idx="211">
                  <c:v>0.34314882294562321</c:v>
                </c:pt>
                <c:pt idx="212">
                  <c:v>0.33026434994787213</c:v>
                </c:pt>
                <c:pt idx="213">
                  <c:v>0.29799380050483493</c:v>
                </c:pt>
                <c:pt idx="214">
                  <c:v>0.25780506058015384</c:v>
                </c:pt>
                <c:pt idx="215">
                  <c:v>0.22766347929884145</c:v>
                </c:pt>
                <c:pt idx="216">
                  <c:v>0.20731578533303735</c:v>
                </c:pt>
                <c:pt idx="217">
                  <c:v>0.17264169278365538</c:v>
                </c:pt>
                <c:pt idx="218">
                  <c:v>0.12948127024619238</c:v>
                </c:pt>
                <c:pt idx="219">
                  <c:v>9.7110951696979433E-2</c:v>
                </c:pt>
                <c:pt idx="220">
                  <c:v>7.0574734781845241E-2</c:v>
                </c:pt>
                <c:pt idx="221">
                  <c:v>3.5776201500099206E-2</c:v>
                </c:pt>
                <c:pt idx="222">
                  <c:v>-7.4775485001755682E-3</c:v>
                </c:pt>
                <c:pt idx="223">
                  <c:v>-3.991786110326314E-2</c:v>
                </c:pt>
                <c:pt idx="224">
                  <c:v>-7.0869620383271922E-2</c:v>
                </c:pt>
                <c:pt idx="225">
                  <c:v>-0.10344769010522167</c:v>
                </c:pt>
                <c:pt idx="226">
                  <c:v>-0.1438670175763424</c:v>
                </c:pt>
                <c:pt idx="227">
                  <c:v>-0.1741815131861128</c:v>
                </c:pt>
                <c:pt idx="228">
                  <c:v>-0.20745070984429109</c:v>
                </c:pt>
                <c:pt idx="229">
                  <c:v>-0.23559657872277212</c:v>
                </c:pt>
                <c:pt idx="230">
                  <c:v>-0.27043327672295975</c:v>
                </c:pt>
                <c:pt idx="231">
                  <c:v>-0.2965608002235024</c:v>
                </c:pt>
                <c:pt idx="232">
                  <c:v>-0.32988373918923153</c:v>
                </c:pt>
                <c:pt idx="233">
                  <c:v>-0.35168197202697304</c:v>
                </c:pt>
                <c:pt idx="234">
                  <c:v>-0.37856397160939492</c:v>
                </c:pt>
                <c:pt idx="235">
                  <c:v>-0.3987254712962367</c:v>
                </c:pt>
                <c:pt idx="236">
                  <c:v>-0.42983237122814999</c:v>
                </c:pt>
                <c:pt idx="237">
                  <c:v>-0.44379829588941766</c:v>
                </c:pt>
                <c:pt idx="238">
                  <c:v>-0.46089426426450475</c:v>
                </c:pt>
                <c:pt idx="239">
                  <c:v>-0.47371624054582212</c:v>
                </c:pt>
                <c:pt idx="240">
                  <c:v>-0.50048757259001031</c:v>
                </c:pt>
                <c:pt idx="241">
                  <c:v>-0.50566970061622873</c:v>
                </c:pt>
                <c:pt idx="242">
                  <c:v>-0.51181477546217458</c:v>
                </c:pt>
                <c:pt idx="243">
                  <c:v>-0.51642358159663104</c:v>
                </c:pt>
                <c:pt idx="244">
                  <c:v>-0.53703503603067471</c:v>
                </c:pt>
                <c:pt idx="245">
                  <c:v>-0.53308029819672864</c:v>
                </c:pt>
                <c:pt idx="246">
                  <c:v>-0.52785576599499118</c:v>
                </c:pt>
                <c:pt idx="247">
                  <c:v>-0.52393736684368886</c:v>
                </c:pt>
                <c:pt idx="248">
                  <c:v>-0.53698434264701089</c:v>
                </c:pt>
                <c:pt idx="249">
                  <c:v>-0.52416227445356944</c:v>
                </c:pt>
                <c:pt idx="250">
                  <c:v>-0.50792419842935332</c:v>
                </c:pt>
                <c:pt idx="251">
                  <c:v>-0.49574564141119037</c:v>
                </c:pt>
                <c:pt idx="252">
                  <c:v>-0.50033901998809049</c:v>
                </c:pt>
                <c:pt idx="253">
                  <c:v>-0.47952343262617519</c:v>
                </c:pt>
                <c:pt idx="254">
                  <c:v>-0.45337841715067168</c:v>
                </c:pt>
                <c:pt idx="255">
                  <c:v>-0.43376965554404501</c:v>
                </c:pt>
                <c:pt idx="256">
                  <c:v>-0.42959640929314186</c:v>
                </c:pt>
                <c:pt idx="257">
                  <c:v>-0.40220585331037745</c:v>
                </c:pt>
                <c:pt idx="258">
                  <c:v>-0.36793563998278306</c:v>
                </c:pt>
                <c:pt idx="259">
                  <c:v>-0.34223297998708824</c:v>
                </c:pt>
                <c:pt idx="260">
                  <c:v>-0.32957750986945278</c:v>
                </c:pt>
                <c:pt idx="261">
                  <c:v>-0.29747860723529285</c:v>
                </c:pt>
                <c:pt idx="262">
                  <c:v>-0.25741865509287543</c:v>
                </c:pt>
                <c:pt idx="263">
                  <c:v>-0.22737369098605856</c:v>
                </c:pt>
                <c:pt idx="264">
                  <c:v>-0.20709844673222</c:v>
                </c:pt>
                <c:pt idx="265">
                  <c:v>-0.17247868488236501</c:v>
                </c:pt>
                <c:pt idx="266">
                  <c:v>-0.12935901366177474</c:v>
                </c:pt>
                <c:pt idx="267">
                  <c:v>-9.7019260246332756E-2</c:v>
                </c:pt>
                <c:pt idx="268">
                  <c:v>-7.0505966358474559E-2</c:v>
                </c:pt>
                <c:pt idx="269">
                  <c:v>-3.5724624935656993E-2</c:v>
                </c:pt>
                <c:pt idx="270">
                  <c:v>7.5162309646573527E-3</c:v>
                </c:pt>
                <c:pt idx="271">
                  <c:v>3.9946872889892612E-2</c:v>
                </c:pt>
                <c:pt idx="272">
                  <c:v>7.0891379212954769E-2</c:v>
                </c:pt>
                <c:pt idx="273">
                  <c:v>0.10346400924291688</c:v>
                </c:pt>
                <c:pt idx="274">
                  <c:v>0.14387925693218995</c:v>
                </c:pt>
                <c:pt idx="275">
                  <c:v>0.17419069269914453</c:v>
                </c:pt>
                <c:pt idx="276">
                  <c:v>0.20745759447842649</c:v>
                </c:pt>
                <c:pt idx="277">
                  <c:v>0.23560174219934193</c:v>
                </c:pt>
                <c:pt idx="278">
                  <c:v>0.27043714933054863</c:v>
                </c:pt>
                <c:pt idx="279">
                  <c:v>0.29656370467895365</c:v>
                </c:pt>
                <c:pt idx="280">
                  <c:v>0.3298859175307744</c:v>
                </c:pt>
                <c:pt idx="281">
                  <c:v>0.35168360578318703</c:v>
                </c:pt>
                <c:pt idx="282">
                  <c:v>0.37856519692656038</c:v>
                </c:pt>
                <c:pt idx="283">
                  <c:v>0.39872639028409251</c:v>
                </c:pt>
                <c:pt idx="284">
                  <c:v>0.42983306046904479</c:v>
                </c:pt>
                <c:pt idx="285">
                  <c:v>0.44379881282009248</c:v>
                </c:pt>
                <c:pt idx="286">
                  <c:v>0.46089465196251272</c:v>
                </c:pt>
                <c:pt idx="287">
                  <c:v>0.47371653131932845</c:v>
                </c:pt>
                <c:pt idx="288">
                  <c:v>0.54467529067014164</c:v>
                </c:pt>
                <c:pt idx="289">
                  <c:v>0.59404486417632807</c:v>
                </c:pt>
                <c:pt idx="290">
                  <c:v>0.5670492731322454</c:v>
                </c:pt>
                <c:pt idx="291">
                  <c:v>0.51918539234918404</c:v>
                </c:pt>
                <c:pt idx="292">
                  <c:v>0.51139178370622251</c:v>
                </c:pt>
                <c:pt idx="293">
                  <c:v>0.49627310021610271</c:v>
                </c:pt>
                <c:pt idx="294">
                  <c:v>0.47959987347245114</c:v>
                </c:pt>
                <c:pt idx="295">
                  <c:v>0.46536887919595937</c:v>
                </c:pt>
                <c:pt idx="296">
                  <c:v>0.46888014990363025</c:v>
                </c:pt>
                <c:pt idx="297">
                  <c:v>0.45310570478412643</c:v>
                </c:pt>
                <c:pt idx="298">
                  <c:v>0.43554117426787509</c:v>
                </c:pt>
                <c:pt idx="299">
                  <c:v>0.42225989674201553</c:v>
                </c:pt>
                <c:pt idx="300">
                  <c:v>0.42379229203405777</c:v>
                </c:pt>
                <c:pt idx="301">
                  <c:v>0.40475137400060152</c:v>
                </c:pt>
                <c:pt idx="302">
                  <c:v>0.38167942972561969</c:v>
                </c:pt>
                <c:pt idx="303">
                  <c:v>0.36436872904196721</c:v>
                </c:pt>
                <c:pt idx="304">
                  <c:v>0.36016684556299072</c:v>
                </c:pt>
                <c:pt idx="305">
                  <c:v>0.33679993416095827</c:v>
                </c:pt>
                <c:pt idx="306">
                  <c:v>0.30783449418265763</c:v>
                </c:pt>
                <c:pt idx="307">
                  <c:v>0.28610999279409288</c:v>
                </c:pt>
                <c:pt idx="308">
                  <c:v>0.27533476485436864</c:v>
                </c:pt>
                <c:pt idx="309">
                  <c:v>0.24841403254584041</c:v>
                </c:pt>
                <c:pt idx="310">
                  <c:v>0.21490195133317411</c:v>
                </c:pt>
                <c:pt idx="311">
                  <c:v>0.18976786408587271</c:v>
                </c:pt>
                <c:pt idx="312">
                  <c:v>0.17279937750786378</c:v>
                </c:pt>
                <c:pt idx="313">
                  <c:v>0.14389524527590802</c:v>
                </c:pt>
                <c:pt idx="314">
                  <c:v>0.10792143461538156</c:v>
                </c:pt>
                <c:pt idx="315">
                  <c:v>8.0941074973871513E-2</c:v>
                </c:pt>
                <c:pt idx="316">
                  <c:v>5.8823740377228005E-2</c:v>
                </c:pt>
                <c:pt idx="317">
                  <c:v>2.9822097335503839E-2</c:v>
                </c:pt>
                <c:pt idx="318">
                  <c:v>-6.2248433458876595E-3</c:v>
                </c:pt>
                <c:pt idx="319">
                  <c:v>-3.3260048959812889E-2</c:v>
                </c:pt>
                <c:pt idx="320">
                  <c:v>-5.9054390518094135E-2</c:v>
                </c:pt>
                <c:pt idx="321">
                  <c:v>-8.6203688567471071E-2</c:v>
                </c:pt>
                <c:pt idx="322">
                  <c:v>-0.11988714142302914</c:v>
                </c:pt>
                <c:pt idx="323">
                  <c:v>-0.14514973107112761</c:v>
                </c:pt>
                <c:pt idx="324">
                  <c:v>-0.17287444409903871</c:v>
                </c:pt>
                <c:pt idx="325">
                  <c:v>-0.19632962169041257</c:v>
                </c:pt>
                <c:pt idx="326">
                  <c:v>-0.22536041850184718</c:v>
                </c:pt>
                <c:pt idx="327">
                  <c:v>-0.24713351611082501</c:v>
                </c:pt>
                <c:pt idx="328">
                  <c:v>-0.27490275293445954</c:v>
                </c:pt>
                <c:pt idx="329">
                  <c:v>-0.29306803773003987</c:v>
                </c:pt>
                <c:pt idx="330">
                  <c:v>-0.31546977212183219</c:v>
                </c:pt>
                <c:pt idx="331">
                  <c:v>-0.33227107291570179</c:v>
                </c:pt>
                <c:pt idx="332">
                  <c:v>-0.35819352781675928</c:v>
                </c:pt>
                <c:pt idx="333">
                  <c:v>-0.36983182708615625</c:v>
                </c:pt>
                <c:pt idx="334">
                  <c:v>-0.38407848893748481</c:v>
                </c:pt>
                <c:pt idx="335">
                  <c:v>-0.39476348532598321</c:v>
                </c:pt>
                <c:pt idx="336">
                  <c:v>-0.41707294081169366</c:v>
                </c:pt>
                <c:pt idx="337">
                  <c:v>-0.42139138992020425</c:v>
                </c:pt>
                <c:pt idx="338">
                  <c:v>-0.42651229244015254</c:v>
                </c:pt>
                <c:pt idx="339">
                  <c:v>-0.43035296933011447</c:v>
                </c:pt>
                <c:pt idx="340">
                  <c:v>-0.4475291851919172</c:v>
                </c:pt>
                <c:pt idx="341">
                  <c:v>-0.44423357320537438</c:v>
                </c:pt>
                <c:pt idx="342">
                  <c:v>-0.43987979852690318</c:v>
                </c:pt>
                <c:pt idx="343">
                  <c:v>-0.43661446751804878</c:v>
                </c:pt>
                <c:pt idx="344">
                  <c:v>-0.44748694856706928</c:v>
                </c:pt>
                <c:pt idx="345">
                  <c:v>-0.43680189264889413</c:v>
                </c:pt>
                <c:pt idx="346">
                  <c:v>-0.42327016331098444</c:v>
                </c:pt>
                <c:pt idx="347">
                  <c:v>-0.41312136630755303</c:v>
                </c:pt>
                <c:pt idx="348">
                  <c:v>-0.41694918217208349</c:v>
                </c:pt>
                <c:pt idx="349">
                  <c:v>-0.39960285965832065</c:v>
                </c:pt>
                <c:pt idx="350">
                  <c:v>-0.37781534697794117</c:v>
                </c:pt>
                <c:pt idx="351">
                  <c:v>-0.36147471246765739</c:v>
                </c:pt>
                <c:pt idx="352">
                  <c:v>-0.35799700737999945</c:v>
                </c:pt>
                <c:pt idx="353">
                  <c:v>-0.33517154415210371</c:v>
                </c:pt>
                <c:pt idx="354">
                  <c:v>-0.30661303311408689</c:v>
                </c:pt>
                <c:pt idx="355">
                  <c:v>-0.28519414983557195</c:v>
                </c:pt>
                <c:pt idx="356">
                  <c:v>-0.27464792477596645</c:v>
                </c:pt>
                <c:pt idx="357">
                  <c:v>-0.2478988392763142</c:v>
                </c:pt>
                <c:pt idx="358">
                  <c:v>-0.21451554584590693</c:v>
                </c:pt>
                <c:pt idx="359">
                  <c:v>-0.18947807577310222</c:v>
                </c:pt>
                <c:pt idx="360">
                  <c:v>-0.17258203890706358</c:v>
                </c:pt>
                <c:pt idx="361">
                  <c:v>-0.14373223737463786</c:v>
                </c:pt>
                <c:pt idx="362">
                  <c:v>-0.10779917803098617</c:v>
                </c:pt>
                <c:pt idx="363">
                  <c:v>-8.0849383523241711E-2</c:v>
                </c:pt>
                <c:pt idx="364">
                  <c:v>-5.875497195386406E-2</c:v>
                </c:pt>
                <c:pt idx="365">
                  <c:v>-2.9770520771063076E-2</c:v>
                </c:pt>
                <c:pt idx="366">
                  <c:v>6.2635258103688543E-3</c:v>
                </c:pt>
                <c:pt idx="367">
                  <c:v>3.3289060746442375E-2</c:v>
                </c:pt>
                <c:pt idx="368">
                  <c:v>5.9076149347776441E-2</c:v>
                </c:pt>
                <c:pt idx="369">
                  <c:v>8.622000770516576E-2</c:v>
                </c:pt>
                <c:pt idx="370">
                  <c:v>0.11989938077887573</c:v>
                </c:pt>
                <c:pt idx="371">
                  <c:v>0.14515891058415797</c:v>
                </c:pt>
                <c:pt idx="372">
                  <c:v>0.17288132873317169</c:v>
                </c:pt>
                <c:pt idx="373">
                  <c:v>0.19633478516697778</c:v>
                </c:pt>
                <c:pt idx="374">
                  <c:v>0.22536429110943468</c:v>
                </c:pt>
                <c:pt idx="375">
                  <c:v>0.24713642056627291</c:v>
                </c:pt>
                <c:pt idx="376">
                  <c:v>0.27490493127600452</c:v>
                </c:pt>
                <c:pt idx="377">
                  <c:v>0.29306967148625751</c:v>
                </c:pt>
                <c:pt idx="378">
                  <c:v>0.31547099743900436</c:v>
                </c:pt>
                <c:pt idx="379">
                  <c:v>0.33227199190356471</c:v>
                </c:pt>
                <c:pt idx="380">
                  <c:v>0.3581942170576472</c:v>
                </c:pt>
                <c:pt idx="381">
                  <c:v>0.36983234401682508</c:v>
                </c:pt>
                <c:pt idx="382">
                  <c:v>0.38407887663548651</c:v>
                </c:pt>
                <c:pt idx="383">
                  <c:v>0.39476377609948299</c:v>
                </c:pt>
                <c:pt idx="384">
                  <c:v>0.46126065889181744</c:v>
                </c:pt>
                <c:pt idx="385">
                  <c:v>0.50976655348029709</c:v>
                </c:pt>
                <c:pt idx="386">
                  <c:v>0.48174679011022237</c:v>
                </c:pt>
                <c:pt idx="387">
                  <c:v>0.43311478008266679</c:v>
                </c:pt>
                <c:pt idx="388">
                  <c:v>0.42188593286746523</c:v>
                </c:pt>
                <c:pt idx="389">
                  <c:v>0.40742637522474701</c:v>
                </c:pt>
                <c:pt idx="390">
                  <c:v>0.39162390600435598</c:v>
                </c:pt>
                <c:pt idx="391">
                  <c:v>0.3780459798703133</c:v>
                </c:pt>
                <c:pt idx="392">
                  <c:v>0.37938275582368675</c:v>
                </c:pt>
                <c:pt idx="393">
                  <c:v>0.365745322979452</c:v>
                </c:pt>
                <c:pt idx="394">
                  <c:v>0.35088713914950981</c:v>
                </c:pt>
                <c:pt idx="395">
                  <c:v>0.3396356216383819</c:v>
                </c:pt>
                <c:pt idx="396">
                  <c:v>0.34040245421805881</c:v>
                </c:pt>
                <c:pt idx="397">
                  <c:v>0.32483080103275241</c:v>
                </c:pt>
                <c:pt idx="398">
                  <c:v>0.3061163595528929</c:v>
                </c:pt>
                <c:pt idx="399">
                  <c:v>0.29207378596558192</c:v>
                </c:pt>
                <c:pt idx="400">
                  <c:v>0.28856744364985021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2F-4AB7-ADF8-1E71BD35B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446447"/>
        <c:axId val="648425807"/>
      </c:lineChart>
      <c:catAx>
        <c:axId val="64844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8425807"/>
        <c:crosses val="autoZero"/>
        <c:auto val="1"/>
        <c:lblAlgn val="ctr"/>
        <c:lblOffset val="100"/>
        <c:noMultiLvlLbl val="0"/>
      </c:catAx>
      <c:valAx>
        <c:axId val="64842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844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96587926509186"/>
          <c:y val="0.90798556430446198"/>
          <c:w val="0.6128818211449058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RMS!$B$2:$B$41</c:f>
              <c:numCache>
                <c:formatCode>0.000_ </c:formatCode>
                <c:ptCount val="4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1.22514845490862E-16</c:v>
                </c:pt>
                <c:pt idx="4">
                  <c:v>-1</c:v>
                </c:pt>
                <c:pt idx="5">
                  <c:v>-2.45029690981724E-16</c:v>
                </c:pt>
                <c:pt idx="6">
                  <c:v>1</c:v>
                </c:pt>
                <c:pt idx="7">
                  <c:v>3.67544536472586E-16</c:v>
                </c:pt>
                <c:pt idx="8">
                  <c:v>-1</c:v>
                </c:pt>
                <c:pt idx="9">
                  <c:v>-4.90059381963448E-16</c:v>
                </c:pt>
                <c:pt idx="10">
                  <c:v>1</c:v>
                </c:pt>
                <c:pt idx="11">
                  <c:v>-1.1637826119459405E-15</c:v>
                </c:pt>
                <c:pt idx="12">
                  <c:v>-1</c:v>
                </c:pt>
                <c:pt idx="13">
                  <c:v>-7.3508907294517201E-16</c:v>
                </c:pt>
                <c:pt idx="14">
                  <c:v>1</c:v>
                </c:pt>
                <c:pt idx="15">
                  <c:v>-2.6951097603644669E-15</c:v>
                </c:pt>
                <c:pt idx="16">
                  <c:v>-1</c:v>
                </c:pt>
                <c:pt idx="17">
                  <c:v>-9.8011876392689601E-16</c:v>
                </c:pt>
                <c:pt idx="18">
                  <c:v>1</c:v>
                </c:pt>
                <c:pt idx="19">
                  <c:v>1.102633609417758E-15</c:v>
                </c:pt>
                <c:pt idx="20">
                  <c:v>-1</c:v>
                </c:pt>
                <c:pt idx="21">
                  <c:v>2.3275652238918809E-15</c:v>
                </c:pt>
                <c:pt idx="22">
                  <c:v>1</c:v>
                </c:pt>
                <c:pt idx="23">
                  <c:v>-2.2050503784010189E-15</c:v>
                </c:pt>
                <c:pt idx="24">
                  <c:v>-1</c:v>
                </c:pt>
                <c:pt idx="25">
                  <c:v>-1.470178145890344E-15</c:v>
                </c:pt>
                <c:pt idx="26">
                  <c:v>1</c:v>
                </c:pt>
                <c:pt idx="27">
                  <c:v>-1.9600206874192949E-15</c:v>
                </c:pt>
                <c:pt idx="28">
                  <c:v>-1</c:v>
                </c:pt>
                <c:pt idx="29">
                  <c:v>5.3902195207289338E-15</c:v>
                </c:pt>
                <c:pt idx="30">
                  <c:v>1</c:v>
                </c:pt>
                <c:pt idx="31">
                  <c:v>5.3904363611634309E-15</c:v>
                </c:pt>
                <c:pt idx="32">
                  <c:v>-1</c:v>
                </c:pt>
                <c:pt idx="33">
                  <c:v>-1.960237527853792E-15</c:v>
                </c:pt>
                <c:pt idx="34">
                  <c:v>1</c:v>
                </c:pt>
                <c:pt idx="35">
                  <c:v>-1.4699613054558469E-15</c:v>
                </c:pt>
                <c:pt idx="36">
                  <c:v>-1</c:v>
                </c:pt>
                <c:pt idx="37">
                  <c:v>-2.205267218835516E-15</c:v>
                </c:pt>
                <c:pt idx="38">
                  <c:v>1</c:v>
                </c:pt>
                <c:pt idx="39">
                  <c:v>-1.2249316144741229E-15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8-4044-ACBD-A30DDFF1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73167"/>
        <c:axId val="499558767"/>
      </c:lineChart>
      <c:lineChart>
        <c:grouping val="standard"/>
        <c:varyColors val="0"/>
        <c:ser>
          <c:idx val="1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RMS!$C$2:$C$41</c:f>
              <c:numCache>
                <c:formatCode>0.000_ 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-0.99999999999999989</c:v>
                </c:pt>
                <c:pt idx="4">
                  <c:v>-1.0000000000000002</c:v>
                </c:pt>
                <c:pt idx="5">
                  <c:v>0.99999999999999978</c:v>
                </c:pt>
                <c:pt idx="6">
                  <c:v>1.0000000000000002</c:v>
                </c:pt>
                <c:pt idx="7">
                  <c:v>-0.99999999999999967</c:v>
                </c:pt>
                <c:pt idx="8">
                  <c:v>-1.0000000000000004</c:v>
                </c:pt>
                <c:pt idx="9">
                  <c:v>0.99999999999999956</c:v>
                </c:pt>
                <c:pt idx="10">
                  <c:v>1.0000000000000004</c:v>
                </c:pt>
                <c:pt idx="11">
                  <c:v>-1.0000000000000011</c:v>
                </c:pt>
                <c:pt idx="12">
                  <c:v>-0.99999999999999889</c:v>
                </c:pt>
                <c:pt idx="13">
                  <c:v>0.99999999999999922</c:v>
                </c:pt>
                <c:pt idx="14">
                  <c:v>1.0000000000000007</c:v>
                </c:pt>
                <c:pt idx="15">
                  <c:v>-1.0000000000000027</c:v>
                </c:pt>
                <c:pt idx="16">
                  <c:v>-0.99999999999999734</c:v>
                </c:pt>
                <c:pt idx="17">
                  <c:v>0.999999999999999</c:v>
                </c:pt>
                <c:pt idx="18">
                  <c:v>1.0000000000000009</c:v>
                </c:pt>
                <c:pt idx="19">
                  <c:v>-0.99999999999999889</c:v>
                </c:pt>
                <c:pt idx="20">
                  <c:v>-1.0000000000000011</c:v>
                </c:pt>
                <c:pt idx="21">
                  <c:v>1.0000000000000022</c:v>
                </c:pt>
                <c:pt idx="22">
                  <c:v>0.99999999999999767</c:v>
                </c:pt>
                <c:pt idx="23">
                  <c:v>-1.0000000000000022</c:v>
                </c:pt>
                <c:pt idx="24">
                  <c:v>-0.99999999999999778</c:v>
                </c:pt>
                <c:pt idx="25">
                  <c:v>0.99999999999999856</c:v>
                </c:pt>
                <c:pt idx="26">
                  <c:v>1.0000000000000016</c:v>
                </c:pt>
                <c:pt idx="27">
                  <c:v>-1.000000000000002</c:v>
                </c:pt>
                <c:pt idx="28">
                  <c:v>-0.999999999999998</c:v>
                </c:pt>
                <c:pt idx="29">
                  <c:v>1.0000000000000053</c:v>
                </c:pt>
                <c:pt idx="30">
                  <c:v>0.99999999999999456</c:v>
                </c:pt>
                <c:pt idx="31">
                  <c:v>-0.99999999999999456</c:v>
                </c:pt>
                <c:pt idx="32">
                  <c:v>-1.0000000000000053</c:v>
                </c:pt>
                <c:pt idx="33">
                  <c:v>0.999999999999998</c:v>
                </c:pt>
                <c:pt idx="34">
                  <c:v>1.000000000000002</c:v>
                </c:pt>
                <c:pt idx="35">
                  <c:v>-1.0000000000000016</c:v>
                </c:pt>
                <c:pt idx="36">
                  <c:v>-0.99999999999999856</c:v>
                </c:pt>
                <c:pt idx="37">
                  <c:v>0.99999999999999778</c:v>
                </c:pt>
                <c:pt idx="38">
                  <c:v>1.0000000000000022</c:v>
                </c:pt>
                <c:pt idx="39">
                  <c:v>-1.0000000000000013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8-4044-ACBD-A30DDFF1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64527"/>
        <c:axId val="499560687"/>
      </c:lineChart>
      <c:catAx>
        <c:axId val="49957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9558767"/>
        <c:crosses val="autoZero"/>
        <c:auto val="1"/>
        <c:lblAlgn val="ctr"/>
        <c:lblOffset val="100"/>
        <c:noMultiLvlLbl val="0"/>
      </c:catAx>
      <c:valAx>
        <c:axId val="4995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9573167"/>
        <c:crosses val="autoZero"/>
        <c:crossBetween val="between"/>
      </c:valAx>
      <c:valAx>
        <c:axId val="499560687"/>
        <c:scaling>
          <c:orientation val="minMax"/>
        </c:scaling>
        <c:delete val="0"/>
        <c:axPos val="r"/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9564527"/>
        <c:crosses val="max"/>
        <c:crossBetween val="between"/>
      </c:valAx>
      <c:catAx>
        <c:axId val="499564527"/>
        <c:scaling>
          <c:orientation val="minMax"/>
        </c:scaling>
        <c:delete val="1"/>
        <c:axPos val="b"/>
        <c:majorTickMark val="out"/>
        <c:minorTickMark val="none"/>
        <c:tickLblPos val="nextTo"/>
        <c:crossAx val="4995606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RMS!$E$2:$E$41</c:f>
              <c:numCache>
                <c:formatCode>0.000_);[Red]\(0.000\)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0.44721359549995793</c:v>
                </c:pt>
                <c:pt idx="3">
                  <c:v>0.42426406871192857</c:v>
                </c:pt>
                <c:pt idx="4">
                  <c:v>0.60166435825965292</c:v>
                </c:pt>
                <c:pt idx="5">
                  <c:v>0.57078892771321343</c:v>
                </c:pt>
                <c:pt idx="6">
                  <c:v>0.70229623379311956</c:v>
                </c:pt>
                <c:pt idx="7">
                  <c:v>0.66625670728331143</c:v>
                </c:pt>
                <c:pt idx="8">
                  <c:v>0.77427914862793512</c:v>
                </c:pt>
                <c:pt idx="9">
                  <c:v>0.73454569633209343</c:v>
                </c:pt>
                <c:pt idx="10">
                  <c:v>0.82801065331310819</c:v>
                </c:pt>
                <c:pt idx="11">
                  <c:v>0.78551987740604001</c:v>
                </c:pt>
                <c:pt idx="12">
                  <c:v>0.86910144978592696</c:v>
                </c:pt>
                <c:pt idx="13">
                  <c:v>0.82450202972339626</c:v>
                </c:pt>
                <c:pt idx="14">
                  <c:v>0.90101234026854493</c:v>
                </c:pt>
                <c:pt idx="15">
                  <c:v>0.85477535855017495</c:v>
                </c:pt>
                <c:pt idx="16">
                  <c:v>0.92605443804677179</c:v>
                </c:pt>
                <c:pt idx="17">
                  <c:v>0.87853237846052668</c:v>
                </c:pt>
                <c:pt idx="18">
                  <c:v>0.94585264497339061</c:v>
                </c:pt>
                <c:pt idx="19">
                  <c:v>0.89731460670315799</c:v>
                </c:pt>
                <c:pt idx="20">
                  <c:v>0.96159042895744273</c:v>
                </c:pt>
                <c:pt idx="21">
                  <c:v>0.9122447795171551</c:v>
                </c:pt>
                <c:pt idx="22">
                  <c:v>0.97415167401214919</c:v>
                </c:pt>
                <c:pt idx="23">
                  <c:v>0.92416142290327474</c:v>
                </c:pt>
                <c:pt idx="24">
                  <c:v>0.98420876953233083</c:v>
                </c:pt>
                <c:pt idx="25">
                  <c:v>0.93370242145016968</c:v>
                </c:pt>
                <c:pt idx="26">
                  <c:v>0.99228029842364573</c:v>
                </c:pt>
                <c:pt idx="27">
                  <c:v>0.94135974609909234</c:v>
                </c:pt>
                <c:pt idx="28">
                  <c:v>0.99877042127716853</c:v>
                </c:pt>
                <c:pt idx="29">
                  <c:v>0.94751681725252535</c:v>
                </c:pt>
                <c:pt idx="30">
                  <c:v>1.0039966668663398</c:v>
                </c:pt>
                <c:pt idx="31">
                  <c:v>0.95247486915448221</c:v>
                </c:pt>
                <c:pt idx="32">
                  <c:v>1.0082100667687082</c:v>
                </c:pt>
                <c:pt idx="33">
                  <c:v>0.9564720512698669</c:v>
                </c:pt>
                <c:pt idx="34">
                  <c:v>1.0116100564814232</c:v>
                </c:pt>
                <c:pt idx="35">
                  <c:v>0.95969756472386303</c:v>
                </c:pt>
                <c:pt idx="36">
                  <c:v>1.0143556941049929</c:v>
                </c:pt>
                <c:pt idx="37">
                  <c:v>0.96230230527984284</c:v>
                </c:pt>
                <c:pt idx="38">
                  <c:v>1.0165742245759577</c:v>
                </c:pt>
                <c:pt idx="39">
                  <c:v>0.96440698808386338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7-4C96-BD3B-738406762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593328"/>
        <c:axId val="1472563568"/>
      </c:line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RMS!$D$2:$D$41</c:f>
              <c:numCache>
                <c:formatCode>0.000_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9.0000000000000011E-2</c:v>
                </c:pt>
                <c:pt idx="4">
                  <c:v>0.18100000000000002</c:v>
                </c:pt>
                <c:pt idx="5">
                  <c:v>0.16290000000000002</c:v>
                </c:pt>
                <c:pt idx="6">
                  <c:v>0.24661000000000002</c:v>
                </c:pt>
                <c:pt idx="7">
                  <c:v>0.22194900000000004</c:v>
                </c:pt>
                <c:pt idx="8">
                  <c:v>0.29975410000000002</c:v>
                </c:pt>
                <c:pt idx="9">
                  <c:v>0.26977869000000004</c:v>
                </c:pt>
                <c:pt idx="10">
                  <c:v>0.34280082100000009</c:v>
                </c:pt>
                <c:pt idx="11">
                  <c:v>0.30852073890000009</c:v>
                </c:pt>
                <c:pt idx="12">
                  <c:v>0.37766866501000007</c:v>
                </c:pt>
                <c:pt idx="13">
                  <c:v>0.3399017985090001</c:v>
                </c:pt>
                <c:pt idx="14">
                  <c:v>0.4059116186581001</c:v>
                </c:pt>
                <c:pt idx="15">
                  <c:v>0.36532045679229008</c:v>
                </c:pt>
                <c:pt idx="16">
                  <c:v>0.4287884111130611</c:v>
                </c:pt>
                <c:pt idx="17">
                  <c:v>0.38590957000175502</c:v>
                </c:pt>
                <c:pt idx="18">
                  <c:v>0.44731861300157949</c:v>
                </c:pt>
                <c:pt idx="19">
                  <c:v>0.40258675170142155</c:v>
                </c:pt>
                <c:pt idx="20">
                  <c:v>0.46232807653127939</c:v>
                </c:pt>
                <c:pt idx="21">
                  <c:v>0.41609526887815146</c:v>
                </c:pt>
                <c:pt idx="22">
                  <c:v>0.47448574199033633</c:v>
                </c:pt>
                <c:pt idx="23">
                  <c:v>0.42703716779130269</c:v>
                </c:pt>
                <c:pt idx="24">
                  <c:v>0.4843334510121724</c:v>
                </c:pt>
                <c:pt idx="25">
                  <c:v>0.43590010591095518</c:v>
                </c:pt>
                <c:pt idx="26">
                  <c:v>0.4923100953198597</c:v>
                </c:pt>
                <c:pt idx="27">
                  <c:v>0.44307908578787375</c:v>
                </c:pt>
                <c:pt idx="28">
                  <c:v>0.49877117720908637</c:v>
                </c:pt>
                <c:pt idx="29">
                  <c:v>0.44889405948817773</c:v>
                </c:pt>
                <c:pt idx="30">
                  <c:v>0.50400465353935997</c:v>
                </c:pt>
                <c:pt idx="31">
                  <c:v>0.45360418818542397</c:v>
                </c:pt>
                <c:pt idx="32">
                  <c:v>0.50824376936688154</c:v>
                </c:pt>
                <c:pt idx="33">
                  <c:v>0.45741939243019342</c:v>
                </c:pt>
                <c:pt idx="34">
                  <c:v>0.51167745318717406</c:v>
                </c:pt>
                <c:pt idx="35">
                  <c:v>0.46050970786845669</c:v>
                </c:pt>
                <c:pt idx="36">
                  <c:v>0.51445873708161105</c:v>
                </c:pt>
                <c:pt idx="37">
                  <c:v>0.46301286337344993</c:v>
                </c:pt>
                <c:pt idx="38">
                  <c:v>0.51671157703610493</c:v>
                </c:pt>
                <c:pt idx="39">
                  <c:v>0.46504041933249446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8-4B7F-B87E-9CDDE9085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65776"/>
        <c:axId val="478287856"/>
      </c:lineChart>
      <c:catAx>
        <c:axId val="147259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2563568"/>
        <c:crosses val="autoZero"/>
        <c:auto val="1"/>
        <c:lblAlgn val="ctr"/>
        <c:lblOffset val="100"/>
        <c:noMultiLvlLbl val="0"/>
      </c:catAx>
      <c:valAx>
        <c:axId val="14725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2593328"/>
        <c:crosses val="autoZero"/>
        <c:crossBetween val="between"/>
      </c:valAx>
      <c:valAx>
        <c:axId val="478287856"/>
        <c:scaling>
          <c:orientation val="minMax"/>
        </c:scaling>
        <c:delete val="0"/>
        <c:axPos val="r"/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265776"/>
        <c:crosses val="max"/>
        <c:crossBetween val="between"/>
      </c:valAx>
      <c:catAx>
        <c:axId val="478265776"/>
        <c:scaling>
          <c:orientation val="minMax"/>
        </c:scaling>
        <c:delete val="1"/>
        <c:axPos val="b"/>
        <c:majorTickMark val="out"/>
        <c:minorTickMark val="none"/>
        <c:tickLblPos val="nextTo"/>
        <c:crossAx val="478287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14287</xdr:rowOff>
    </xdr:from>
    <xdr:to>
      <xdr:col>13</xdr:col>
      <xdr:colOff>133350</xdr:colOff>
      <xdr:row>14</xdr:row>
      <xdr:rowOff>138112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9865AC78-66DA-70B4-F86C-D6BB1BC1D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8</xdr:row>
      <xdr:rowOff>47625</xdr:rowOff>
    </xdr:from>
    <xdr:to>
      <xdr:col>11</xdr:col>
      <xdr:colOff>342900</xdr:colOff>
      <xdr:row>16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4945FFB-FEA9-0935-EA18-43F30D60A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17</xdr:row>
      <xdr:rowOff>28575</xdr:rowOff>
    </xdr:from>
    <xdr:to>
      <xdr:col>10</xdr:col>
      <xdr:colOff>676275</xdr:colOff>
      <xdr:row>25</xdr:row>
      <xdr:rowOff>200024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76BB3C6-94F5-BF59-56FD-1ECE6629A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4477-D834-4F85-B8F4-3BACC7307930}">
  <dimension ref="A1:V403"/>
  <sheetViews>
    <sheetView tabSelected="1" workbookViewId="0"/>
  </sheetViews>
  <sheetFormatPr defaultRowHeight="18.75" x14ac:dyDescent="0.4"/>
  <cols>
    <col min="1" max="1" width="6.75" bestFit="1" customWidth="1"/>
    <col min="2" max="2" width="6.5" style="7" bestFit="1" customWidth="1"/>
    <col min="3" max="3" width="7.875" bestFit="1" customWidth="1"/>
    <col min="4" max="5" width="6.5" style="7" bestFit="1" customWidth="1"/>
    <col min="6" max="6" width="9" style="7" bestFit="1" customWidth="1"/>
    <col min="7" max="7" width="11.75" style="7" bestFit="1" customWidth="1"/>
    <col min="8" max="8" width="1.25" style="7" customWidth="1"/>
    <col min="9" max="9" width="7.375" style="7" customWidth="1"/>
    <col min="10" max="16" width="7.375" style="7" bestFit="1" customWidth="1"/>
    <col min="17" max="17" width="1.25" style="7" customWidth="1"/>
    <col min="18" max="18" width="12.5" bestFit="1" customWidth="1"/>
    <col min="19" max="19" width="4.5" bestFit="1" customWidth="1"/>
    <col min="20" max="20" width="1.25" customWidth="1"/>
    <col min="21" max="21" width="17.125" bestFit="1" customWidth="1"/>
    <col min="22" max="22" width="7.5" bestFit="1" customWidth="1"/>
  </cols>
  <sheetData>
    <row r="1" spans="1:22" x14ac:dyDescent="0.4">
      <c r="A1" s="20" t="s">
        <v>53</v>
      </c>
      <c r="B1" s="15" t="s">
        <v>37</v>
      </c>
      <c r="C1" s="23" t="s">
        <v>51</v>
      </c>
      <c r="D1" s="24"/>
      <c r="E1" s="25" t="s">
        <v>56</v>
      </c>
      <c r="F1" s="26"/>
      <c r="G1" s="27"/>
      <c r="I1" s="17" t="s">
        <v>52</v>
      </c>
      <c r="J1" s="28" t="s">
        <v>55</v>
      </c>
      <c r="K1" s="27"/>
      <c r="L1" s="28" t="s">
        <v>51</v>
      </c>
      <c r="M1" s="27"/>
      <c r="N1" s="28" t="s">
        <v>54</v>
      </c>
      <c r="O1" s="27"/>
      <c r="P1" s="17" t="s">
        <v>37</v>
      </c>
      <c r="R1" t="s">
        <v>25</v>
      </c>
      <c r="S1">
        <v>0.5</v>
      </c>
      <c r="U1" t="s">
        <v>29</v>
      </c>
      <c r="V1">
        <v>4</v>
      </c>
    </row>
    <row r="2" spans="1:22" x14ac:dyDescent="0.4">
      <c r="A2" s="21"/>
      <c r="B2" s="16"/>
      <c r="C2" s="22" t="s">
        <v>57</v>
      </c>
      <c r="D2" s="14" t="s">
        <v>58</v>
      </c>
      <c r="E2" s="14" t="s">
        <v>37</v>
      </c>
      <c r="F2" s="14" t="s">
        <v>51</v>
      </c>
      <c r="G2" s="14" t="s">
        <v>50</v>
      </c>
      <c r="I2" s="18"/>
      <c r="J2" s="19" t="s">
        <v>40</v>
      </c>
      <c r="K2" s="19" t="s">
        <v>41</v>
      </c>
      <c r="L2" s="19" t="s">
        <v>59</v>
      </c>
      <c r="M2" s="19" t="s">
        <v>60</v>
      </c>
      <c r="N2" s="19" t="s">
        <v>59</v>
      </c>
      <c r="O2" s="19" t="s">
        <v>60</v>
      </c>
      <c r="P2" s="18"/>
      <c r="R2" t="s">
        <v>31</v>
      </c>
      <c r="S2">
        <v>-0.5</v>
      </c>
      <c r="U2" t="s">
        <v>24</v>
      </c>
      <c r="V2">
        <v>44100</v>
      </c>
    </row>
    <row r="3" spans="1:22" x14ac:dyDescent="0.4">
      <c r="A3">
        <v>0</v>
      </c>
      <c r="B3" s="7">
        <f t="shared" ref="B3:B66" si="0">INT(A3/$V$1/$S$5)/$V$1</f>
        <v>0</v>
      </c>
      <c r="C3">
        <f t="shared" ref="C3:C66" si="1">MOD(INT(A3/$V$1)+$S$6,$S$5)</f>
        <v>6</v>
      </c>
      <c r="D3" s="7">
        <f t="shared" ref="D3:D66" si="2">B3*$S$1*$S$2+$S$1</f>
        <v>0.5</v>
      </c>
      <c r="E3" s="7">
        <v>0</v>
      </c>
      <c r="F3" s="7">
        <f t="shared" ref="F3:F66" si="3">COS(2*PI()*A3/$V$1+2*PI()*C3/$S$5)*D3</f>
        <v>3.06287113727155E-17</v>
      </c>
      <c r="G3" s="7">
        <f t="shared" ref="G3:G66" si="4">F3+E3*$S$4+$S$3</f>
        <v>1</v>
      </c>
      <c r="I3" s="7">
        <v>0</v>
      </c>
      <c r="J3" s="7">
        <v>0.70699999999999996</v>
      </c>
      <c r="K3" s="7">
        <v>0.70699999999999996</v>
      </c>
      <c r="L3" s="7">
        <v>0</v>
      </c>
      <c r="M3" s="7">
        <v>0</v>
      </c>
      <c r="N3" s="7">
        <f>L3</f>
        <v>0</v>
      </c>
      <c r="O3" s="7">
        <f>M3</f>
        <v>0</v>
      </c>
      <c r="P3" s="7">
        <v>0</v>
      </c>
      <c r="R3" t="s">
        <v>32</v>
      </c>
      <c r="S3">
        <v>1</v>
      </c>
      <c r="U3" t="s">
        <v>9</v>
      </c>
      <c r="V3">
        <f>V2/V1</f>
        <v>11025</v>
      </c>
    </row>
    <row r="4" spans="1:22" x14ac:dyDescent="0.4">
      <c r="A4">
        <v>1</v>
      </c>
      <c r="B4" s="7">
        <f t="shared" si="0"/>
        <v>0</v>
      </c>
      <c r="C4">
        <f t="shared" si="1"/>
        <v>6</v>
      </c>
      <c r="D4" s="7">
        <f t="shared" si="2"/>
        <v>0.5</v>
      </c>
      <c r="E4" s="7">
        <f t="shared" ref="E4:E67" si="5">E3+(B4-E3)*0.5</f>
        <v>0</v>
      </c>
      <c r="F4" s="7">
        <f t="shared" si="3"/>
        <v>-0.5</v>
      </c>
      <c r="G4" s="7">
        <f t="shared" si="4"/>
        <v>0.5</v>
      </c>
      <c r="I4" s="7">
        <f>G4-G3</f>
        <v>-0.5</v>
      </c>
      <c r="J4" s="7">
        <f t="shared" ref="J4:J67" si="6">J3*$V$4-K3*$V$5</f>
        <v>-0.70699999999999996</v>
      </c>
      <c r="K4" s="7">
        <f t="shared" ref="K4:K67" si="7">J3*$V$5+K3*$V$4</f>
        <v>0.70699999999999996</v>
      </c>
      <c r="L4" s="7">
        <f t="shared" ref="L4:L67" si="8">I3*K4-I4*K3</f>
        <v>0.35349999999999998</v>
      </c>
      <c r="M4" s="7">
        <f t="shared" ref="M4:M67" si="9">I3*J4-I4*J3</f>
        <v>0.35349999999999998</v>
      </c>
      <c r="N4" s="7">
        <f>N3+(L4-N3)*0.25</f>
        <v>8.8374999999999995E-2</v>
      </c>
      <c r="O4" s="7">
        <f>O3+(M4-O3)*0.25</f>
        <v>8.8374999999999995E-2</v>
      </c>
      <c r="P4" s="7">
        <f>P3+(G4-P3)*0.2</f>
        <v>0.1</v>
      </c>
      <c r="R4" t="s">
        <v>33</v>
      </c>
      <c r="S4">
        <v>-2</v>
      </c>
      <c r="U4" t="s">
        <v>27</v>
      </c>
      <c r="V4" s="9">
        <f>COS(2*PI()/V1)</f>
        <v>6.1257422745431001E-17</v>
      </c>
    </row>
    <row r="5" spans="1:22" x14ac:dyDescent="0.4">
      <c r="A5">
        <v>2</v>
      </c>
      <c r="B5" s="7">
        <f t="shared" si="0"/>
        <v>0</v>
      </c>
      <c r="C5">
        <f t="shared" si="1"/>
        <v>6</v>
      </c>
      <c r="D5" s="7">
        <f t="shared" si="2"/>
        <v>0.5</v>
      </c>
      <c r="E5" s="7">
        <f t="shared" si="5"/>
        <v>0</v>
      </c>
      <c r="F5" s="7">
        <f t="shared" si="3"/>
        <v>-9.1886134118146501E-17</v>
      </c>
      <c r="G5" s="7">
        <f t="shared" si="4"/>
        <v>0.99999999999999989</v>
      </c>
      <c r="I5" s="7">
        <f t="shared" ref="I5:I68" si="10">G5-G4</f>
        <v>0.49999999999999989</v>
      </c>
      <c r="J5" s="7">
        <f t="shared" si="6"/>
        <v>-0.70699999999999996</v>
      </c>
      <c r="K5" s="7">
        <f t="shared" si="7"/>
        <v>-0.70699999999999996</v>
      </c>
      <c r="L5" s="7">
        <f t="shared" si="8"/>
        <v>0</v>
      </c>
      <c r="M5" s="7">
        <f t="shared" si="9"/>
        <v>0.70699999999999985</v>
      </c>
      <c r="N5" s="7">
        <f t="shared" ref="N5:N68" si="11">N4+(L5-N4)*0.25</f>
        <v>6.628125E-2</v>
      </c>
      <c r="O5" s="7">
        <f t="shared" ref="O5:O68" si="12">O4+(M5-O4)*0.25</f>
        <v>0.24303124999999998</v>
      </c>
      <c r="P5" s="7">
        <f t="shared" ref="P5:P68" si="13">P4+(G5-P4)*0.2</f>
        <v>0.28000000000000003</v>
      </c>
      <c r="R5" t="s">
        <v>26</v>
      </c>
      <c r="S5">
        <v>24</v>
      </c>
      <c r="U5" t="s">
        <v>28</v>
      </c>
      <c r="V5" s="9">
        <f>SIN(2*PI()/V1)</f>
        <v>1</v>
      </c>
    </row>
    <row r="6" spans="1:22" x14ac:dyDescent="0.4">
      <c r="A6">
        <v>3</v>
      </c>
      <c r="B6" s="7">
        <f t="shared" si="0"/>
        <v>0</v>
      </c>
      <c r="C6">
        <f t="shared" si="1"/>
        <v>6</v>
      </c>
      <c r="D6" s="7">
        <f t="shared" si="2"/>
        <v>0.5</v>
      </c>
      <c r="E6" s="7">
        <f t="shared" si="5"/>
        <v>0</v>
      </c>
      <c r="F6" s="7">
        <f t="shared" si="3"/>
        <v>0.5</v>
      </c>
      <c r="G6" s="7">
        <f t="shared" si="4"/>
        <v>1.5</v>
      </c>
      <c r="I6" s="7">
        <f t="shared" si="10"/>
        <v>0.50000000000000011</v>
      </c>
      <c r="J6" s="7">
        <f t="shared" si="6"/>
        <v>0.70699999999999996</v>
      </c>
      <c r="K6" s="7">
        <f t="shared" si="7"/>
        <v>-0.70699999999999996</v>
      </c>
      <c r="L6" s="7">
        <f t="shared" si="8"/>
        <v>0</v>
      </c>
      <c r="M6" s="7">
        <f t="shared" si="9"/>
        <v>0.70699999999999996</v>
      </c>
      <c r="N6" s="7">
        <f t="shared" si="11"/>
        <v>4.9710937499999996E-2</v>
      </c>
      <c r="O6" s="7">
        <f t="shared" si="12"/>
        <v>0.35902343749999999</v>
      </c>
      <c r="P6" s="7">
        <f t="shared" si="13"/>
        <v>0.52400000000000002</v>
      </c>
      <c r="R6" t="s">
        <v>30</v>
      </c>
      <c r="S6">
        <v>6</v>
      </c>
    </row>
    <row r="7" spans="1:22" x14ac:dyDescent="0.4">
      <c r="A7">
        <v>4</v>
      </c>
      <c r="B7" s="7">
        <f t="shared" si="0"/>
        <v>0</v>
      </c>
      <c r="C7">
        <f t="shared" si="1"/>
        <v>7</v>
      </c>
      <c r="D7" s="7">
        <f t="shared" si="2"/>
        <v>0.5</v>
      </c>
      <c r="E7" s="7">
        <f t="shared" si="5"/>
        <v>0</v>
      </c>
      <c r="F7" s="7">
        <f t="shared" si="3"/>
        <v>-0.12940952255126009</v>
      </c>
      <c r="G7" s="7">
        <f t="shared" si="4"/>
        <v>0.87059047744873985</v>
      </c>
      <c r="I7" s="7">
        <f t="shared" si="10"/>
        <v>-0.62940952255126015</v>
      </c>
      <c r="J7" s="7">
        <f t="shared" si="6"/>
        <v>0.70699999999999996</v>
      </c>
      <c r="K7" s="7">
        <f t="shared" si="7"/>
        <v>0.70699999999999996</v>
      </c>
      <c r="L7" s="7">
        <f t="shared" si="8"/>
        <v>-9.1492532443740837E-2</v>
      </c>
      <c r="M7" s="7">
        <f t="shared" si="9"/>
        <v>0.79849253244374085</v>
      </c>
      <c r="N7" s="7">
        <f t="shared" si="11"/>
        <v>1.4410070014064788E-2</v>
      </c>
      <c r="O7" s="7">
        <f t="shared" si="12"/>
        <v>0.46889071123593518</v>
      </c>
      <c r="P7" s="7">
        <f t="shared" si="13"/>
        <v>0.59331809548974801</v>
      </c>
    </row>
    <row r="8" spans="1:22" x14ac:dyDescent="0.4">
      <c r="A8">
        <v>5</v>
      </c>
      <c r="B8" s="7">
        <f t="shared" si="0"/>
        <v>0</v>
      </c>
      <c r="C8">
        <f t="shared" si="1"/>
        <v>7</v>
      </c>
      <c r="D8" s="7">
        <f t="shared" si="2"/>
        <v>0.5</v>
      </c>
      <c r="E8" s="7">
        <f t="shared" si="5"/>
        <v>0</v>
      </c>
      <c r="F8" s="7">
        <f t="shared" si="3"/>
        <v>-0.48296291314453421</v>
      </c>
      <c r="G8" s="7">
        <f t="shared" si="4"/>
        <v>0.51703708685546579</v>
      </c>
      <c r="I8" s="7">
        <f t="shared" si="10"/>
        <v>-0.35355339059327406</v>
      </c>
      <c r="J8" s="7">
        <f t="shared" si="6"/>
        <v>-0.70699999999999996</v>
      </c>
      <c r="K8" s="7">
        <f t="shared" si="7"/>
        <v>0.70699999999999996</v>
      </c>
      <c r="L8" s="7">
        <f t="shared" si="8"/>
        <v>-0.19503028529429611</v>
      </c>
      <c r="M8" s="7">
        <f t="shared" si="9"/>
        <v>0.69495477959318563</v>
      </c>
      <c r="N8" s="7">
        <f t="shared" si="11"/>
        <v>-3.7950018813025441E-2</v>
      </c>
      <c r="O8" s="7">
        <f t="shared" si="12"/>
        <v>0.52540672832524782</v>
      </c>
      <c r="P8" s="7">
        <f t="shared" si="13"/>
        <v>0.57806189376289152</v>
      </c>
    </row>
    <row r="9" spans="1:22" x14ac:dyDescent="0.4">
      <c r="A9">
        <v>6</v>
      </c>
      <c r="B9" s="7">
        <f t="shared" si="0"/>
        <v>0</v>
      </c>
      <c r="C9">
        <f t="shared" si="1"/>
        <v>7</v>
      </c>
      <c r="D9" s="7">
        <f t="shared" si="2"/>
        <v>0.5</v>
      </c>
      <c r="E9" s="7">
        <f t="shared" si="5"/>
        <v>0</v>
      </c>
      <c r="F9" s="7">
        <f t="shared" si="3"/>
        <v>0.12940952255126004</v>
      </c>
      <c r="G9" s="7">
        <f t="shared" si="4"/>
        <v>1.1294095225512599</v>
      </c>
      <c r="I9" s="7">
        <f t="shared" si="10"/>
        <v>0.61237243569579414</v>
      </c>
      <c r="J9" s="7">
        <f t="shared" si="6"/>
        <v>-0.70699999999999996</v>
      </c>
      <c r="K9" s="7">
        <f t="shared" si="7"/>
        <v>-0.70699999999999996</v>
      </c>
      <c r="L9" s="7">
        <f t="shared" si="8"/>
        <v>-0.18298506488748167</v>
      </c>
      <c r="M9" s="7">
        <f t="shared" si="9"/>
        <v>0.6829095591863712</v>
      </c>
      <c r="N9" s="7">
        <f t="shared" si="11"/>
        <v>-7.4208780331639496E-2</v>
      </c>
      <c r="O9" s="7">
        <f t="shared" si="12"/>
        <v>0.56478243604052869</v>
      </c>
      <c r="P9" s="7">
        <f t="shared" si="13"/>
        <v>0.6883314195205652</v>
      </c>
    </row>
    <row r="10" spans="1:22" x14ac:dyDescent="0.4">
      <c r="A10">
        <v>7</v>
      </c>
      <c r="B10" s="7">
        <f t="shared" si="0"/>
        <v>0</v>
      </c>
      <c r="C10">
        <f t="shared" si="1"/>
        <v>7</v>
      </c>
      <c r="D10" s="7">
        <f t="shared" si="2"/>
        <v>0.5</v>
      </c>
      <c r="E10" s="7">
        <f t="shared" si="5"/>
        <v>0</v>
      </c>
      <c r="F10" s="7">
        <f t="shared" si="3"/>
        <v>0.48296291314453427</v>
      </c>
      <c r="G10" s="7">
        <f t="shared" si="4"/>
        <v>1.4829629131445343</v>
      </c>
      <c r="I10" s="7">
        <f t="shared" si="10"/>
        <v>0.3535533905932744</v>
      </c>
      <c r="J10" s="7">
        <f t="shared" si="6"/>
        <v>0.70699999999999996</v>
      </c>
      <c r="K10" s="7">
        <f t="shared" si="7"/>
        <v>-0.70699999999999996</v>
      </c>
      <c r="L10" s="7">
        <f t="shared" si="8"/>
        <v>-0.18298506488748145</v>
      </c>
      <c r="M10" s="7">
        <f t="shared" si="9"/>
        <v>0.68290955918637142</v>
      </c>
      <c r="N10" s="7">
        <f t="shared" si="11"/>
        <v>-0.10140285147059999</v>
      </c>
      <c r="O10" s="7">
        <f t="shared" si="12"/>
        <v>0.59431421682698937</v>
      </c>
      <c r="P10" s="7">
        <f t="shared" si="13"/>
        <v>0.847257718245359</v>
      </c>
    </row>
    <row r="11" spans="1:22" x14ac:dyDescent="0.4">
      <c r="A11">
        <v>8</v>
      </c>
      <c r="B11" s="7">
        <f t="shared" si="0"/>
        <v>0</v>
      </c>
      <c r="C11">
        <f t="shared" si="1"/>
        <v>8</v>
      </c>
      <c r="D11" s="7">
        <f t="shared" si="2"/>
        <v>0.5</v>
      </c>
      <c r="E11" s="7">
        <f t="shared" si="5"/>
        <v>0</v>
      </c>
      <c r="F11" s="7">
        <f t="shared" si="3"/>
        <v>-0.2499999999999995</v>
      </c>
      <c r="G11" s="7">
        <f t="shared" si="4"/>
        <v>0.75000000000000044</v>
      </c>
      <c r="I11" s="7">
        <f t="shared" si="10"/>
        <v>-0.73296291314453388</v>
      </c>
      <c r="J11" s="7">
        <f t="shared" si="6"/>
        <v>0.70699999999999996</v>
      </c>
      <c r="K11" s="7">
        <f t="shared" si="7"/>
        <v>0.70699999999999996</v>
      </c>
      <c r="L11" s="7">
        <f t="shared" si="8"/>
        <v>-0.26824253244374047</v>
      </c>
      <c r="M11" s="7">
        <f t="shared" si="9"/>
        <v>0.76816702674263038</v>
      </c>
      <c r="N11" s="7">
        <f t="shared" si="11"/>
        <v>-0.14311277171388512</v>
      </c>
      <c r="O11" s="7">
        <f t="shared" si="12"/>
        <v>0.6377774193058996</v>
      </c>
      <c r="P11" s="7">
        <f t="shared" si="13"/>
        <v>0.82780617459628725</v>
      </c>
    </row>
    <row r="12" spans="1:22" x14ac:dyDescent="0.4">
      <c r="A12">
        <v>9</v>
      </c>
      <c r="B12" s="7">
        <f t="shared" si="0"/>
        <v>0</v>
      </c>
      <c r="C12">
        <f t="shared" si="1"/>
        <v>8</v>
      </c>
      <c r="D12" s="7">
        <f t="shared" si="2"/>
        <v>0.5</v>
      </c>
      <c r="E12" s="7">
        <f t="shared" si="5"/>
        <v>0</v>
      </c>
      <c r="F12" s="7">
        <f t="shared" si="3"/>
        <v>-0.43301270189221963</v>
      </c>
      <c r="G12" s="7">
        <f t="shared" si="4"/>
        <v>0.56698729810778037</v>
      </c>
      <c r="I12" s="7">
        <f t="shared" si="10"/>
        <v>-0.18301270189222008</v>
      </c>
      <c r="J12" s="7">
        <f t="shared" si="6"/>
        <v>-0.70699999999999996</v>
      </c>
      <c r="K12" s="7">
        <f t="shared" si="7"/>
        <v>0.70699999999999996</v>
      </c>
      <c r="L12" s="7">
        <f t="shared" si="8"/>
        <v>-0.38881479935538588</v>
      </c>
      <c r="M12" s="7">
        <f t="shared" si="9"/>
        <v>0.64759475983098502</v>
      </c>
      <c r="N12" s="7">
        <f t="shared" si="11"/>
        <v>-0.2045382786242603</v>
      </c>
      <c r="O12" s="7">
        <f t="shared" si="12"/>
        <v>0.64023175443717095</v>
      </c>
      <c r="P12" s="7">
        <f t="shared" si="13"/>
        <v>0.77564239929858592</v>
      </c>
    </row>
    <row r="13" spans="1:22" x14ac:dyDescent="0.4">
      <c r="A13">
        <v>10</v>
      </c>
      <c r="B13" s="7">
        <f t="shared" si="0"/>
        <v>0</v>
      </c>
      <c r="C13">
        <f t="shared" si="1"/>
        <v>8</v>
      </c>
      <c r="D13" s="7">
        <f t="shared" si="2"/>
        <v>0.5</v>
      </c>
      <c r="E13" s="7">
        <f t="shared" si="5"/>
        <v>0</v>
      </c>
      <c r="F13" s="7">
        <f t="shared" si="3"/>
        <v>0.25000000000000022</v>
      </c>
      <c r="G13" s="7">
        <f t="shared" si="4"/>
        <v>1.2500000000000002</v>
      </c>
      <c r="I13" s="7">
        <f t="shared" si="10"/>
        <v>0.68301270189221985</v>
      </c>
      <c r="J13" s="7">
        <f t="shared" si="6"/>
        <v>-0.70699999999999996</v>
      </c>
      <c r="K13" s="7">
        <f t="shared" si="7"/>
        <v>-0.70699999999999996</v>
      </c>
      <c r="L13" s="7">
        <f t="shared" si="8"/>
        <v>-0.35349999999999981</v>
      </c>
      <c r="M13" s="7">
        <f t="shared" si="9"/>
        <v>0.61227996047559896</v>
      </c>
      <c r="N13" s="7">
        <f t="shared" si="11"/>
        <v>-0.24177870896819517</v>
      </c>
      <c r="O13" s="7">
        <f t="shared" si="12"/>
        <v>0.63324380594677798</v>
      </c>
      <c r="P13" s="7">
        <f t="shared" si="13"/>
        <v>0.8705139194388688</v>
      </c>
    </row>
    <row r="14" spans="1:22" x14ac:dyDescent="0.4">
      <c r="A14">
        <v>11</v>
      </c>
      <c r="B14" s="7">
        <f t="shared" si="0"/>
        <v>0</v>
      </c>
      <c r="C14">
        <f t="shared" si="1"/>
        <v>8</v>
      </c>
      <c r="D14" s="7">
        <f t="shared" si="2"/>
        <v>0.5</v>
      </c>
      <c r="E14" s="7">
        <f t="shared" si="5"/>
        <v>0</v>
      </c>
      <c r="F14" s="7">
        <f t="shared" si="3"/>
        <v>0.43301270189221969</v>
      </c>
      <c r="G14" s="7">
        <f t="shared" si="4"/>
        <v>1.4330127018922196</v>
      </c>
      <c r="I14" s="7">
        <f t="shared" si="10"/>
        <v>0.18301270189221941</v>
      </c>
      <c r="J14" s="7">
        <f t="shared" si="6"/>
        <v>0.70699999999999996</v>
      </c>
      <c r="K14" s="7">
        <f t="shared" si="7"/>
        <v>-0.70699999999999996</v>
      </c>
      <c r="L14" s="7">
        <f t="shared" si="8"/>
        <v>-0.35350000000000026</v>
      </c>
      <c r="M14" s="7">
        <f t="shared" si="9"/>
        <v>0.61227996047559852</v>
      </c>
      <c r="N14" s="7">
        <f t="shared" si="11"/>
        <v>-0.26970903172614646</v>
      </c>
      <c r="O14" s="7">
        <f t="shared" si="12"/>
        <v>0.62800284457898314</v>
      </c>
      <c r="P14" s="7">
        <f t="shared" si="13"/>
        <v>0.98301367592953892</v>
      </c>
    </row>
    <row r="15" spans="1:22" x14ac:dyDescent="0.4">
      <c r="A15">
        <v>12</v>
      </c>
      <c r="B15" s="7">
        <f t="shared" si="0"/>
        <v>0</v>
      </c>
      <c r="C15">
        <f t="shared" si="1"/>
        <v>9</v>
      </c>
      <c r="D15" s="7">
        <f t="shared" si="2"/>
        <v>0.5</v>
      </c>
      <c r="E15" s="7">
        <f t="shared" si="5"/>
        <v>0</v>
      </c>
      <c r="F15" s="7">
        <f t="shared" si="3"/>
        <v>-0.35355339059327318</v>
      </c>
      <c r="G15" s="7">
        <f t="shared" si="4"/>
        <v>0.64644660940672682</v>
      </c>
      <c r="I15" s="7">
        <f t="shared" si="10"/>
        <v>-0.78656609248549281</v>
      </c>
      <c r="J15" s="7">
        <f t="shared" si="6"/>
        <v>0.70699999999999996</v>
      </c>
      <c r="K15" s="7">
        <f t="shared" si="7"/>
        <v>0.70699999999999996</v>
      </c>
      <c r="L15" s="7">
        <f t="shared" si="8"/>
        <v>-0.42671224714944422</v>
      </c>
      <c r="M15" s="7">
        <f t="shared" si="9"/>
        <v>0.68549220762504248</v>
      </c>
      <c r="N15" s="7">
        <f t="shared" si="11"/>
        <v>-0.30895983558197093</v>
      </c>
      <c r="O15" s="7">
        <f t="shared" si="12"/>
        <v>0.64237518534049798</v>
      </c>
      <c r="P15" s="7">
        <f t="shared" si="13"/>
        <v>0.9157002626249765</v>
      </c>
    </row>
    <row r="16" spans="1:22" x14ac:dyDescent="0.4">
      <c r="A16">
        <v>13</v>
      </c>
      <c r="B16" s="7">
        <f t="shared" si="0"/>
        <v>0</v>
      </c>
      <c r="C16">
        <f t="shared" si="1"/>
        <v>9</v>
      </c>
      <c r="D16" s="7">
        <f t="shared" si="2"/>
        <v>0.5</v>
      </c>
      <c r="E16" s="7">
        <f t="shared" si="5"/>
        <v>0</v>
      </c>
      <c r="F16" s="7">
        <f t="shared" si="3"/>
        <v>-0.35355339059327379</v>
      </c>
      <c r="G16" s="7">
        <f t="shared" si="4"/>
        <v>0.64644660940672627</v>
      </c>
      <c r="I16" s="7">
        <f t="shared" si="10"/>
        <v>0</v>
      </c>
      <c r="J16" s="7">
        <f t="shared" si="6"/>
        <v>-0.70699999999999996</v>
      </c>
      <c r="K16" s="7">
        <f t="shared" si="7"/>
        <v>0.70699999999999996</v>
      </c>
      <c r="L16" s="7">
        <f t="shared" si="8"/>
        <v>-0.55610222738724335</v>
      </c>
      <c r="M16" s="7">
        <f t="shared" si="9"/>
        <v>0.55610222738724335</v>
      </c>
      <c r="N16" s="7">
        <f t="shared" si="11"/>
        <v>-0.37074543353328904</v>
      </c>
      <c r="O16" s="7">
        <f t="shared" si="12"/>
        <v>0.62080694585218432</v>
      </c>
      <c r="P16" s="7">
        <f t="shared" si="13"/>
        <v>0.86184953198132641</v>
      </c>
    </row>
    <row r="17" spans="1:16" x14ac:dyDescent="0.4">
      <c r="A17">
        <v>14</v>
      </c>
      <c r="B17" s="7">
        <f t="shared" si="0"/>
        <v>0</v>
      </c>
      <c r="C17">
        <f t="shared" si="1"/>
        <v>9</v>
      </c>
      <c r="D17" s="7">
        <f t="shared" si="2"/>
        <v>0.5</v>
      </c>
      <c r="E17" s="7">
        <f t="shared" si="5"/>
        <v>0</v>
      </c>
      <c r="F17" s="7">
        <f t="shared" si="3"/>
        <v>0.35355339059327312</v>
      </c>
      <c r="G17" s="7">
        <f t="shared" si="4"/>
        <v>1.3535533905932731</v>
      </c>
      <c r="I17" s="7">
        <f t="shared" si="10"/>
        <v>0.7071067811865468</v>
      </c>
      <c r="J17" s="7">
        <f t="shared" si="6"/>
        <v>-0.70699999999999996</v>
      </c>
      <c r="K17" s="7">
        <f t="shared" si="7"/>
        <v>-0.70699999999999996</v>
      </c>
      <c r="L17" s="7">
        <f t="shared" si="8"/>
        <v>-0.49992449429888858</v>
      </c>
      <c r="M17" s="7">
        <f t="shared" si="9"/>
        <v>0.49992449429888858</v>
      </c>
      <c r="N17" s="7">
        <f t="shared" si="11"/>
        <v>-0.40304019872468894</v>
      </c>
      <c r="O17" s="7">
        <f t="shared" si="12"/>
        <v>0.59058633296386043</v>
      </c>
      <c r="P17" s="7">
        <f t="shared" si="13"/>
        <v>0.96019030370371572</v>
      </c>
    </row>
    <row r="18" spans="1:16" x14ac:dyDescent="0.4">
      <c r="A18">
        <v>15</v>
      </c>
      <c r="B18" s="7">
        <f t="shared" si="0"/>
        <v>0</v>
      </c>
      <c r="C18">
        <f t="shared" si="1"/>
        <v>9</v>
      </c>
      <c r="D18" s="7">
        <f t="shared" si="2"/>
        <v>0.5</v>
      </c>
      <c r="E18" s="7">
        <f t="shared" si="5"/>
        <v>0</v>
      </c>
      <c r="F18" s="7">
        <f t="shared" si="3"/>
        <v>0.35355339059327506</v>
      </c>
      <c r="G18" s="7">
        <f t="shared" si="4"/>
        <v>1.3535533905932751</v>
      </c>
      <c r="I18" s="7">
        <f t="shared" si="10"/>
        <v>1.9984014443252818E-15</v>
      </c>
      <c r="J18" s="7">
        <f t="shared" si="6"/>
        <v>0.70699999999999996</v>
      </c>
      <c r="K18" s="7">
        <f t="shared" si="7"/>
        <v>-0.70699999999999996</v>
      </c>
      <c r="L18" s="7">
        <f t="shared" si="8"/>
        <v>-0.49992449429888719</v>
      </c>
      <c r="M18" s="7">
        <f t="shared" si="9"/>
        <v>0.49992449429888997</v>
      </c>
      <c r="N18" s="7">
        <f t="shared" si="11"/>
        <v>-0.42726127261823849</v>
      </c>
      <c r="O18" s="7">
        <f t="shared" si="12"/>
        <v>0.56792087329761776</v>
      </c>
      <c r="P18" s="7">
        <f t="shared" si="13"/>
        <v>1.0388629210816276</v>
      </c>
    </row>
    <row r="19" spans="1:16" x14ac:dyDescent="0.4">
      <c r="A19">
        <v>16</v>
      </c>
      <c r="B19" s="7">
        <f t="shared" si="0"/>
        <v>0</v>
      </c>
      <c r="C19">
        <f t="shared" si="1"/>
        <v>10</v>
      </c>
      <c r="D19" s="7">
        <f t="shared" si="2"/>
        <v>0.5</v>
      </c>
      <c r="E19" s="7">
        <f t="shared" si="5"/>
        <v>0</v>
      </c>
      <c r="F19" s="7">
        <f t="shared" si="3"/>
        <v>-0.43301270189221919</v>
      </c>
      <c r="G19" s="7">
        <f t="shared" si="4"/>
        <v>0.56698729810778081</v>
      </c>
      <c r="I19" s="7">
        <f t="shared" si="10"/>
        <v>-0.78656609248549425</v>
      </c>
      <c r="J19" s="7">
        <f t="shared" si="6"/>
        <v>0.70699999999999996</v>
      </c>
      <c r="K19" s="7">
        <f t="shared" si="7"/>
        <v>0.70699999999999996</v>
      </c>
      <c r="L19" s="7">
        <f t="shared" si="8"/>
        <v>-0.55610222738724291</v>
      </c>
      <c r="M19" s="7">
        <f t="shared" si="9"/>
        <v>0.5561022273872458</v>
      </c>
      <c r="N19" s="7">
        <f t="shared" si="11"/>
        <v>-0.45947151131048958</v>
      </c>
      <c r="O19" s="7">
        <f t="shared" si="12"/>
        <v>0.56496621182002471</v>
      </c>
      <c r="P19" s="7">
        <f t="shared" si="13"/>
        <v>0.94448779648685821</v>
      </c>
    </row>
    <row r="20" spans="1:16" x14ac:dyDescent="0.4">
      <c r="A20">
        <v>17</v>
      </c>
      <c r="B20" s="7">
        <f t="shared" si="0"/>
        <v>0</v>
      </c>
      <c r="C20">
        <f t="shared" si="1"/>
        <v>10</v>
      </c>
      <c r="D20" s="7">
        <f t="shared" si="2"/>
        <v>0.5</v>
      </c>
      <c r="E20" s="7">
        <f t="shared" si="5"/>
        <v>0</v>
      </c>
      <c r="F20" s="7">
        <f t="shared" si="3"/>
        <v>-0.24999999999999947</v>
      </c>
      <c r="G20" s="7">
        <f t="shared" si="4"/>
        <v>0.75000000000000056</v>
      </c>
      <c r="I20" s="7">
        <f t="shared" si="10"/>
        <v>0.18301270189221974</v>
      </c>
      <c r="J20" s="7">
        <f t="shared" si="6"/>
        <v>-0.70699999999999996</v>
      </c>
      <c r="K20" s="7">
        <f t="shared" si="7"/>
        <v>0.70699999999999996</v>
      </c>
      <c r="L20" s="7">
        <f t="shared" si="8"/>
        <v>-0.6854922076250437</v>
      </c>
      <c r="M20" s="7">
        <f t="shared" si="9"/>
        <v>0.426712247149445</v>
      </c>
      <c r="N20" s="7">
        <f t="shared" si="11"/>
        <v>-0.51597668538912811</v>
      </c>
      <c r="O20" s="7">
        <f t="shared" si="12"/>
        <v>0.53040272065237981</v>
      </c>
      <c r="P20" s="7">
        <f t="shared" si="13"/>
        <v>0.90559023718948672</v>
      </c>
    </row>
    <row r="21" spans="1:16" x14ac:dyDescent="0.4">
      <c r="A21">
        <v>18</v>
      </c>
      <c r="B21" s="7">
        <f t="shared" si="0"/>
        <v>0</v>
      </c>
      <c r="C21">
        <f t="shared" si="1"/>
        <v>10</v>
      </c>
      <c r="D21" s="7">
        <f t="shared" si="2"/>
        <v>0.5</v>
      </c>
      <c r="E21" s="7">
        <f t="shared" si="5"/>
        <v>0</v>
      </c>
      <c r="F21" s="7">
        <f t="shared" si="3"/>
        <v>0.43301270189221919</v>
      </c>
      <c r="G21" s="7">
        <f t="shared" si="4"/>
        <v>1.4330127018922192</v>
      </c>
      <c r="I21" s="7">
        <f t="shared" si="10"/>
        <v>0.68301270189221863</v>
      </c>
      <c r="J21" s="7">
        <f t="shared" si="6"/>
        <v>-0.70699999999999996</v>
      </c>
      <c r="K21" s="7">
        <f t="shared" si="7"/>
        <v>-0.70699999999999996</v>
      </c>
      <c r="L21" s="7">
        <f t="shared" si="8"/>
        <v>-0.61227996047559796</v>
      </c>
      <c r="M21" s="7">
        <f t="shared" si="9"/>
        <v>0.3534999999999992</v>
      </c>
      <c r="N21" s="7">
        <f t="shared" si="11"/>
        <v>-0.54005250416074557</v>
      </c>
      <c r="O21" s="7">
        <f t="shared" si="12"/>
        <v>0.48617704048928467</v>
      </c>
      <c r="P21" s="7">
        <f t="shared" si="13"/>
        <v>1.0110747301300331</v>
      </c>
    </row>
    <row r="22" spans="1:16" x14ac:dyDescent="0.4">
      <c r="A22">
        <v>19</v>
      </c>
      <c r="B22" s="7">
        <f t="shared" si="0"/>
        <v>0</v>
      </c>
      <c r="C22">
        <f t="shared" si="1"/>
        <v>10</v>
      </c>
      <c r="D22" s="7">
        <f t="shared" si="2"/>
        <v>0.5</v>
      </c>
      <c r="E22" s="7">
        <f t="shared" si="5"/>
        <v>0</v>
      </c>
      <c r="F22" s="7">
        <f t="shared" si="3"/>
        <v>0.25000000000000105</v>
      </c>
      <c r="G22" s="7">
        <f t="shared" si="4"/>
        <v>1.2500000000000011</v>
      </c>
      <c r="I22" s="7">
        <f t="shared" si="10"/>
        <v>-0.18301270189221808</v>
      </c>
      <c r="J22" s="7">
        <f t="shared" si="6"/>
        <v>0.70699999999999996</v>
      </c>
      <c r="K22" s="7">
        <f t="shared" si="7"/>
        <v>-0.70699999999999996</v>
      </c>
      <c r="L22" s="7">
        <f t="shared" si="8"/>
        <v>-0.61227996047559674</v>
      </c>
      <c r="M22" s="7">
        <f t="shared" si="9"/>
        <v>0.35350000000000037</v>
      </c>
      <c r="N22" s="7">
        <f t="shared" si="11"/>
        <v>-0.55810936823945834</v>
      </c>
      <c r="O22" s="7">
        <f t="shared" si="12"/>
        <v>0.4530077803669636</v>
      </c>
      <c r="P22" s="7">
        <f t="shared" si="13"/>
        <v>1.0588597841040268</v>
      </c>
    </row>
    <row r="23" spans="1:16" x14ac:dyDescent="0.4">
      <c r="A23">
        <v>20</v>
      </c>
      <c r="B23" s="7">
        <f t="shared" si="0"/>
        <v>0</v>
      </c>
      <c r="C23">
        <f t="shared" si="1"/>
        <v>11</v>
      </c>
      <c r="D23" s="7">
        <f t="shared" si="2"/>
        <v>0.5</v>
      </c>
      <c r="E23" s="7">
        <f t="shared" si="5"/>
        <v>0</v>
      </c>
      <c r="F23" s="7">
        <f t="shared" si="3"/>
        <v>-0.48296291314453421</v>
      </c>
      <c r="G23" s="7">
        <f t="shared" si="4"/>
        <v>0.51703708685546579</v>
      </c>
      <c r="I23" s="7">
        <f t="shared" si="10"/>
        <v>-0.73296291314453532</v>
      </c>
      <c r="J23" s="7">
        <f t="shared" si="6"/>
        <v>0.70699999999999996</v>
      </c>
      <c r="K23" s="7">
        <f t="shared" si="7"/>
        <v>0.70699999999999996</v>
      </c>
      <c r="L23" s="7">
        <f t="shared" si="8"/>
        <v>-0.64759475983098458</v>
      </c>
      <c r="M23" s="7">
        <f t="shared" si="9"/>
        <v>0.38881479935538826</v>
      </c>
      <c r="N23" s="7">
        <f t="shared" si="11"/>
        <v>-0.58048071613733987</v>
      </c>
      <c r="O23" s="7">
        <f t="shared" si="12"/>
        <v>0.43695953511406976</v>
      </c>
      <c r="P23" s="7">
        <f t="shared" si="13"/>
        <v>0.95049524465431456</v>
      </c>
    </row>
    <row r="24" spans="1:16" x14ac:dyDescent="0.4">
      <c r="A24">
        <v>21</v>
      </c>
      <c r="B24" s="7">
        <f t="shared" si="0"/>
        <v>0</v>
      </c>
      <c r="C24">
        <f t="shared" si="1"/>
        <v>11</v>
      </c>
      <c r="D24" s="7">
        <f t="shared" si="2"/>
        <v>0.5</v>
      </c>
      <c r="E24" s="7">
        <f t="shared" si="5"/>
        <v>0</v>
      </c>
      <c r="F24" s="7">
        <f t="shared" si="3"/>
        <v>-0.1294095225512592</v>
      </c>
      <c r="G24" s="7">
        <f t="shared" si="4"/>
        <v>0.87059047744874074</v>
      </c>
      <c r="I24" s="7">
        <f t="shared" si="10"/>
        <v>0.35355339059327495</v>
      </c>
      <c r="J24" s="7">
        <f t="shared" si="6"/>
        <v>-0.70699999999999996</v>
      </c>
      <c r="K24" s="7">
        <f t="shared" si="7"/>
        <v>0.70699999999999996</v>
      </c>
      <c r="L24" s="7">
        <f t="shared" si="8"/>
        <v>-0.76816702674263182</v>
      </c>
      <c r="M24" s="7">
        <f t="shared" si="9"/>
        <v>0.26824253244374108</v>
      </c>
      <c r="N24" s="7">
        <f t="shared" si="11"/>
        <v>-0.62740229378866286</v>
      </c>
      <c r="O24" s="7">
        <f t="shared" si="12"/>
        <v>0.39478028444648761</v>
      </c>
      <c r="P24" s="7">
        <f t="shared" si="13"/>
        <v>0.93451429121319984</v>
      </c>
    </row>
    <row r="25" spans="1:16" x14ac:dyDescent="0.4">
      <c r="A25">
        <v>22</v>
      </c>
      <c r="B25" s="7">
        <f t="shared" si="0"/>
        <v>0</v>
      </c>
      <c r="C25">
        <f t="shared" si="1"/>
        <v>11</v>
      </c>
      <c r="D25" s="7">
        <f t="shared" si="2"/>
        <v>0.5</v>
      </c>
      <c r="E25" s="7">
        <f t="shared" si="5"/>
        <v>0</v>
      </c>
      <c r="F25" s="7">
        <f t="shared" si="3"/>
        <v>0.48296291314453377</v>
      </c>
      <c r="G25" s="7">
        <f t="shared" si="4"/>
        <v>1.4829629131445339</v>
      </c>
      <c r="I25" s="7">
        <f t="shared" si="10"/>
        <v>0.61237243569579314</v>
      </c>
      <c r="J25" s="7">
        <f t="shared" si="6"/>
        <v>-0.70699999999999996</v>
      </c>
      <c r="K25" s="7">
        <f t="shared" si="7"/>
        <v>-0.70699999999999996</v>
      </c>
      <c r="L25" s="7">
        <f t="shared" si="8"/>
        <v>-0.68290955918637108</v>
      </c>
      <c r="M25" s="7">
        <f t="shared" si="9"/>
        <v>0.18298506488748034</v>
      </c>
      <c r="N25" s="7">
        <f t="shared" si="11"/>
        <v>-0.64127911013808991</v>
      </c>
      <c r="O25" s="7">
        <f t="shared" si="12"/>
        <v>0.34183147955673576</v>
      </c>
      <c r="P25" s="7">
        <f t="shared" si="13"/>
        <v>1.0442040155994667</v>
      </c>
    </row>
    <row r="26" spans="1:16" x14ac:dyDescent="0.4">
      <c r="A26">
        <v>23</v>
      </c>
      <c r="B26" s="7">
        <f t="shared" si="0"/>
        <v>0</v>
      </c>
      <c r="C26">
        <f t="shared" si="1"/>
        <v>11</v>
      </c>
      <c r="D26" s="7">
        <f t="shared" si="2"/>
        <v>0.5</v>
      </c>
      <c r="E26" s="7">
        <f t="shared" si="5"/>
        <v>0</v>
      </c>
      <c r="F26" s="7">
        <f t="shared" si="3"/>
        <v>0.12940952255126098</v>
      </c>
      <c r="G26" s="7">
        <f t="shared" si="4"/>
        <v>1.129409522551261</v>
      </c>
      <c r="I26" s="7">
        <f t="shared" si="10"/>
        <v>-0.35355339059327284</v>
      </c>
      <c r="J26" s="7">
        <f t="shared" si="6"/>
        <v>0.70699999999999996</v>
      </c>
      <c r="K26" s="7">
        <f t="shared" si="7"/>
        <v>-0.70699999999999996</v>
      </c>
      <c r="L26" s="7">
        <f t="shared" si="8"/>
        <v>-0.68290955918636964</v>
      </c>
      <c r="M26" s="7">
        <f t="shared" si="9"/>
        <v>0.18298506488748184</v>
      </c>
      <c r="N26" s="7">
        <f t="shared" si="11"/>
        <v>-0.6516867224001599</v>
      </c>
      <c r="O26" s="7">
        <f t="shared" si="12"/>
        <v>0.3021198758894223</v>
      </c>
      <c r="P26" s="7">
        <f t="shared" si="13"/>
        <v>1.0612451169898256</v>
      </c>
    </row>
    <row r="27" spans="1:16" x14ac:dyDescent="0.4">
      <c r="A27">
        <v>24</v>
      </c>
      <c r="B27" s="7">
        <f t="shared" si="0"/>
        <v>0</v>
      </c>
      <c r="C27">
        <f t="shared" si="1"/>
        <v>12</v>
      </c>
      <c r="D27" s="7">
        <f t="shared" si="2"/>
        <v>0.5</v>
      </c>
      <c r="E27" s="7">
        <f t="shared" si="5"/>
        <v>0</v>
      </c>
      <c r="F27" s="7">
        <f t="shared" si="3"/>
        <v>-0.5</v>
      </c>
      <c r="G27" s="7">
        <f t="shared" si="4"/>
        <v>0.5</v>
      </c>
      <c r="I27" s="7">
        <f t="shared" si="10"/>
        <v>-0.62940952255126104</v>
      </c>
      <c r="J27" s="7">
        <f t="shared" si="6"/>
        <v>0.70699999999999996</v>
      </c>
      <c r="K27" s="7">
        <f t="shared" si="7"/>
        <v>0.70699999999999996</v>
      </c>
      <c r="L27" s="7">
        <f t="shared" si="8"/>
        <v>-0.69495477959318541</v>
      </c>
      <c r="M27" s="7">
        <f t="shared" si="9"/>
        <v>0.19503028529429767</v>
      </c>
      <c r="N27" s="7">
        <f t="shared" si="11"/>
        <v>-0.66250373669841633</v>
      </c>
      <c r="O27" s="7">
        <f t="shared" si="12"/>
        <v>0.27534747824064115</v>
      </c>
      <c r="P27" s="7">
        <f t="shared" si="13"/>
        <v>0.94899609359186043</v>
      </c>
    </row>
    <row r="28" spans="1:16" x14ac:dyDescent="0.4">
      <c r="A28">
        <v>25</v>
      </c>
      <c r="B28" s="7">
        <f t="shared" si="0"/>
        <v>0</v>
      </c>
      <c r="C28">
        <f t="shared" si="1"/>
        <v>12</v>
      </c>
      <c r="D28" s="7">
        <f t="shared" si="2"/>
        <v>0.5</v>
      </c>
      <c r="E28" s="7">
        <f t="shared" si="5"/>
        <v>0</v>
      </c>
      <c r="F28" s="7">
        <f t="shared" si="3"/>
        <v>-1.7151536267634437E-15</v>
      </c>
      <c r="G28" s="7">
        <f t="shared" si="4"/>
        <v>0.99999999999999833</v>
      </c>
      <c r="I28" s="7">
        <f t="shared" si="10"/>
        <v>0.49999999999999833</v>
      </c>
      <c r="J28" s="7">
        <f t="shared" si="6"/>
        <v>-0.70699999999999996</v>
      </c>
      <c r="K28" s="7">
        <f t="shared" si="7"/>
        <v>0.70699999999999996</v>
      </c>
      <c r="L28" s="7">
        <f t="shared" si="8"/>
        <v>-0.79849253244374041</v>
      </c>
      <c r="M28" s="7">
        <f t="shared" si="9"/>
        <v>9.1492532443742725E-2</v>
      </c>
      <c r="N28" s="7">
        <f t="shared" si="11"/>
        <v>-0.69650093563474735</v>
      </c>
      <c r="O28" s="7">
        <f t="shared" si="12"/>
        <v>0.22938374179141655</v>
      </c>
      <c r="P28" s="7">
        <f t="shared" si="13"/>
        <v>0.95919687487348804</v>
      </c>
    </row>
    <row r="29" spans="1:16" x14ac:dyDescent="0.4">
      <c r="A29">
        <v>26</v>
      </c>
      <c r="B29" s="7">
        <f t="shared" si="0"/>
        <v>0</v>
      </c>
      <c r="C29">
        <f t="shared" si="1"/>
        <v>12</v>
      </c>
      <c r="D29" s="7">
        <f t="shared" si="2"/>
        <v>0.5</v>
      </c>
      <c r="E29" s="7">
        <f t="shared" si="5"/>
        <v>0</v>
      </c>
      <c r="F29" s="7">
        <f t="shared" si="3"/>
        <v>0.5</v>
      </c>
      <c r="G29" s="7">
        <f t="shared" si="4"/>
        <v>1.5</v>
      </c>
      <c r="I29" s="7">
        <f t="shared" si="10"/>
        <v>0.50000000000000167</v>
      </c>
      <c r="J29" s="7">
        <f t="shared" si="6"/>
        <v>-0.70699999999999996</v>
      </c>
      <c r="K29" s="7">
        <f t="shared" si="7"/>
        <v>-0.70699999999999996</v>
      </c>
      <c r="L29" s="7">
        <f t="shared" si="8"/>
        <v>-0.70699999999999996</v>
      </c>
      <c r="M29" s="7">
        <f t="shared" si="9"/>
        <v>2.3314683517128287E-15</v>
      </c>
      <c r="N29" s="7">
        <f t="shared" si="11"/>
        <v>-0.69912570172606048</v>
      </c>
      <c r="O29" s="7">
        <f t="shared" si="12"/>
        <v>0.172037806343563</v>
      </c>
      <c r="P29" s="7">
        <f t="shared" si="13"/>
        <v>1.0673574998987905</v>
      </c>
    </row>
    <row r="30" spans="1:16" x14ac:dyDescent="0.4">
      <c r="A30">
        <v>27</v>
      </c>
      <c r="B30" s="7">
        <f t="shared" si="0"/>
        <v>0</v>
      </c>
      <c r="C30">
        <f t="shared" si="1"/>
        <v>12</v>
      </c>
      <c r="D30" s="7">
        <f t="shared" si="2"/>
        <v>0.5</v>
      </c>
      <c r="E30" s="7">
        <f t="shared" si="5"/>
        <v>0</v>
      </c>
      <c r="F30" s="7">
        <f t="shared" si="3"/>
        <v>5.4210108624275222E-20</v>
      </c>
      <c r="G30" s="7">
        <f t="shared" si="4"/>
        <v>1</v>
      </c>
      <c r="I30" s="7">
        <f t="shared" si="10"/>
        <v>-0.5</v>
      </c>
      <c r="J30" s="7">
        <f t="shared" si="6"/>
        <v>0.70699999999999996</v>
      </c>
      <c r="K30" s="7">
        <f t="shared" si="7"/>
        <v>-0.70699999999999996</v>
      </c>
      <c r="L30" s="7">
        <f t="shared" si="8"/>
        <v>-0.70700000000000118</v>
      </c>
      <c r="M30" s="7">
        <f t="shared" si="9"/>
        <v>1.1657341758564144E-15</v>
      </c>
      <c r="N30" s="7">
        <f t="shared" si="11"/>
        <v>-0.70109427629454568</v>
      </c>
      <c r="O30" s="7">
        <f t="shared" si="12"/>
        <v>0.12902835475767255</v>
      </c>
      <c r="P30" s="7">
        <f t="shared" si="13"/>
        <v>1.0538859999190324</v>
      </c>
    </row>
    <row r="31" spans="1:16" x14ac:dyDescent="0.4">
      <c r="A31">
        <v>28</v>
      </c>
      <c r="B31" s="7">
        <f t="shared" si="0"/>
        <v>0</v>
      </c>
      <c r="C31">
        <f t="shared" si="1"/>
        <v>13</v>
      </c>
      <c r="D31" s="7">
        <f t="shared" si="2"/>
        <v>0.5</v>
      </c>
      <c r="E31" s="7">
        <f t="shared" si="5"/>
        <v>0</v>
      </c>
      <c r="F31" s="7">
        <f t="shared" si="3"/>
        <v>-0.48296291314453466</v>
      </c>
      <c r="G31" s="7">
        <f t="shared" si="4"/>
        <v>0.51703708685546534</v>
      </c>
      <c r="I31" s="7">
        <f t="shared" si="10"/>
        <v>-0.48296291314453466</v>
      </c>
      <c r="J31" s="7">
        <f t="shared" si="6"/>
        <v>0.70699999999999996</v>
      </c>
      <c r="K31" s="7">
        <f t="shared" si="7"/>
        <v>0.70699999999999996</v>
      </c>
      <c r="L31" s="7">
        <f t="shared" si="8"/>
        <v>-0.69495477959318597</v>
      </c>
      <c r="M31" s="7">
        <f t="shared" si="9"/>
        <v>-1.2045220406813995E-2</v>
      </c>
      <c r="N31" s="7">
        <f t="shared" si="11"/>
        <v>-0.69955940211920575</v>
      </c>
      <c r="O31" s="7">
        <f t="shared" si="12"/>
        <v>9.3759960966550912E-2</v>
      </c>
      <c r="P31" s="7">
        <f t="shared" si="13"/>
        <v>0.94651621730631896</v>
      </c>
    </row>
    <row r="32" spans="1:16" x14ac:dyDescent="0.4">
      <c r="A32">
        <v>29</v>
      </c>
      <c r="B32" s="7">
        <f t="shared" si="0"/>
        <v>0</v>
      </c>
      <c r="C32">
        <f t="shared" si="1"/>
        <v>13</v>
      </c>
      <c r="D32" s="7">
        <f t="shared" si="2"/>
        <v>0.5</v>
      </c>
      <c r="E32" s="7">
        <f t="shared" si="5"/>
        <v>0</v>
      </c>
      <c r="F32" s="7">
        <f t="shared" si="3"/>
        <v>0.12940952255125932</v>
      </c>
      <c r="G32" s="7">
        <f t="shared" si="4"/>
        <v>1.1294095225512593</v>
      </c>
      <c r="I32" s="7">
        <f t="shared" si="10"/>
        <v>0.61237243569579392</v>
      </c>
      <c r="J32" s="7">
        <f t="shared" si="6"/>
        <v>-0.70699999999999996</v>
      </c>
      <c r="K32" s="7">
        <f t="shared" si="7"/>
        <v>0.70699999999999996</v>
      </c>
      <c r="L32" s="7">
        <f t="shared" si="8"/>
        <v>-0.7744020916301122</v>
      </c>
      <c r="M32" s="7">
        <f t="shared" si="9"/>
        <v>-9.1492532443740282E-2</v>
      </c>
      <c r="N32" s="7">
        <f t="shared" si="11"/>
        <v>-0.71827007449693236</v>
      </c>
      <c r="O32" s="7">
        <f t="shared" si="12"/>
        <v>4.744683761397811E-2</v>
      </c>
      <c r="P32" s="7">
        <f t="shared" si="13"/>
        <v>0.98309487835530707</v>
      </c>
    </row>
    <row r="33" spans="1:16" x14ac:dyDescent="0.4">
      <c r="A33">
        <v>30</v>
      </c>
      <c r="B33" s="7">
        <f t="shared" si="0"/>
        <v>0</v>
      </c>
      <c r="C33">
        <f t="shared" si="1"/>
        <v>13</v>
      </c>
      <c r="D33" s="7">
        <f t="shared" si="2"/>
        <v>0.5</v>
      </c>
      <c r="E33" s="7">
        <f t="shared" si="5"/>
        <v>0</v>
      </c>
      <c r="F33" s="7">
        <f t="shared" si="3"/>
        <v>0.4829629131445351</v>
      </c>
      <c r="G33" s="7">
        <f t="shared" si="4"/>
        <v>1.4829629131445352</v>
      </c>
      <c r="I33" s="7">
        <f t="shared" si="10"/>
        <v>0.35355339059327595</v>
      </c>
      <c r="J33" s="7">
        <f t="shared" si="6"/>
        <v>-0.70699999999999996</v>
      </c>
      <c r="K33" s="7">
        <f t="shared" si="7"/>
        <v>-0.70699999999999996</v>
      </c>
      <c r="L33" s="7">
        <f t="shared" si="8"/>
        <v>-0.68290955918637231</v>
      </c>
      <c r="M33" s="7">
        <f t="shared" si="9"/>
        <v>-0.18298506488748018</v>
      </c>
      <c r="N33" s="7">
        <f t="shared" si="11"/>
        <v>-0.70942994566929229</v>
      </c>
      <c r="O33" s="7">
        <f t="shared" si="12"/>
        <v>-1.0161138011386461E-2</v>
      </c>
      <c r="P33" s="7">
        <f t="shared" si="13"/>
        <v>1.0830684853131527</v>
      </c>
    </row>
    <row r="34" spans="1:16" x14ac:dyDescent="0.4">
      <c r="A34">
        <v>31</v>
      </c>
      <c r="B34" s="7">
        <f t="shared" si="0"/>
        <v>0</v>
      </c>
      <c r="C34">
        <f t="shared" si="1"/>
        <v>13</v>
      </c>
      <c r="D34" s="7">
        <f t="shared" si="2"/>
        <v>0.5</v>
      </c>
      <c r="E34" s="7">
        <f t="shared" si="5"/>
        <v>0</v>
      </c>
      <c r="F34" s="7">
        <f t="shared" si="3"/>
        <v>-0.12940952255125754</v>
      </c>
      <c r="G34" s="7">
        <f t="shared" si="4"/>
        <v>0.87059047744874252</v>
      </c>
      <c r="I34" s="7">
        <f t="shared" si="10"/>
        <v>-0.61237243569579269</v>
      </c>
      <c r="J34" s="7">
        <f t="shared" si="6"/>
        <v>0.70699999999999996</v>
      </c>
      <c r="K34" s="7">
        <f t="shared" si="7"/>
        <v>-0.70699999999999996</v>
      </c>
      <c r="L34" s="7">
        <f t="shared" si="8"/>
        <v>-0.68290955918637153</v>
      </c>
      <c r="M34" s="7">
        <f t="shared" si="9"/>
        <v>-0.18298506488747934</v>
      </c>
      <c r="N34" s="7">
        <f t="shared" si="11"/>
        <v>-0.70279984904856208</v>
      </c>
      <c r="O34" s="7">
        <f t="shared" si="12"/>
        <v>-5.3367119730409682E-2</v>
      </c>
      <c r="P34" s="7">
        <f t="shared" si="13"/>
        <v>1.0405728837402706</v>
      </c>
    </row>
    <row r="35" spans="1:16" x14ac:dyDescent="0.4">
      <c r="A35">
        <v>32</v>
      </c>
      <c r="B35" s="7">
        <f t="shared" si="0"/>
        <v>0</v>
      </c>
      <c r="C35">
        <f t="shared" si="1"/>
        <v>14</v>
      </c>
      <c r="D35" s="7">
        <f t="shared" si="2"/>
        <v>0.5</v>
      </c>
      <c r="E35" s="7">
        <f t="shared" si="5"/>
        <v>0</v>
      </c>
      <c r="F35" s="7">
        <f t="shared" si="3"/>
        <v>-0.43301270189222002</v>
      </c>
      <c r="G35" s="7">
        <f t="shared" si="4"/>
        <v>0.56698729810777992</v>
      </c>
      <c r="I35" s="7">
        <f t="shared" si="10"/>
        <v>-0.30360317934096259</v>
      </c>
      <c r="J35" s="7">
        <f t="shared" si="6"/>
        <v>0.70699999999999996</v>
      </c>
      <c r="K35" s="7">
        <f t="shared" si="7"/>
        <v>0.70699999999999996</v>
      </c>
      <c r="L35" s="7">
        <f t="shared" si="8"/>
        <v>-0.64759475983098591</v>
      </c>
      <c r="M35" s="7">
        <f t="shared" si="9"/>
        <v>-0.2182998642428649</v>
      </c>
      <c r="N35" s="7">
        <f t="shared" si="11"/>
        <v>-0.68899857674416798</v>
      </c>
      <c r="O35" s="7">
        <f t="shared" si="12"/>
        <v>-9.4600305858523484E-2</v>
      </c>
      <c r="P35" s="7">
        <f t="shared" si="13"/>
        <v>0.94585576661377246</v>
      </c>
    </row>
    <row r="36" spans="1:16" x14ac:dyDescent="0.4">
      <c r="A36">
        <v>33</v>
      </c>
      <c r="B36" s="7">
        <f t="shared" si="0"/>
        <v>0</v>
      </c>
      <c r="C36">
        <f t="shared" si="1"/>
        <v>14</v>
      </c>
      <c r="D36" s="7">
        <f t="shared" si="2"/>
        <v>0.5</v>
      </c>
      <c r="E36" s="7">
        <f t="shared" si="5"/>
        <v>0</v>
      </c>
      <c r="F36" s="7">
        <f t="shared" si="3"/>
        <v>0.24999999999999958</v>
      </c>
      <c r="G36" s="7">
        <f t="shared" si="4"/>
        <v>1.2499999999999996</v>
      </c>
      <c r="I36" s="7">
        <f t="shared" si="10"/>
        <v>0.68301270189221963</v>
      </c>
      <c r="J36" s="7">
        <f t="shared" si="6"/>
        <v>-0.70699999999999996</v>
      </c>
      <c r="K36" s="7">
        <f t="shared" si="7"/>
        <v>0.70699999999999996</v>
      </c>
      <c r="L36" s="7">
        <f t="shared" si="8"/>
        <v>-0.69753742803185981</v>
      </c>
      <c r="M36" s="7">
        <f t="shared" si="9"/>
        <v>-0.26824253244373875</v>
      </c>
      <c r="N36" s="7">
        <f t="shared" si="11"/>
        <v>-0.69113328956609088</v>
      </c>
      <c r="O36" s="7">
        <f t="shared" si="12"/>
        <v>-0.1380108625048273</v>
      </c>
      <c r="P36" s="7">
        <f t="shared" si="13"/>
        <v>1.0066846132910179</v>
      </c>
    </row>
    <row r="37" spans="1:16" x14ac:dyDescent="0.4">
      <c r="A37">
        <v>34</v>
      </c>
      <c r="B37" s="7">
        <f t="shared" si="0"/>
        <v>0</v>
      </c>
      <c r="C37">
        <f t="shared" si="1"/>
        <v>14</v>
      </c>
      <c r="D37" s="7">
        <f t="shared" si="2"/>
        <v>0.5</v>
      </c>
      <c r="E37" s="7">
        <f t="shared" si="5"/>
        <v>0</v>
      </c>
      <c r="F37" s="7">
        <f t="shared" si="3"/>
        <v>0.43301270189221913</v>
      </c>
      <c r="G37" s="7">
        <f t="shared" si="4"/>
        <v>1.4330127018922192</v>
      </c>
      <c r="I37" s="7">
        <f t="shared" si="10"/>
        <v>0.18301270189221963</v>
      </c>
      <c r="J37" s="7">
        <f t="shared" si="6"/>
        <v>-0.70699999999999996</v>
      </c>
      <c r="K37" s="7">
        <f t="shared" si="7"/>
        <v>-0.70699999999999996</v>
      </c>
      <c r="L37" s="7">
        <f t="shared" si="8"/>
        <v>-0.61227996047559852</v>
      </c>
      <c r="M37" s="7">
        <f t="shared" si="9"/>
        <v>-0.35350000000000004</v>
      </c>
      <c r="N37" s="7">
        <f t="shared" si="11"/>
        <v>-0.67141995729346782</v>
      </c>
      <c r="O37" s="7">
        <f t="shared" si="12"/>
        <v>-0.19188314687862049</v>
      </c>
      <c r="P37" s="7">
        <f t="shared" si="13"/>
        <v>1.0919502310112581</v>
      </c>
    </row>
    <row r="38" spans="1:16" x14ac:dyDescent="0.4">
      <c r="A38">
        <v>35</v>
      </c>
      <c r="B38" s="7">
        <f t="shared" si="0"/>
        <v>0</v>
      </c>
      <c r="C38">
        <f t="shared" si="1"/>
        <v>14</v>
      </c>
      <c r="D38" s="7">
        <f t="shared" si="2"/>
        <v>0.5</v>
      </c>
      <c r="E38" s="7">
        <f t="shared" si="5"/>
        <v>0</v>
      </c>
      <c r="F38" s="7">
        <f t="shared" si="3"/>
        <v>-0.24999999999999797</v>
      </c>
      <c r="G38" s="7">
        <f t="shared" si="4"/>
        <v>0.750000000000002</v>
      </c>
      <c r="I38" s="7">
        <f t="shared" si="10"/>
        <v>-0.68301270189221719</v>
      </c>
      <c r="J38" s="7">
        <f t="shared" si="6"/>
        <v>0.70699999999999996</v>
      </c>
      <c r="K38" s="7">
        <f t="shared" si="7"/>
        <v>-0.70699999999999996</v>
      </c>
      <c r="L38" s="7">
        <f t="shared" si="8"/>
        <v>-0.61227996047559674</v>
      </c>
      <c r="M38" s="7">
        <f t="shared" si="9"/>
        <v>-0.35349999999999826</v>
      </c>
      <c r="N38" s="7">
        <f t="shared" si="11"/>
        <v>-0.65663495808900008</v>
      </c>
      <c r="O38" s="7">
        <f t="shared" si="12"/>
        <v>-0.23228736015896492</v>
      </c>
      <c r="P38" s="7">
        <f t="shared" si="13"/>
        <v>1.0235601848090068</v>
      </c>
    </row>
    <row r="39" spans="1:16" x14ac:dyDescent="0.4">
      <c r="A39">
        <v>36</v>
      </c>
      <c r="B39" s="7">
        <f t="shared" si="0"/>
        <v>0</v>
      </c>
      <c r="C39">
        <f t="shared" si="1"/>
        <v>15</v>
      </c>
      <c r="D39" s="7">
        <f t="shared" si="2"/>
        <v>0.5</v>
      </c>
      <c r="E39" s="7">
        <f t="shared" si="5"/>
        <v>0</v>
      </c>
      <c r="F39" s="7">
        <f t="shared" si="3"/>
        <v>-0.35355339059327429</v>
      </c>
      <c r="G39" s="7">
        <f t="shared" si="4"/>
        <v>0.64644660940672571</v>
      </c>
      <c r="I39" s="7">
        <f t="shared" si="10"/>
        <v>-0.10355339059327628</v>
      </c>
      <c r="J39" s="7">
        <f t="shared" si="6"/>
        <v>0.70699999999999996</v>
      </c>
      <c r="K39" s="7">
        <f t="shared" si="7"/>
        <v>0.70699999999999996</v>
      </c>
      <c r="L39" s="7">
        <f t="shared" si="8"/>
        <v>-0.5561022273872438</v>
      </c>
      <c r="M39" s="7">
        <f t="shared" si="9"/>
        <v>-0.4096777330883512</v>
      </c>
      <c r="N39" s="7">
        <f t="shared" si="11"/>
        <v>-0.63150177541356101</v>
      </c>
      <c r="O39" s="7">
        <f t="shared" si="12"/>
        <v>-0.2766349533913115</v>
      </c>
      <c r="P39" s="7">
        <f t="shared" si="13"/>
        <v>0.94813746972855051</v>
      </c>
    </row>
    <row r="40" spans="1:16" x14ac:dyDescent="0.4">
      <c r="A40">
        <v>37</v>
      </c>
      <c r="B40" s="7">
        <f t="shared" si="0"/>
        <v>0</v>
      </c>
      <c r="C40">
        <f t="shared" si="1"/>
        <v>15</v>
      </c>
      <c r="D40" s="7">
        <f t="shared" si="2"/>
        <v>0.5</v>
      </c>
      <c r="E40" s="7">
        <f t="shared" si="5"/>
        <v>0</v>
      </c>
      <c r="F40" s="7">
        <f t="shared" si="3"/>
        <v>0.35355339059327384</v>
      </c>
      <c r="G40" s="7">
        <f t="shared" si="4"/>
        <v>1.353553390593274</v>
      </c>
      <c r="I40" s="7">
        <f t="shared" si="10"/>
        <v>0.70710678118654824</v>
      </c>
      <c r="J40" s="7">
        <f t="shared" si="6"/>
        <v>-0.70699999999999996</v>
      </c>
      <c r="K40" s="7">
        <f t="shared" si="7"/>
        <v>0.70699999999999996</v>
      </c>
      <c r="L40" s="7">
        <f t="shared" si="8"/>
        <v>-0.57313674144833593</v>
      </c>
      <c r="M40" s="7">
        <f t="shared" si="9"/>
        <v>-0.42671224714944322</v>
      </c>
      <c r="N40" s="7">
        <f t="shared" si="11"/>
        <v>-0.61691051692225474</v>
      </c>
      <c r="O40" s="7">
        <f t="shared" si="12"/>
        <v>-0.3141542768308444</v>
      </c>
      <c r="P40" s="7">
        <f t="shared" si="13"/>
        <v>1.0292206539014952</v>
      </c>
    </row>
    <row r="41" spans="1:16" x14ac:dyDescent="0.4">
      <c r="A41">
        <v>38</v>
      </c>
      <c r="B41" s="7">
        <f t="shared" si="0"/>
        <v>0</v>
      </c>
      <c r="C41">
        <f t="shared" si="1"/>
        <v>15</v>
      </c>
      <c r="D41" s="7">
        <f t="shared" si="2"/>
        <v>0.5</v>
      </c>
      <c r="E41" s="7">
        <f t="shared" si="5"/>
        <v>0</v>
      </c>
      <c r="F41" s="7">
        <f t="shared" si="3"/>
        <v>0.35355339059327556</v>
      </c>
      <c r="G41" s="7">
        <f t="shared" si="4"/>
        <v>1.3535533905932755</v>
      </c>
      <c r="I41" s="7">
        <f t="shared" si="10"/>
        <v>0</v>
      </c>
      <c r="J41" s="7">
        <f t="shared" si="6"/>
        <v>-0.70699999999999996</v>
      </c>
      <c r="K41" s="7">
        <f t="shared" si="7"/>
        <v>-0.70699999999999996</v>
      </c>
      <c r="L41" s="7">
        <f t="shared" si="8"/>
        <v>-0.49992449429888958</v>
      </c>
      <c r="M41" s="7">
        <f t="shared" si="9"/>
        <v>-0.49992449429888958</v>
      </c>
      <c r="N41" s="7">
        <f t="shared" si="11"/>
        <v>-0.58766401126641343</v>
      </c>
      <c r="O41" s="7">
        <f t="shared" si="12"/>
        <v>-0.36059683119785568</v>
      </c>
      <c r="P41" s="7">
        <f t="shared" si="13"/>
        <v>1.0940872012398513</v>
      </c>
    </row>
    <row r="42" spans="1:16" x14ac:dyDescent="0.4">
      <c r="A42">
        <v>39</v>
      </c>
      <c r="B42" s="7">
        <f t="shared" si="0"/>
        <v>0</v>
      </c>
      <c r="C42">
        <f t="shared" si="1"/>
        <v>15</v>
      </c>
      <c r="D42" s="7">
        <f t="shared" si="2"/>
        <v>0.5</v>
      </c>
      <c r="E42" s="7">
        <f t="shared" si="5"/>
        <v>0</v>
      </c>
      <c r="F42" s="7">
        <f t="shared" si="3"/>
        <v>-0.35355339059327001</v>
      </c>
      <c r="G42" s="7">
        <f t="shared" si="4"/>
        <v>0.64644660940673004</v>
      </c>
      <c r="I42" s="7">
        <f t="shared" si="10"/>
        <v>-0.70710678118654546</v>
      </c>
      <c r="J42" s="7">
        <f t="shared" si="6"/>
        <v>0.70699999999999996</v>
      </c>
      <c r="K42" s="7">
        <f t="shared" si="7"/>
        <v>-0.70699999999999996</v>
      </c>
      <c r="L42" s="7">
        <f t="shared" si="8"/>
        <v>-0.49992449429888763</v>
      </c>
      <c r="M42" s="7">
        <f t="shared" si="9"/>
        <v>-0.49992449429888763</v>
      </c>
      <c r="N42" s="7">
        <f t="shared" si="11"/>
        <v>-0.56572913202453201</v>
      </c>
      <c r="O42" s="7">
        <f t="shared" si="12"/>
        <v>-0.3954287469731137</v>
      </c>
      <c r="P42" s="7">
        <f t="shared" si="13"/>
        <v>1.0045590828732269</v>
      </c>
    </row>
    <row r="43" spans="1:16" x14ac:dyDescent="0.4">
      <c r="A43">
        <v>40</v>
      </c>
      <c r="B43" s="7">
        <f t="shared" si="0"/>
        <v>0</v>
      </c>
      <c r="C43">
        <f t="shared" si="1"/>
        <v>16</v>
      </c>
      <c r="D43" s="7">
        <f t="shared" si="2"/>
        <v>0.5</v>
      </c>
      <c r="E43" s="7">
        <f t="shared" si="5"/>
        <v>0</v>
      </c>
      <c r="F43" s="7">
        <f t="shared" si="3"/>
        <v>-0.25000000000000316</v>
      </c>
      <c r="G43" s="7">
        <f t="shared" si="4"/>
        <v>0.74999999999999689</v>
      </c>
      <c r="I43" s="7">
        <f t="shared" si="10"/>
        <v>0.10355339059326685</v>
      </c>
      <c r="J43" s="7">
        <f t="shared" si="6"/>
        <v>0.70699999999999996</v>
      </c>
      <c r="K43" s="7">
        <f t="shared" si="7"/>
        <v>0.70699999999999996</v>
      </c>
      <c r="L43" s="7">
        <f t="shared" si="8"/>
        <v>-0.426712247149448</v>
      </c>
      <c r="M43" s="7">
        <f t="shared" si="9"/>
        <v>-0.57313674144832727</v>
      </c>
      <c r="N43" s="7">
        <f t="shared" si="11"/>
        <v>-0.53097491080576098</v>
      </c>
      <c r="O43" s="7">
        <f t="shared" si="12"/>
        <v>-0.43985574559191709</v>
      </c>
      <c r="P43" s="7">
        <f t="shared" si="13"/>
        <v>0.95364726629858088</v>
      </c>
    </row>
    <row r="44" spans="1:16" x14ac:dyDescent="0.4">
      <c r="A44">
        <v>41</v>
      </c>
      <c r="B44" s="7">
        <f t="shared" si="0"/>
        <v>0</v>
      </c>
      <c r="C44">
        <f t="shared" si="1"/>
        <v>16</v>
      </c>
      <c r="D44" s="7">
        <f t="shared" si="2"/>
        <v>0.5</v>
      </c>
      <c r="E44" s="7">
        <f t="shared" si="5"/>
        <v>0</v>
      </c>
      <c r="F44" s="7">
        <f t="shared" si="3"/>
        <v>0.43301270189221613</v>
      </c>
      <c r="G44" s="7">
        <f t="shared" si="4"/>
        <v>1.4330127018922161</v>
      </c>
      <c r="I44" s="7">
        <f t="shared" si="10"/>
        <v>0.68301270189221919</v>
      </c>
      <c r="J44" s="7">
        <f t="shared" si="6"/>
        <v>-0.70699999999999996</v>
      </c>
      <c r="K44" s="7">
        <f t="shared" si="7"/>
        <v>0.70699999999999996</v>
      </c>
      <c r="L44" s="7">
        <f t="shared" si="8"/>
        <v>-0.40967773308835931</v>
      </c>
      <c r="M44" s="7">
        <f t="shared" si="9"/>
        <v>-0.55610222738723858</v>
      </c>
      <c r="N44" s="7">
        <f t="shared" si="11"/>
        <v>-0.50065061637641062</v>
      </c>
      <c r="O44" s="7">
        <f t="shared" si="12"/>
        <v>-0.46891736604074746</v>
      </c>
      <c r="P44" s="7">
        <f t="shared" si="13"/>
        <v>1.0495203534173079</v>
      </c>
    </row>
    <row r="45" spans="1:16" x14ac:dyDescent="0.4">
      <c r="A45">
        <v>42</v>
      </c>
      <c r="B45" s="7">
        <f t="shared" si="0"/>
        <v>0</v>
      </c>
      <c r="C45">
        <f t="shared" si="1"/>
        <v>16</v>
      </c>
      <c r="D45" s="7">
        <f t="shared" si="2"/>
        <v>0.5</v>
      </c>
      <c r="E45" s="7">
        <f t="shared" si="5"/>
        <v>0</v>
      </c>
      <c r="F45" s="7">
        <f t="shared" si="3"/>
        <v>0.25000000000000172</v>
      </c>
      <c r="G45" s="7">
        <f t="shared" si="4"/>
        <v>1.2500000000000018</v>
      </c>
      <c r="I45" s="7">
        <f t="shared" si="10"/>
        <v>-0.1830127018922143</v>
      </c>
      <c r="J45" s="7">
        <f t="shared" si="6"/>
        <v>-0.70699999999999996</v>
      </c>
      <c r="K45" s="7">
        <f t="shared" si="7"/>
        <v>-0.70699999999999996</v>
      </c>
      <c r="L45" s="7">
        <f t="shared" si="8"/>
        <v>-0.35350000000000348</v>
      </c>
      <c r="M45" s="7">
        <f t="shared" si="9"/>
        <v>-0.61227996047559441</v>
      </c>
      <c r="N45" s="7">
        <f t="shared" si="11"/>
        <v>-0.46386296228230883</v>
      </c>
      <c r="O45" s="7">
        <f t="shared" si="12"/>
        <v>-0.50475801464945924</v>
      </c>
      <c r="P45" s="7">
        <f t="shared" si="13"/>
        <v>1.0896162827338467</v>
      </c>
    </row>
    <row r="46" spans="1:16" x14ac:dyDescent="0.4">
      <c r="A46">
        <v>43</v>
      </c>
      <c r="B46" s="7">
        <f t="shared" si="0"/>
        <v>0</v>
      </c>
      <c r="C46">
        <f t="shared" si="1"/>
        <v>16</v>
      </c>
      <c r="D46" s="7">
        <f t="shared" si="2"/>
        <v>0.5</v>
      </c>
      <c r="E46" s="7">
        <f t="shared" si="5"/>
        <v>0</v>
      </c>
      <c r="F46" s="7">
        <f t="shared" si="3"/>
        <v>-0.43301270189221702</v>
      </c>
      <c r="G46" s="7">
        <f t="shared" si="4"/>
        <v>0.56698729810778303</v>
      </c>
      <c r="I46" s="7">
        <f t="shared" si="10"/>
        <v>-0.68301270189221874</v>
      </c>
      <c r="J46" s="7">
        <f t="shared" si="6"/>
        <v>0.70699999999999996</v>
      </c>
      <c r="K46" s="7">
        <f t="shared" si="7"/>
        <v>-0.70699999999999996</v>
      </c>
      <c r="L46" s="7">
        <f t="shared" si="8"/>
        <v>-0.35350000000000315</v>
      </c>
      <c r="M46" s="7">
        <f t="shared" si="9"/>
        <v>-0.61227996047559408</v>
      </c>
      <c r="N46" s="7">
        <f t="shared" si="11"/>
        <v>-0.43627222171173241</v>
      </c>
      <c r="O46" s="7">
        <f t="shared" si="12"/>
        <v>-0.53163850110599298</v>
      </c>
      <c r="P46" s="7">
        <f t="shared" si="13"/>
        <v>0.98509048580863401</v>
      </c>
    </row>
    <row r="47" spans="1:16" x14ac:dyDescent="0.4">
      <c r="A47">
        <v>44</v>
      </c>
      <c r="B47" s="7">
        <f t="shared" si="0"/>
        <v>0</v>
      </c>
      <c r="C47">
        <f t="shared" si="1"/>
        <v>17</v>
      </c>
      <c r="D47" s="7">
        <f t="shared" si="2"/>
        <v>0.5</v>
      </c>
      <c r="E47" s="7">
        <f t="shared" si="5"/>
        <v>0</v>
      </c>
      <c r="F47" s="7">
        <f t="shared" si="3"/>
        <v>-0.12940952255126334</v>
      </c>
      <c r="G47" s="7">
        <f t="shared" si="4"/>
        <v>0.87059047744873663</v>
      </c>
      <c r="I47" s="7">
        <f t="shared" si="10"/>
        <v>0.3036031793409536</v>
      </c>
      <c r="J47" s="7">
        <f t="shared" si="6"/>
        <v>0.70699999999999996</v>
      </c>
      <c r="K47" s="7">
        <f t="shared" si="7"/>
        <v>0.70699999999999996</v>
      </c>
      <c r="L47" s="7">
        <f t="shared" si="8"/>
        <v>-0.26824253244374441</v>
      </c>
      <c r="M47" s="7">
        <f t="shared" si="9"/>
        <v>-0.69753742803185281</v>
      </c>
      <c r="N47" s="7">
        <f t="shared" si="11"/>
        <v>-0.39426479939473541</v>
      </c>
      <c r="O47" s="7">
        <f t="shared" si="12"/>
        <v>-0.57311323283745796</v>
      </c>
      <c r="P47" s="7">
        <f t="shared" si="13"/>
        <v>0.96219048413665453</v>
      </c>
    </row>
    <row r="48" spans="1:16" x14ac:dyDescent="0.4">
      <c r="A48">
        <v>45</v>
      </c>
      <c r="B48" s="7">
        <f t="shared" si="0"/>
        <v>0</v>
      </c>
      <c r="C48">
        <f t="shared" si="1"/>
        <v>17</v>
      </c>
      <c r="D48" s="7">
        <f t="shared" si="2"/>
        <v>0.5</v>
      </c>
      <c r="E48" s="7">
        <f t="shared" si="5"/>
        <v>0</v>
      </c>
      <c r="F48" s="7">
        <f t="shared" si="3"/>
        <v>0.48296291314453449</v>
      </c>
      <c r="G48" s="7">
        <f t="shared" si="4"/>
        <v>1.4829629131445345</v>
      </c>
      <c r="I48" s="7">
        <f t="shared" si="10"/>
        <v>0.61237243569579791</v>
      </c>
      <c r="J48" s="7">
        <f t="shared" si="6"/>
        <v>-0.70699999999999996</v>
      </c>
      <c r="K48" s="7">
        <f t="shared" si="7"/>
        <v>0.70699999999999996</v>
      </c>
      <c r="L48" s="7">
        <f t="shared" si="8"/>
        <v>-0.21829986424287492</v>
      </c>
      <c r="M48" s="7">
        <f t="shared" si="9"/>
        <v>-0.64759475983098325</v>
      </c>
      <c r="N48" s="7">
        <f t="shared" si="11"/>
        <v>-0.35027356560677031</v>
      </c>
      <c r="O48" s="7">
        <f t="shared" si="12"/>
        <v>-0.59173361458583928</v>
      </c>
      <c r="P48" s="7">
        <f t="shared" si="13"/>
        <v>1.0663449699382306</v>
      </c>
    </row>
    <row r="49" spans="1:16" x14ac:dyDescent="0.4">
      <c r="A49">
        <v>46</v>
      </c>
      <c r="B49" s="7">
        <f t="shared" si="0"/>
        <v>0</v>
      </c>
      <c r="C49">
        <f t="shared" si="1"/>
        <v>17</v>
      </c>
      <c r="D49" s="7">
        <f t="shared" si="2"/>
        <v>0.5</v>
      </c>
      <c r="E49" s="7">
        <f t="shared" si="5"/>
        <v>0</v>
      </c>
      <c r="F49" s="7">
        <f t="shared" si="3"/>
        <v>0.12940952255126167</v>
      </c>
      <c r="G49" s="7">
        <f t="shared" si="4"/>
        <v>1.1294095225512617</v>
      </c>
      <c r="I49" s="7">
        <f t="shared" si="10"/>
        <v>-0.35355339059327284</v>
      </c>
      <c r="J49" s="7">
        <f t="shared" si="6"/>
        <v>-0.70699999999999996</v>
      </c>
      <c r="K49" s="7">
        <f t="shared" si="7"/>
        <v>-0.70699999999999996</v>
      </c>
      <c r="L49" s="7">
        <f t="shared" si="8"/>
        <v>-0.18298506488748523</v>
      </c>
      <c r="M49" s="7">
        <f t="shared" si="9"/>
        <v>-0.68290955918637297</v>
      </c>
      <c r="N49" s="7">
        <f t="shared" si="11"/>
        <v>-0.30845144042694905</v>
      </c>
      <c r="O49" s="7">
        <f t="shared" si="12"/>
        <v>-0.61452760073597268</v>
      </c>
      <c r="P49" s="7">
        <f t="shared" si="13"/>
        <v>1.0789578804608368</v>
      </c>
    </row>
    <row r="50" spans="1:16" x14ac:dyDescent="0.4">
      <c r="A50">
        <v>47</v>
      </c>
      <c r="B50" s="7">
        <f t="shared" si="0"/>
        <v>0</v>
      </c>
      <c r="C50">
        <f t="shared" si="1"/>
        <v>17</v>
      </c>
      <c r="D50" s="7">
        <f t="shared" si="2"/>
        <v>0.5</v>
      </c>
      <c r="E50" s="7">
        <f t="shared" si="5"/>
        <v>0</v>
      </c>
      <c r="F50" s="7">
        <f t="shared" si="3"/>
        <v>-0.48296291314453493</v>
      </c>
      <c r="G50" s="7">
        <f t="shared" si="4"/>
        <v>0.51703708685546501</v>
      </c>
      <c r="I50" s="7">
        <f t="shared" si="10"/>
        <v>-0.61237243569579669</v>
      </c>
      <c r="J50" s="7">
        <f t="shared" si="6"/>
        <v>0.70699999999999996</v>
      </c>
      <c r="K50" s="7">
        <f t="shared" si="7"/>
        <v>-0.70699999999999996</v>
      </c>
      <c r="L50" s="7">
        <f t="shared" si="8"/>
        <v>-0.18298506488748434</v>
      </c>
      <c r="M50" s="7">
        <f t="shared" si="9"/>
        <v>-0.68290955918637208</v>
      </c>
      <c r="N50" s="7">
        <f t="shared" si="11"/>
        <v>-0.27708484654208287</v>
      </c>
      <c r="O50" s="7">
        <f t="shared" si="12"/>
        <v>-0.63162309034857256</v>
      </c>
      <c r="P50" s="7">
        <f t="shared" si="13"/>
        <v>0.96657372173976253</v>
      </c>
    </row>
    <row r="51" spans="1:16" x14ac:dyDescent="0.4">
      <c r="A51">
        <v>48</v>
      </c>
      <c r="B51" s="7">
        <f t="shared" si="0"/>
        <v>0</v>
      </c>
      <c r="C51">
        <f t="shared" si="1"/>
        <v>18</v>
      </c>
      <c r="D51" s="7">
        <f t="shared" si="2"/>
        <v>0.5</v>
      </c>
      <c r="E51" s="7">
        <f t="shared" si="5"/>
        <v>0</v>
      </c>
      <c r="F51" s="7">
        <f t="shared" si="3"/>
        <v>-2.4502426997086157E-15</v>
      </c>
      <c r="G51" s="7">
        <f t="shared" si="4"/>
        <v>0.99999999999999756</v>
      </c>
      <c r="I51" s="7">
        <f t="shared" si="10"/>
        <v>0.48296291314453255</v>
      </c>
      <c r="J51" s="7">
        <f t="shared" si="6"/>
        <v>0.70699999999999996</v>
      </c>
      <c r="K51" s="7">
        <f t="shared" si="7"/>
        <v>0.70699999999999996</v>
      </c>
      <c r="L51" s="7">
        <f t="shared" si="8"/>
        <v>-9.1492532443743724E-2</v>
      </c>
      <c r="M51" s="7">
        <f t="shared" si="9"/>
        <v>-0.77440209163011264</v>
      </c>
      <c r="N51" s="7">
        <f t="shared" si="11"/>
        <v>-0.2306867680174981</v>
      </c>
      <c r="O51" s="7">
        <f t="shared" si="12"/>
        <v>-0.66731784066895761</v>
      </c>
      <c r="P51" s="7">
        <f t="shared" si="13"/>
        <v>0.97325897739180955</v>
      </c>
    </row>
    <row r="52" spans="1:16" x14ac:dyDescent="0.4">
      <c r="A52">
        <v>49</v>
      </c>
      <c r="B52" s="7">
        <f t="shared" si="0"/>
        <v>0</v>
      </c>
      <c r="C52">
        <f t="shared" si="1"/>
        <v>18</v>
      </c>
      <c r="D52" s="7">
        <f t="shared" si="2"/>
        <v>0.5</v>
      </c>
      <c r="E52" s="7">
        <f t="shared" si="5"/>
        <v>0</v>
      </c>
      <c r="F52" s="7">
        <f t="shared" si="3"/>
        <v>0.5</v>
      </c>
      <c r="G52" s="7">
        <f t="shared" si="4"/>
        <v>1.5</v>
      </c>
      <c r="I52" s="7">
        <f t="shared" si="10"/>
        <v>0.50000000000000244</v>
      </c>
      <c r="J52" s="7">
        <f t="shared" si="6"/>
        <v>-0.70699999999999996</v>
      </c>
      <c r="K52" s="7">
        <f t="shared" si="7"/>
        <v>0.70699999999999996</v>
      </c>
      <c r="L52" s="7">
        <f t="shared" si="8"/>
        <v>-1.2045220406817214E-2</v>
      </c>
      <c r="M52" s="7">
        <f t="shared" si="9"/>
        <v>-0.69495477959318619</v>
      </c>
      <c r="N52" s="7">
        <f t="shared" si="11"/>
        <v>-0.17602638111482788</v>
      </c>
      <c r="O52" s="7">
        <f t="shared" si="12"/>
        <v>-0.67422707540001481</v>
      </c>
      <c r="P52" s="7">
        <f t="shared" si="13"/>
        <v>1.0786071819134477</v>
      </c>
    </row>
    <row r="53" spans="1:16" x14ac:dyDescent="0.4">
      <c r="A53">
        <v>50</v>
      </c>
      <c r="B53" s="7">
        <f t="shared" si="0"/>
        <v>0</v>
      </c>
      <c r="C53">
        <f t="shared" si="1"/>
        <v>18</v>
      </c>
      <c r="D53" s="7">
        <f t="shared" si="2"/>
        <v>0.5</v>
      </c>
      <c r="E53" s="7">
        <f t="shared" si="5"/>
        <v>0</v>
      </c>
      <c r="F53" s="7">
        <f t="shared" si="3"/>
        <v>7.3514328305379628E-16</v>
      </c>
      <c r="G53" s="7">
        <f t="shared" si="4"/>
        <v>1.0000000000000007</v>
      </c>
      <c r="I53" s="7">
        <f t="shared" si="10"/>
        <v>-0.49999999999999933</v>
      </c>
      <c r="J53" s="7">
        <f t="shared" si="6"/>
        <v>-0.70699999999999996</v>
      </c>
      <c r="K53" s="7">
        <f t="shared" si="7"/>
        <v>-0.70699999999999996</v>
      </c>
      <c r="L53" s="7">
        <f t="shared" si="8"/>
        <v>-2.1649348980190553E-15</v>
      </c>
      <c r="M53" s="7">
        <f t="shared" si="9"/>
        <v>-0.70700000000000118</v>
      </c>
      <c r="N53" s="7">
        <f t="shared" si="11"/>
        <v>-0.13201978583612145</v>
      </c>
      <c r="O53" s="7">
        <f t="shared" si="12"/>
        <v>-0.6824203065500114</v>
      </c>
      <c r="P53" s="7">
        <f t="shared" si="13"/>
        <v>1.0628857455307583</v>
      </c>
    </row>
    <row r="54" spans="1:16" x14ac:dyDescent="0.4">
      <c r="A54">
        <v>51</v>
      </c>
      <c r="B54" s="7">
        <f t="shared" si="0"/>
        <v>0</v>
      </c>
      <c r="C54">
        <f t="shared" si="1"/>
        <v>18</v>
      </c>
      <c r="D54" s="7">
        <f t="shared" si="2"/>
        <v>0.5</v>
      </c>
      <c r="E54" s="7">
        <f t="shared" si="5"/>
        <v>0</v>
      </c>
      <c r="F54" s="7">
        <f t="shared" si="3"/>
        <v>-0.5</v>
      </c>
      <c r="G54" s="7">
        <f t="shared" si="4"/>
        <v>0.5</v>
      </c>
      <c r="I54" s="7">
        <f t="shared" si="10"/>
        <v>-0.50000000000000067</v>
      </c>
      <c r="J54" s="7">
        <f t="shared" si="6"/>
        <v>0.70699999999999996</v>
      </c>
      <c r="K54" s="7">
        <f t="shared" si="7"/>
        <v>-0.70699999999999996</v>
      </c>
      <c r="L54" s="7">
        <f t="shared" si="8"/>
        <v>-8.8817841970012523E-16</v>
      </c>
      <c r="M54" s="7">
        <f t="shared" si="9"/>
        <v>-0.70699999999999996</v>
      </c>
      <c r="N54" s="7">
        <f t="shared" si="11"/>
        <v>-9.901483937709131E-2</v>
      </c>
      <c r="O54" s="7">
        <f t="shared" si="12"/>
        <v>-0.68856522991250857</v>
      </c>
      <c r="P54" s="7">
        <f t="shared" si="13"/>
        <v>0.95030859642460663</v>
      </c>
    </row>
    <row r="55" spans="1:16" x14ac:dyDescent="0.4">
      <c r="A55">
        <v>52</v>
      </c>
      <c r="B55" s="7">
        <f t="shared" si="0"/>
        <v>0</v>
      </c>
      <c r="C55">
        <f t="shared" si="1"/>
        <v>19</v>
      </c>
      <c r="D55" s="7">
        <f t="shared" si="2"/>
        <v>0.5</v>
      </c>
      <c r="E55" s="7">
        <f t="shared" si="5"/>
        <v>0</v>
      </c>
      <c r="F55" s="7">
        <f t="shared" si="3"/>
        <v>0.12940952255125859</v>
      </c>
      <c r="G55" s="7">
        <f t="shared" si="4"/>
        <v>1.1294095225512586</v>
      </c>
      <c r="I55" s="7">
        <f t="shared" si="10"/>
        <v>0.62940952255125859</v>
      </c>
      <c r="J55" s="7">
        <f t="shared" si="6"/>
        <v>0.70699999999999996</v>
      </c>
      <c r="K55" s="7">
        <f t="shared" si="7"/>
        <v>0.70699999999999996</v>
      </c>
      <c r="L55" s="7">
        <f t="shared" si="8"/>
        <v>9.1492532443739394E-2</v>
      </c>
      <c r="M55" s="7">
        <f t="shared" si="9"/>
        <v>-0.79849253244374019</v>
      </c>
      <c r="N55" s="7">
        <f t="shared" si="11"/>
        <v>-5.138799642188363E-2</v>
      </c>
      <c r="O55" s="7">
        <f t="shared" si="12"/>
        <v>-0.71604705554531645</v>
      </c>
      <c r="P55" s="7">
        <f t="shared" si="13"/>
        <v>0.986128781649937</v>
      </c>
    </row>
    <row r="56" spans="1:16" x14ac:dyDescent="0.4">
      <c r="A56">
        <v>53</v>
      </c>
      <c r="B56" s="7">
        <f t="shared" si="0"/>
        <v>0</v>
      </c>
      <c r="C56">
        <f t="shared" si="1"/>
        <v>19</v>
      </c>
      <c r="D56" s="7">
        <f t="shared" si="2"/>
        <v>0.5</v>
      </c>
      <c r="E56" s="7">
        <f t="shared" si="5"/>
        <v>0</v>
      </c>
      <c r="F56" s="7">
        <f t="shared" si="3"/>
        <v>0.48296291314453532</v>
      </c>
      <c r="G56" s="7">
        <f t="shared" si="4"/>
        <v>1.4829629131445352</v>
      </c>
      <c r="I56" s="7">
        <f t="shared" si="10"/>
        <v>0.35355339059327662</v>
      </c>
      <c r="J56" s="7">
        <f t="shared" si="6"/>
        <v>-0.70699999999999996</v>
      </c>
      <c r="K56" s="7">
        <f t="shared" si="7"/>
        <v>0.70699999999999996</v>
      </c>
      <c r="L56" s="7">
        <f t="shared" si="8"/>
        <v>0.19503028529429325</v>
      </c>
      <c r="M56" s="7">
        <f t="shared" si="9"/>
        <v>-0.69495477959318641</v>
      </c>
      <c r="N56" s="7">
        <f t="shared" si="11"/>
        <v>1.0216574007160591E-2</v>
      </c>
      <c r="O56" s="7">
        <f t="shared" si="12"/>
        <v>-0.71077398655728397</v>
      </c>
      <c r="P56" s="7">
        <f t="shared" si="13"/>
        <v>1.0854956079488567</v>
      </c>
    </row>
    <row r="57" spans="1:16" x14ac:dyDescent="0.4">
      <c r="A57">
        <v>54</v>
      </c>
      <c r="B57" s="7">
        <f t="shared" si="0"/>
        <v>0</v>
      </c>
      <c r="C57">
        <f t="shared" si="1"/>
        <v>19</v>
      </c>
      <c r="D57" s="7">
        <f t="shared" si="2"/>
        <v>0.5</v>
      </c>
      <c r="E57" s="7">
        <f t="shared" si="5"/>
        <v>0</v>
      </c>
      <c r="F57" s="7">
        <f t="shared" si="3"/>
        <v>-0.1294095225512534</v>
      </c>
      <c r="G57" s="7">
        <f t="shared" si="4"/>
        <v>0.87059047744874662</v>
      </c>
      <c r="I57" s="7">
        <f t="shared" si="10"/>
        <v>-0.61237243569578859</v>
      </c>
      <c r="J57" s="7">
        <f t="shared" si="6"/>
        <v>-0.70699999999999996</v>
      </c>
      <c r="K57" s="7">
        <f t="shared" si="7"/>
        <v>-0.70699999999999996</v>
      </c>
      <c r="L57" s="7">
        <f t="shared" si="8"/>
        <v>0.18298506488747593</v>
      </c>
      <c r="M57" s="7">
        <f t="shared" si="9"/>
        <v>-0.68290955918636909</v>
      </c>
      <c r="N57" s="7">
        <f t="shared" si="11"/>
        <v>5.3408696727239427E-2</v>
      </c>
      <c r="O57" s="7">
        <f t="shared" si="12"/>
        <v>-0.70380787971455527</v>
      </c>
      <c r="P57" s="7">
        <f t="shared" si="13"/>
        <v>1.0425145818488346</v>
      </c>
    </row>
    <row r="58" spans="1:16" x14ac:dyDescent="0.4">
      <c r="A58">
        <v>55</v>
      </c>
      <c r="B58" s="7">
        <f t="shared" si="0"/>
        <v>0</v>
      </c>
      <c r="C58">
        <f t="shared" si="1"/>
        <v>19</v>
      </c>
      <c r="D58" s="7">
        <f t="shared" si="2"/>
        <v>0.5</v>
      </c>
      <c r="E58" s="7">
        <f t="shared" si="5"/>
        <v>0</v>
      </c>
      <c r="F58" s="7">
        <f t="shared" si="3"/>
        <v>-0.48296291314453305</v>
      </c>
      <c r="G58" s="7">
        <f t="shared" si="4"/>
        <v>0.51703708685546701</v>
      </c>
      <c r="I58" s="7">
        <f t="shared" si="10"/>
        <v>-0.35355339059327962</v>
      </c>
      <c r="J58" s="7">
        <f t="shared" si="6"/>
        <v>0.70699999999999996</v>
      </c>
      <c r="K58" s="7">
        <f t="shared" si="7"/>
        <v>-0.70699999999999996</v>
      </c>
      <c r="L58" s="7">
        <f t="shared" si="8"/>
        <v>0.18298506488747382</v>
      </c>
      <c r="M58" s="7">
        <f t="shared" si="9"/>
        <v>-0.6829095591863712</v>
      </c>
      <c r="N58" s="7">
        <f t="shared" si="11"/>
        <v>8.5802788767298022E-2</v>
      </c>
      <c r="O58" s="7">
        <f t="shared" si="12"/>
        <v>-0.6985832995825092</v>
      </c>
      <c r="P58" s="7">
        <f t="shared" si="13"/>
        <v>0.93741908285016107</v>
      </c>
    </row>
    <row r="59" spans="1:16" x14ac:dyDescent="0.4">
      <c r="A59">
        <v>56</v>
      </c>
      <c r="B59" s="7">
        <f t="shared" si="0"/>
        <v>0</v>
      </c>
      <c r="C59">
        <f t="shared" si="1"/>
        <v>20</v>
      </c>
      <c r="D59" s="7">
        <f t="shared" si="2"/>
        <v>0.5</v>
      </c>
      <c r="E59" s="7">
        <f t="shared" si="5"/>
        <v>0</v>
      </c>
      <c r="F59" s="7">
        <f t="shared" si="3"/>
        <v>0.24999999999999895</v>
      </c>
      <c r="G59" s="7">
        <f t="shared" si="4"/>
        <v>1.2499999999999989</v>
      </c>
      <c r="I59" s="7">
        <f t="shared" si="10"/>
        <v>0.73296291314453188</v>
      </c>
      <c r="J59" s="7">
        <f t="shared" si="6"/>
        <v>0.70699999999999996</v>
      </c>
      <c r="K59" s="7">
        <f t="shared" si="7"/>
        <v>0.70699999999999996</v>
      </c>
      <c r="L59" s="7">
        <f t="shared" si="8"/>
        <v>0.2682425324437353</v>
      </c>
      <c r="M59" s="7">
        <f t="shared" si="9"/>
        <v>-0.76816702674263271</v>
      </c>
      <c r="N59" s="7">
        <f t="shared" si="11"/>
        <v>0.13141272468640736</v>
      </c>
      <c r="O59" s="7">
        <f t="shared" si="12"/>
        <v>-0.71597923137254005</v>
      </c>
      <c r="P59" s="7">
        <f t="shared" si="13"/>
        <v>0.99993526628012863</v>
      </c>
    </row>
    <row r="60" spans="1:16" x14ac:dyDescent="0.4">
      <c r="A60">
        <v>57</v>
      </c>
      <c r="B60" s="7">
        <f t="shared" si="0"/>
        <v>0</v>
      </c>
      <c r="C60">
        <f t="shared" si="1"/>
        <v>20</v>
      </c>
      <c r="D60" s="7">
        <f t="shared" si="2"/>
        <v>0.5</v>
      </c>
      <c r="E60" s="7">
        <f t="shared" si="5"/>
        <v>0</v>
      </c>
      <c r="F60" s="7">
        <f t="shared" si="3"/>
        <v>0.4330127018922213</v>
      </c>
      <c r="G60" s="7">
        <f t="shared" si="4"/>
        <v>1.4330127018922214</v>
      </c>
      <c r="I60" s="7">
        <f t="shared" si="10"/>
        <v>0.18301270189222252</v>
      </c>
      <c r="J60" s="7">
        <f t="shared" si="6"/>
        <v>-0.70699999999999996</v>
      </c>
      <c r="K60" s="7">
        <f t="shared" si="7"/>
        <v>0.70699999999999996</v>
      </c>
      <c r="L60" s="7">
        <f t="shared" si="8"/>
        <v>0.38881479935538266</v>
      </c>
      <c r="M60" s="7">
        <f t="shared" si="9"/>
        <v>-0.64759475983098536</v>
      </c>
      <c r="N60" s="7">
        <f t="shared" si="11"/>
        <v>0.1957632433536512</v>
      </c>
      <c r="O60" s="7">
        <f t="shared" si="12"/>
        <v>-0.69888311348715138</v>
      </c>
      <c r="P60" s="7">
        <f t="shared" si="13"/>
        <v>1.0865507534025471</v>
      </c>
    </row>
    <row r="61" spans="1:16" x14ac:dyDescent="0.4">
      <c r="A61">
        <v>58</v>
      </c>
      <c r="B61" s="7">
        <f t="shared" si="0"/>
        <v>0</v>
      </c>
      <c r="C61">
        <f t="shared" si="1"/>
        <v>20</v>
      </c>
      <c r="D61" s="7">
        <f t="shared" si="2"/>
        <v>0.5</v>
      </c>
      <c r="E61" s="7">
        <f t="shared" si="5"/>
        <v>0</v>
      </c>
      <c r="F61" s="7">
        <f t="shared" si="3"/>
        <v>-0.25000000000000044</v>
      </c>
      <c r="G61" s="7">
        <f t="shared" si="4"/>
        <v>0.74999999999999956</v>
      </c>
      <c r="I61" s="7">
        <f t="shared" si="10"/>
        <v>-0.68301270189222185</v>
      </c>
      <c r="J61" s="7">
        <f t="shared" si="6"/>
        <v>-0.70699999999999996</v>
      </c>
      <c r="K61" s="7">
        <f t="shared" si="7"/>
        <v>-0.70699999999999996</v>
      </c>
      <c r="L61" s="7">
        <f t="shared" si="8"/>
        <v>0.35349999999999948</v>
      </c>
      <c r="M61" s="7">
        <f t="shared" si="9"/>
        <v>-0.61227996047560218</v>
      </c>
      <c r="N61" s="7">
        <f t="shared" si="11"/>
        <v>0.23519743251523828</v>
      </c>
      <c r="O61" s="7">
        <f t="shared" si="12"/>
        <v>-0.67723232523426402</v>
      </c>
      <c r="P61" s="7">
        <f t="shared" si="13"/>
        <v>1.0192406027220375</v>
      </c>
    </row>
    <row r="62" spans="1:16" x14ac:dyDescent="0.4">
      <c r="A62">
        <v>59</v>
      </c>
      <c r="B62" s="7">
        <f t="shared" si="0"/>
        <v>0</v>
      </c>
      <c r="C62">
        <f t="shared" si="1"/>
        <v>20</v>
      </c>
      <c r="D62" s="7">
        <f t="shared" si="2"/>
        <v>0.5</v>
      </c>
      <c r="E62" s="7">
        <f t="shared" si="5"/>
        <v>0</v>
      </c>
      <c r="F62" s="7">
        <f t="shared" si="3"/>
        <v>-0.43301270189222041</v>
      </c>
      <c r="G62" s="7">
        <f t="shared" si="4"/>
        <v>0.56698729810777959</v>
      </c>
      <c r="I62" s="7">
        <f t="shared" si="10"/>
        <v>-0.18301270189221996</v>
      </c>
      <c r="J62" s="7">
        <f t="shared" si="6"/>
        <v>0.70699999999999996</v>
      </c>
      <c r="K62" s="7">
        <f t="shared" si="7"/>
        <v>-0.70699999999999996</v>
      </c>
      <c r="L62" s="7">
        <f t="shared" si="8"/>
        <v>0.35350000000000131</v>
      </c>
      <c r="M62" s="7">
        <f t="shared" si="9"/>
        <v>-0.6122799604756004</v>
      </c>
      <c r="N62" s="7">
        <f t="shared" si="11"/>
        <v>0.26477307438642905</v>
      </c>
      <c r="O62" s="7">
        <f t="shared" si="12"/>
        <v>-0.66099423404459812</v>
      </c>
      <c r="P62" s="7">
        <f t="shared" si="13"/>
        <v>0.92878994179918595</v>
      </c>
    </row>
    <row r="63" spans="1:16" x14ac:dyDescent="0.4">
      <c r="A63">
        <v>60</v>
      </c>
      <c r="B63" s="7">
        <f t="shared" si="0"/>
        <v>0</v>
      </c>
      <c r="C63">
        <f t="shared" si="1"/>
        <v>21</v>
      </c>
      <c r="D63" s="7">
        <f t="shared" si="2"/>
        <v>0.5</v>
      </c>
      <c r="E63" s="7">
        <f t="shared" si="5"/>
        <v>0</v>
      </c>
      <c r="F63" s="7">
        <f t="shared" si="3"/>
        <v>0.35355339059326829</v>
      </c>
      <c r="G63" s="7">
        <f t="shared" si="4"/>
        <v>1.3535533905932682</v>
      </c>
      <c r="I63" s="7">
        <f t="shared" si="10"/>
        <v>0.78656609248548859</v>
      </c>
      <c r="J63" s="7">
        <f t="shared" si="6"/>
        <v>0.70699999999999996</v>
      </c>
      <c r="K63" s="7">
        <f t="shared" si="7"/>
        <v>0.70699999999999996</v>
      </c>
      <c r="L63" s="7">
        <f t="shared" si="8"/>
        <v>0.42671224714944084</v>
      </c>
      <c r="M63" s="7">
        <f t="shared" si="9"/>
        <v>-0.68549220762503982</v>
      </c>
      <c r="N63" s="7">
        <f t="shared" si="11"/>
        <v>0.30525786757718198</v>
      </c>
      <c r="O63" s="7">
        <f t="shared" si="12"/>
        <v>-0.66711872743970857</v>
      </c>
      <c r="P63" s="7">
        <f t="shared" si="13"/>
        <v>1.0137426315580025</v>
      </c>
    </row>
    <row r="64" spans="1:16" x14ac:dyDescent="0.4">
      <c r="A64">
        <v>61</v>
      </c>
      <c r="B64" s="7">
        <f t="shared" si="0"/>
        <v>0</v>
      </c>
      <c r="C64">
        <f t="shared" si="1"/>
        <v>21</v>
      </c>
      <c r="D64" s="7">
        <f t="shared" si="2"/>
        <v>0.5</v>
      </c>
      <c r="E64" s="7">
        <f t="shared" si="5"/>
        <v>0</v>
      </c>
      <c r="F64" s="7">
        <f t="shared" si="3"/>
        <v>0.35355339059327612</v>
      </c>
      <c r="G64" s="7">
        <f t="shared" si="4"/>
        <v>1.3535533905932762</v>
      </c>
      <c r="I64" s="7">
        <f t="shared" si="10"/>
        <v>7.9936057773011271E-15</v>
      </c>
      <c r="J64" s="7">
        <f t="shared" si="6"/>
        <v>-0.70699999999999996</v>
      </c>
      <c r="K64" s="7">
        <f t="shared" si="7"/>
        <v>0.70699999999999996</v>
      </c>
      <c r="L64" s="7">
        <f t="shared" si="8"/>
        <v>0.55610222738723469</v>
      </c>
      <c r="M64" s="7">
        <f t="shared" si="9"/>
        <v>-0.55610222738724602</v>
      </c>
      <c r="N64" s="7">
        <f t="shared" si="11"/>
        <v>0.36796895752969516</v>
      </c>
      <c r="O64" s="7">
        <f t="shared" si="12"/>
        <v>-0.63936460242659288</v>
      </c>
      <c r="P64" s="7">
        <f t="shared" si="13"/>
        <v>1.0817047833650573</v>
      </c>
    </row>
    <row r="65" spans="1:16" x14ac:dyDescent="0.4">
      <c r="A65">
        <v>62</v>
      </c>
      <c r="B65" s="7">
        <f t="shared" si="0"/>
        <v>0</v>
      </c>
      <c r="C65">
        <f t="shared" si="1"/>
        <v>21</v>
      </c>
      <c r="D65" s="7">
        <f t="shared" si="2"/>
        <v>0.5</v>
      </c>
      <c r="E65" s="7">
        <f t="shared" si="5"/>
        <v>0</v>
      </c>
      <c r="F65" s="7">
        <f t="shared" si="3"/>
        <v>-0.35355339059326951</v>
      </c>
      <c r="G65" s="7">
        <f t="shared" si="4"/>
        <v>0.64644660940673049</v>
      </c>
      <c r="I65" s="7">
        <f t="shared" si="10"/>
        <v>-0.70710678118654569</v>
      </c>
      <c r="J65" s="7">
        <f t="shared" si="6"/>
        <v>-0.70699999999999996</v>
      </c>
      <c r="K65" s="7">
        <f t="shared" si="7"/>
        <v>-0.70699999999999996</v>
      </c>
      <c r="L65" s="7">
        <f t="shared" si="8"/>
        <v>0.49992449429888208</v>
      </c>
      <c r="M65" s="7">
        <f t="shared" si="9"/>
        <v>-0.49992449429889341</v>
      </c>
      <c r="N65" s="7">
        <f t="shared" si="11"/>
        <v>0.40095784172199189</v>
      </c>
      <c r="O65" s="7">
        <f t="shared" si="12"/>
        <v>-0.60450457539466806</v>
      </c>
      <c r="P65" s="7">
        <f t="shared" si="13"/>
        <v>0.99465314857339193</v>
      </c>
    </row>
    <row r="66" spans="1:16" x14ac:dyDescent="0.4">
      <c r="A66">
        <v>63</v>
      </c>
      <c r="B66" s="7">
        <f t="shared" si="0"/>
        <v>0</v>
      </c>
      <c r="C66">
        <f t="shared" si="1"/>
        <v>21</v>
      </c>
      <c r="D66" s="7">
        <f t="shared" si="2"/>
        <v>0.5</v>
      </c>
      <c r="E66" s="7">
        <f t="shared" si="5"/>
        <v>0</v>
      </c>
      <c r="F66" s="7">
        <f t="shared" si="3"/>
        <v>-0.3535533905932749</v>
      </c>
      <c r="G66" s="7">
        <f t="shared" si="4"/>
        <v>0.64644660940672516</v>
      </c>
      <c r="I66" s="7">
        <f t="shared" si="10"/>
        <v>-5.3290705182007514E-15</v>
      </c>
      <c r="J66" s="7">
        <f t="shared" si="6"/>
        <v>0.70699999999999996</v>
      </c>
      <c r="K66" s="7">
        <f t="shared" si="7"/>
        <v>-0.70699999999999996</v>
      </c>
      <c r="L66" s="7">
        <f t="shared" si="8"/>
        <v>0.49992449429888397</v>
      </c>
      <c r="M66" s="7">
        <f t="shared" si="9"/>
        <v>-0.49992449429889152</v>
      </c>
      <c r="N66" s="7">
        <f t="shared" si="11"/>
        <v>0.42569950486621488</v>
      </c>
      <c r="O66" s="7">
        <f t="shared" si="12"/>
        <v>-0.5783595551207239</v>
      </c>
      <c r="P66" s="7">
        <f t="shared" si="13"/>
        <v>0.9250118407400586</v>
      </c>
    </row>
    <row r="67" spans="1:16" x14ac:dyDescent="0.4">
      <c r="A67">
        <v>64</v>
      </c>
      <c r="B67" s="7">
        <f t="shared" ref="B67:B130" si="14">INT(A67/$V$1/$S$5)/$V$1</f>
        <v>0</v>
      </c>
      <c r="C67">
        <f t="shared" ref="C67:C130" si="15">MOD(INT(A67/$V$1)+$S$6,$S$5)</f>
        <v>22</v>
      </c>
      <c r="D67" s="7">
        <f t="shared" ref="D67:D130" si="16">B67*$S$1*$S$2+$S$1</f>
        <v>0.5</v>
      </c>
      <c r="E67" s="7">
        <f t="shared" si="5"/>
        <v>0</v>
      </c>
      <c r="F67" s="7">
        <f t="shared" ref="F67:F130" si="17">COS(2*PI()*A67/$V$1+2*PI()*C67/$S$5)*D67</f>
        <v>0.4330127018922193</v>
      </c>
      <c r="G67" s="7">
        <f t="shared" ref="G67:G130" si="18">F67+E67*$S$4+$S$3</f>
        <v>1.4330127018922192</v>
      </c>
      <c r="I67" s="7">
        <f t="shared" si="10"/>
        <v>0.78656609248549403</v>
      </c>
      <c r="J67" s="7">
        <f t="shared" si="6"/>
        <v>0.70699999999999996</v>
      </c>
      <c r="K67" s="7">
        <f t="shared" si="7"/>
        <v>0.70699999999999996</v>
      </c>
      <c r="L67" s="7">
        <f t="shared" si="8"/>
        <v>0.55610222738724047</v>
      </c>
      <c r="M67" s="7">
        <f t="shared" si="9"/>
        <v>-0.55610222738724802</v>
      </c>
      <c r="N67" s="7">
        <f t="shared" si="11"/>
        <v>0.45830018549647128</v>
      </c>
      <c r="O67" s="7">
        <f t="shared" si="12"/>
        <v>-0.57279522318735498</v>
      </c>
      <c r="P67" s="7">
        <f t="shared" si="13"/>
        <v>1.0266120129704908</v>
      </c>
    </row>
    <row r="68" spans="1:16" x14ac:dyDescent="0.4">
      <c r="A68">
        <v>65</v>
      </c>
      <c r="B68" s="7">
        <f t="shared" si="14"/>
        <v>0</v>
      </c>
      <c r="C68">
        <f t="shared" si="15"/>
        <v>22</v>
      </c>
      <c r="D68" s="7">
        <f t="shared" si="16"/>
        <v>0.5</v>
      </c>
      <c r="E68" s="7">
        <f t="shared" ref="E68:E131" si="19">E67+(B68-E67)*0.5</f>
        <v>0</v>
      </c>
      <c r="F68" s="7">
        <f t="shared" si="17"/>
        <v>0.25000000000000233</v>
      </c>
      <c r="G68" s="7">
        <f t="shared" si="18"/>
        <v>1.2500000000000022</v>
      </c>
      <c r="I68" s="7">
        <f t="shared" si="10"/>
        <v>-0.18301270189221697</v>
      </c>
      <c r="J68" s="7">
        <f t="shared" ref="J68:J131" si="20">J67*$V$4-K67*$V$5</f>
        <v>-0.70699999999999996</v>
      </c>
      <c r="K68" s="7">
        <f t="shared" ref="K68:K131" si="21">J67*$V$5+K67*$V$4</f>
        <v>0.70699999999999996</v>
      </c>
      <c r="L68" s="7">
        <f t="shared" ref="L68:L131" si="22">I67*K68-I68*K67</f>
        <v>0.68549220762504159</v>
      </c>
      <c r="M68" s="7">
        <f t="shared" ref="M68:M131" si="23">I67*J68-I68*J67</f>
        <v>-0.42671224714944689</v>
      </c>
      <c r="N68" s="7">
        <f t="shared" si="11"/>
        <v>0.51509819102861387</v>
      </c>
      <c r="O68" s="7">
        <f t="shared" si="12"/>
        <v>-0.53627447917787796</v>
      </c>
      <c r="P68" s="7">
        <f t="shared" si="13"/>
        <v>1.0712896103763931</v>
      </c>
    </row>
    <row r="69" spans="1:16" x14ac:dyDescent="0.4">
      <c r="A69">
        <v>66</v>
      </c>
      <c r="B69" s="7">
        <f t="shared" si="14"/>
        <v>0</v>
      </c>
      <c r="C69">
        <f t="shared" si="15"/>
        <v>22</v>
      </c>
      <c r="D69" s="7">
        <f t="shared" si="16"/>
        <v>0.5</v>
      </c>
      <c r="E69" s="7">
        <f t="shared" si="19"/>
        <v>0</v>
      </c>
      <c r="F69" s="7">
        <f t="shared" si="17"/>
        <v>-0.43301270189222019</v>
      </c>
      <c r="G69" s="7">
        <f t="shared" si="18"/>
        <v>0.56698729810777981</v>
      </c>
      <c r="I69" s="7">
        <f t="shared" ref="I69:I132" si="24">G69-G68</f>
        <v>-0.68301270189222241</v>
      </c>
      <c r="J69" s="7">
        <f t="shared" si="20"/>
        <v>-0.70699999999999996</v>
      </c>
      <c r="K69" s="7">
        <f t="shared" si="21"/>
        <v>-0.70699999999999996</v>
      </c>
      <c r="L69" s="7">
        <f t="shared" si="22"/>
        <v>0.61227996047559863</v>
      </c>
      <c r="M69" s="7">
        <f t="shared" si="23"/>
        <v>-0.35350000000000381</v>
      </c>
      <c r="N69" s="7">
        <f t="shared" ref="N69:N132" si="25">N68+(L69-N68)*0.25</f>
        <v>0.53939363339036006</v>
      </c>
      <c r="O69" s="7">
        <f t="shared" ref="O69:O132" si="26">O68+(M69-O68)*0.25</f>
        <v>-0.49058085938340945</v>
      </c>
      <c r="P69" s="7">
        <f t="shared" ref="P69:P132" si="27">P68+(G69-P68)*0.2</f>
        <v>0.97042914792267043</v>
      </c>
    </row>
    <row r="70" spans="1:16" x14ac:dyDescent="0.4">
      <c r="A70">
        <v>67</v>
      </c>
      <c r="B70" s="7">
        <f t="shared" si="14"/>
        <v>0</v>
      </c>
      <c r="C70">
        <f t="shared" si="15"/>
        <v>22</v>
      </c>
      <c r="D70" s="7">
        <f t="shared" si="16"/>
        <v>0.5</v>
      </c>
      <c r="E70" s="7">
        <f t="shared" si="19"/>
        <v>0</v>
      </c>
      <c r="F70" s="7">
        <f t="shared" si="17"/>
        <v>-0.25000000000000083</v>
      </c>
      <c r="G70" s="7">
        <f t="shared" si="18"/>
        <v>0.74999999999999911</v>
      </c>
      <c r="I70" s="7">
        <f t="shared" si="24"/>
        <v>0.1830127018922193</v>
      </c>
      <c r="J70" s="7">
        <f t="shared" si="20"/>
        <v>0.70699999999999996</v>
      </c>
      <c r="K70" s="7">
        <f t="shared" si="21"/>
        <v>-0.70699999999999996</v>
      </c>
      <c r="L70" s="7">
        <f t="shared" si="22"/>
        <v>0.61227996047560029</v>
      </c>
      <c r="M70" s="7">
        <f t="shared" si="23"/>
        <v>-0.35350000000000215</v>
      </c>
      <c r="N70" s="7">
        <f t="shared" si="25"/>
        <v>0.55761521516167012</v>
      </c>
      <c r="O70" s="7">
        <f t="shared" si="26"/>
        <v>-0.45631064453755765</v>
      </c>
      <c r="P70" s="7">
        <f t="shared" si="27"/>
        <v>0.92634331833813621</v>
      </c>
    </row>
    <row r="71" spans="1:16" x14ac:dyDescent="0.4">
      <c r="A71">
        <v>68</v>
      </c>
      <c r="B71" s="7">
        <f t="shared" si="14"/>
        <v>0</v>
      </c>
      <c r="C71">
        <f t="shared" si="15"/>
        <v>23</v>
      </c>
      <c r="D71" s="7">
        <f t="shared" si="16"/>
        <v>0.5</v>
      </c>
      <c r="E71" s="7">
        <f t="shared" si="19"/>
        <v>0</v>
      </c>
      <c r="F71" s="7">
        <f t="shared" si="17"/>
        <v>0.48296291314453432</v>
      </c>
      <c r="G71" s="7">
        <f t="shared" si="18"/>
        <v>1.4829629131445343</v>
      </c>
      <c r="I71" s="7">
        <f t="shared" si="24"/>
        <v>0.73296291314453521</v>
      </c>
      <c r="J71" s="7">
        <f t="shared" si="20"/>
        <v>0.70699999999999996</v>
      </c>
      <c r="K71" s="7">
        <f t="shared" si="21"/>
        <v>0.70699999999999996</v>
      </c>
      <c r="L71" s="7">
        <f t="shared" si="22"/>
        <v>0.64759475983098536</v>
      </c>
      <c r="M71" s="7">
        <f t="shared" si="23"/>
        <v>-0.38881479935538732</v>
      </c>
      <c r="N71" s="7">
        <f t="shared" si="25"/>
        <v>0.58011010132899887</v>
      </c>
      <c r="O71" s="7">
        <f t="shared" si="26"/>
        <v>-0.43943668324201507</v>
      </c>
      <c r="P71" s="7">
        <f t="shared" si="27"/>
        <v>1.0376672372994158</v>
      </c>
    </row>
    <row r="72" spans="1:16" x14ac:dyDescent="0.4">
      <c r="A72">
        <v>69</v>
      </c>
      <c r="B72" s="7">
        <f t="shared" si="14"/>
        <v>0</v>
      </c>
      <c r="C72">
        <f t="shared" si="15"/>
        <v>23</v>
      </c>
      <c r="D72" s="7">
        <f t="shared" si="16"/>
        <v>0.5</v>
      </c>
      <c r="E72" s="7">
        <f t="shared" si="19"/>
        <v>0</v>
      </c>
      <c r="F72" s="7">
        <f t="shared" si="17"/>
        <v>0.1294095225512624</v>
      </c>
      <c r="G72" s="7">
        <f t="shared" si="18"/>
        <v>1.1294095225512624</v>
      </c>
      <c r="I72" s="7">
        <f t="shared" si="24"/>
        <v>-0.35355339059327195</v>
      </c>
      <c r="J72" s="7">
        <f t="shared" si="20"/>
        <v>-0.70699999999999996</v>
      </c>
      <c r="K72" s="7">
        <f t="shared" si="21"/>
        <v>0.70699999999999996</v>
      </c>
      <c r="L72" s="7">
        <f t="shared" si="22"/>
        <v>0.7681670267426296</v>
      </c>
      <c r="M72" s="7">
        <f t="shared" si="23"/>
        <v>-0.26824253244374308</v>
      </c>
      <c r="N72" s="7">
        <f t="shared" si="25"/>
        <v>0.62712433268240653</v>
      </c>
      <c r="O72" s="7">
        <f t="shared" si="26"/>
        <v>-0.39663814554244708</v>
      </c>
      <c r="P72" s="7">
        <f t="shared" si="27"/>
        <v>1.0560156943497852</v>
      </c>
    </row>
    <row r="73" spans="1:16" x14ac:dyDescent="0.4">
      <c r="A73">
        <v>70</v>
      </c>
      <c r="B73" s="7">
        <f t="shared" si="14"/>
        <v>0</v>
      </c>
      <c r="C73">
        <f t="shared" si="15"/>
        <v>23</v>
      </c>
      <c r="D73" s="7">
        <f t="shared" si="16"/>
        <v>0.5</v>
      </c>
      <c r="E73" s="7">
        <f t="shared" si="19"/>
        <v>0</v>
      </c>
      <c r="F73" s="7">
        <f t="shared" si="17"/>
        <v>-0.48296291314453288</v>
      </c>
      <c r="G73" s="7">
        <f t="shared" si="18"/>
        <v>0.51703708685546712</v>
      </c>
      <c r="I73" s="7">
        <f t="shared" si="24"/>
        <v>-0.61237243569579525</v>
      </c>
      <c r="J73" s="7">
        <f t="shared" si="20"/>
        <v>-0.70699999999999996</v>
      </c>
      <c r="K73" s="7">
        <f t="shared" si="21"/>
        <v>-0.70699999999999996</v>
      </c>
      <c r="L73" s="7">
        <f t="shared" si="22"/>
        <v>0.68290955918637053</v>
      </c>
      <c r="M73" s="7">
        <f t="shared" si="23"/>
        <v>-0.18298506488748395</v>
      </c>
      <c r="N73" s="7">
        <f t="shared" si="25"/>
        <v>0.64107063930839758</v>
      </c>
      <c r="O73" s="7">
        <f t="shared" si="26"/>
        <v>-0.34322487537870627</v>
      </c>
      <c r="P73" s="7">
        <f t="shared" si="27"/>
        <v>0.94821997285092152</v>
      </c>
    </row>
    <row r="74" spans="1:16" x14ac:dyDescent="0.4">
      <c r="A74">
        <v>71</v>
      </c>
      <c r="B74" s="7">
        <f t="shared" si="14"/>
        <v>0</v>
      </c>
      <c r="C74">
        <f t="shared" si="15"/>
        <v>23</v>
      </c>
      <c r="D74" s="7">
        <f t="shared" si="16"/>
        <v>0.5</v>
      </c>
      <c r="E74" s="7">
        <f t="shared" si="19"/>
        <v>0</v>
      </c>
      <c r="F74" s="7">
        <f t="shared" si="17"/>
        <v>-0.12940952255126073</v>
      </c>
      <c r="G74" s="7">
        <f t="shared" si="18"/>
        <v>0.8705904774487393</v>
      </c>
      <c r="I74" s="7">
        <f t="shared" si="24"/>
        <v>0.35355339059327218</v>
      </c>
      <c r="J74" s="7">
        <f t="shared" si="20"/>
        <v>0.70699999999999996</v>
      </c>
      <c r="K74" s="7">
        <f t="shared" si="21"/>
        <v>-0.70699999999999996</v>
      </c>
      <c r="L74" s="7">
        <f t="shared" si="22"/>
        <v>0.68290955918637064</v>
      </c>
      <c r="M74" s="7">
        <f t="shared" si="23"/>
        <v>-0.18298506488748378</v>
      </c>
      <c r="N74" s="7">
        <f t="shared" si="25"/>
        <v>0.65153036927789088</v>
      </c>
      <c r="O74" s="7">
        <f t="shared" si="26"/>
        <v>-0.30316492275590068</v>
      </c>
      <c r="P74" s="7">
        <f t="shared" si="27"/>
        <v>0.93269407377048508</v>
      </c>
    </row>
    <row r="75" spans="1:16" x14ac:dyDescent="0.4">
      <c r="A75">
        <v>72</v>
      </c>
      <c r="B75" s="7">
        <f t="shared" si="14"/>
        <v>0</v>
      </c>
      <c r="C75">
        <f t="shared" si="15"/>
        <v>0</v>
      </c>
      <c r="D75" s="7">
        <f t="shared" si="16"/>
        <v>0.5</v>
      </c>
      <c r="E75" s="7">
        <f t="shared" si="19"/>
        <v>0</v>
      </c>
      <c r="F75" s="7">
        <f t="shared" si="17"/>
        <v>0.5</v>
      </c>
      <c r="G75" s="7">
        <f t="shared" si="18"/>
        <v>1.5</v>
      </c>
      <c r="I75" s="7">
        <f t="shared" si="24"/>
        <v>0.6294095225512607</v>
      </c>
      <c r="J75" s="7">
        <f t="shared" si="20"/>
        <v>0.70699999999999996</v>
      </c>
      <c r="K75" s="7">
        <f t="shared" si="21"/>
        <v>0.70699999999999996</v>
      </c>
      <c r="L75" s="7">
        <f t="shared" si="22"/>
        <v>0.69495477959318475</v>
      </c>
      <c r="M75" s="7">
        <f t="shared" si="23"/>
        <v>-0.19503028529429789</v>
      </c>
      <c r="N75" s="7">
        <f t="shared" si="25"/>
        <v>0.66238647185671429</v>
      </c>
      <c r="O75" s="7">
        <f t="shared" si="26"/>
        <v>-0.27613126339049998</v>
      </c>
      <c r="P75" s="7">
        <f t="shared" si="27"/>
        <v>1.0461552590163881</v>
      </c>
    </row>
    <row r="76" spans="1:16" x14ac:dyDescent="0.4">
      <c r="A76">
        <v>73</v>
      </c>
      <c r="B76" s="7">
        <f t="shared" si="14"/>
        <v>0</v>
      </c>
      <c r="C76">
        <f t="shared" si="15"/>
        <v>0</v>
      </c>
      <c r="D76" s="7">
        <f t="shared" si="16"/>
        <v>0.5</v>
      </c>
      <c r="E76" s="7">
        <f t="shared" si="19"/>
        <v>0</v>
      </c>
      <c r="F76" s="7">
        <f t="shared" si="17"/>
        <v>4.9004311893086072E-15</v>
      </c>
      <c r="G76" s="7">
        <f t="shared" si="18"/>
        <v>1.0000000000000049</v>
      </c>
      <c r="I76" s="7">
        <f t="shared" si="24"/>
        <v>-0.49999999999999512</v>
      </c>
      <c r="J76" s="7">
        <f t="shared" si="20"/>
        <v>-0.70699999999999996</v>
      </c>
      <c r="K76" s="7">
        <f t="shared" si="21"/>
        <v>0.70699999999999996</v>
      </c>
      <c r="L76" s="7">
        <f t="shared" si="22"/>
        <v>0.79849253244373786</v>
      </c>
      <c r="M76" s="7">
        <f t="shared" si="23"/>
        <v>-9.1492532443744778E-2</v>
      </c>
      <c r="N76" s="7">
        <f t="shared" si="25"/>
        <v>0.69641298700347021</v>
      </c>
      <c r="O76" s="7">
        <f t="shared" si="26"/>
        <v>-0.22997158065381118</v>
      </c>
      <c r="P76" s="7">
        <f t="shared" si="27"/>
        <v>1.0369242072131115</v>
      </c>
    </row>
    <row r="77" spans="1:16" x14ac:dyDescent="0.4">
      <c r="A77">
        <v>74</v>
      </c>
      <c r="B77" s="7">
        <f t="shared" si="14"/>
        <v>0</v>
      </c>
      <c r="C77">
        <f t="shared" si="15"/>
        <v>0</v>
      </c>
      <c r="D77" s="7">
        <f t="shared" si="16"/>
        <v>0.5</v>
      </c>
      <c r="E77" s="7">
        <f t="shared" si="19"/>
        <v>0</v>
      </c>
      <c r="F77" s="7">
        <f t="shared" si="17"/>
        <v>-0.5</v>
      </c>
      <c r="G77" s="7">
        <f t="shared" si="18"/>
        <v>0.5</v>
      </c>
      <c r="I77" s="7">
        <f t="shared" si="24"/>
        <v>-0.50000000000000488</v>
      </c>
      <c r="J77" s="7">
        <f t="shared" si="20"/>
        <v>-0.70699999999999996</v>
      </c>
      <c r="K77" s="7">
        <f t="shared" si="21"/>
        <v>-0.70699999999999996</v>
      </c>
      <c r="L77" s="7">
        <f t="shared" si="22"/>
        <v>0.70699999999999996</v>
      </c>
      <c r="M77" s="7">
        <f t="shared" si="23"/>
        <v>-6.8833827526759706E-15</v>
      </c>
      <c r="N77" s="7">
        <f t="shared" si="25"/>
        <v>0.69905974025260265</v>
      </c>
      <c r="O77" s="7">
        <f t="shared" si="26"/>
        <v>-0.17247868549036011</v>
      </c>
      <c r="P77" s="7">
        <f t="shared" si="27"/>
        <v>0.92953936577048923</v>
      </c>
    </row>
    <row r="78" spans="1:16" x14ac:dyDescent="0.4">
      <c r="A78">
        <v>75</v>
      </c>
      <c r="B78" s="7">
        <f t="shared" si="14"/>
        <v>0</v>
      </c>
      <c r="C78">
        <f t="shared" si="15"/>
        <v>0</v>
      </c>
      <c r="D78" s="7">
        <f t="shared" si="16"/>
        <v>0.5</v>
      </c>
      <c r="E78" s="7">
        <f t="shared" si="19"/>
        <v>0</v>
      </c>
      <c r="F78" s="7">
        <f t="shared" si="17"/>
        <v>-3.1853317726537878E-15</v>
      </c>
      <c r="G78" s="7">
        <f t="shared" si="18"/>
        <v>0.99999999999999678</v>
      </c>
      <c r="I78" s="7">
        <f t="shared" si="24"/>
        <v>0.49999999999999678</v>
      </c>
      <c r="J78" s="7">
        <f t="shared" si="20"/>
        <v>0.70699999999999996</v>
      </c>
      <c r="K78" s="7">
        <f t="shared" si="21"/>
        <v>-0.70699999999999996</v>
      </c>
      <c r="L78" s="7">
        <f t="shared" si="22"/>
        <v>0.70700000000000118</v>
      </c>
      <c r="M78" s="7">
        <f t="shared" si="23"/>
        <v>-5.7176485768195562E-15</v>
      </c>
      <c r="N78" s="7">
        <f t="shared" si="25"/>
        <v>0.70104480518945222</v>
      </c>
      <c r="O78" s="7">
        <f t="shared" si="26"/>
        <v>-0.12935901411777151</v>
      </c>
      <c r="P78" s="7">
        <f t="shared" si="27"/>
        <v>0.94363149261639079</v>
      </c>
    </row>
    <row r="79" spans="1:16" x14ac:dyDescent="0.4">
      <c r="A79">
        <v>76</v>
      </c>
      <c r="B79" s="7">
        <f t="shared" si="14"/>
        <v>0</v>
      </c>
      <c r="C79">
        <f t="shared" si="15"/>
        <v>1</v>
      </c>
      <c r="D79" s="7">
        <f t="shared" si="16"/>
        <v>0.5</v>
      </c>
      <c r="E79" s="7">
        <f t="shared" si="19"/>
        <v>0</v>
      </c>
      <c r="F79" s="7">
        <f t="shared" si="17"/>
        <v>0.48296291314453638</v>
      </c>
      <c r="G79" s="7">
        <f t="shared" si="18"/>
        <v>1.4829629131445363</v>
      </c>
      <c r="I79" s="7">
        <f t="shared" si="24"/>
        <v>0.48296291314453954</v>
      </c>
      <c r="J79" s="7">
        <f t="shared" si="20"/>
        <v>0.70699999999999996</v>
      </c>
      <c r="K79" s="7">
        <f t="shared" si="21"/>
        <v>0.70699999999999996</v>
      </c>
      <c r="L79" s="7">
        <f t="shared" si="22"/>
        <v>0.69495477959318719</v>
      </c>
      <c r="M79" s="7">
        <f t="shared" si="23"/>
        <v>1.2045220406808277E-2</v>
      </c>
      <c r="N79" s="7">
        <f t="shared" si="25"/>
        <v>0.69952229879038597</v>
      </c>
      <c r="O79" s="7">
        <f t="shared" si="26"/>
        <v>-9.4007955486626563E-2</v>
      </c>
      <c r="P79" s="7">
        <f t="shared" si="27"/>
        <v>1.0514977767220199</v>
      </c>
    </row>
    <row r="80" spans="1:16" x14ac:dyDescent="0.4">
      <c r="A80">
        <v>77</v>
      </c>
      <c r="B80" s="7">
        <f t="shared" si="14"/>
        <v>0</v>
      </c>
      <c r="C80">
        <f t="shared" si="15"/>
        <v>1</v>
      </c>
      <c r="D80" s="7">
        <f t="shared" si="16"/>
        <v>0.5</v>
      </c>
      <c r="E80" s="7">
        <f t="shared" si="19"/>
        <v>0</v>
      </c>
      <c r="F80" s="7">
        <f t="shared" si="17"/>
        <v>-0.12940952255125623</v>
      </c>
      <c r="G80" s="7">
        <f t="shared" si="18"/>
        <v>0.87059047744874374</v>
      </c>
      <c r="I80" s="7">
        <f t="shared" si="24"/>
        <v>-0.61237243569579258</v>
      </c>
      <c r="J80" s="7">
        <f t="shared" si="20"/>
        <v>-0.70699999999999996</v>
      </c>
      <c r="K80" s="7">
        <f t="shared" si="21"/>
        <v>0.70699999999999996</v>
      </c>
      <c r="L80" s="7">
        <f t="shared" si="22"/>
        <v>0.77440209163011475</v>
      </c>
      <c r="M80" s="7">
        <f t="shared" si="23"/>
        <v>9.1492532443735897E-2</v>
      </c>
      <c r="N80" s="7">
        <f t="shared" si="25"/>
        <v>0.71824224700031813</v>
      </c>
      <c r="O80" s="7">
        <f t="shared" si="26"/>
        <v>-4.7632833504035951E-2</v>
      </c>
      <c r="P80" s="7">
        <f t="shared" si="27"/>
        <v>1.0153163168673647</v>
      </c>
    </row>
    <row r="81" spans="1:16" x14ac:dyDescent="0.4">
      <c r="A81">
        <v>78</v>
      </c>
      <c r="B81" s="7">
        <f t="shared" si="14"/>
        <v>0</v>
      </c>
      <c r="C81">
        <f t="shared" si="15"/>
        <v>1</v>
      </c>
      <c r="D81" s="7">
        <f t="shared" si="16"/>
        <v>0.5</v>
      </c>
      <c r="E81" s="7">
        <f t="shared" si="19"/>
        <v>0</v>
      </c>
      <c r="F81" s="7">
        <f t="shared" si="17"/>
        <v>-0.48296291314453593</v>
      </c>
      <c r="G81" s="7">
        <f t="shared" si="18"/>
        <v>0.51703708685546412</v>
      </c>
      <c r="I81" s="7">
        <f t="shared" si="24"/>
        <v>-0.35355339059327962</v>
      </c>
      <c r="J81" s="7">
        <f t="shared" si="20"/>
        <v>-0.70699999999999996</v>
      </c>
      <c r="K81" s="7">
        <f t="shared" si="21"/>
        <v>-0.70699999999999996</v>
      </c>
      <c r="L81" s="7">
        <f t="shared" si="22"/>
        <v>0.68290955918637397</v>
      </c>
      <c r="M81" s="7">
        <f t="shared" si="23"/>
        <v>0.18298506488747665</v>
      </c>
      <c r="N81" s="7">
        <f t="shared" si="25"/>
        <v>0.70940907504683204</v>
      </c>
      <c r="O81" s="7">
        <f t="shared" si="26"/>
        <v>1.0021641093842196E-2</v>
      </c>
      <c r="P81" s="7">
        <f t="shared" si="27"/>
        <v>0.91566047086498459</v>
      </c>
    </row>
    <row r="82" spans="1:16" x14ac:dyDescent="0.4">
      <c r="A82">
        <v>79</v>
      </c>
      <c r="B82" s="7">
        <f t="shared" si="14"/>
        <v>0</v>
      </c>
      <c r="C82">
        <f t="shared" si="15"/>
        <v>1</v>
      </c>
      <c r="D82" s="7">
        <f t="shared" si="16"/>
        <v>0.5</v>
      </c>
      <c r="E82" s="7">
        <f t="shared" si="19"/>
        <v>0</v>
      </c>
      <c r="F82" s="7">
        <f t="shared" si="17"/>
        <v>0.1294095225512579</v>
      </c>
      <c r="G82" s="7">
        <f t="shared" si="18"/>
        <v>1.1294095225512579</v>
      </c>
      <c r="I82" s="7">
        <f t="shared" si="24"/>
        <v>0.6123724356957938</v>
      </c>
      <c r="J82" s="7">
        <f t="shared" si="20"/>
        <v>0.70699999999999996</v>
      </c>
      <c r="K82" s="7">
        <f t="shared" si="21"/>
        <v>-0.70699999999999996</v>
      </c>
      <c r="L82" s="7">
        <f t="shared" si="22"/>
        <v>0.68290955918637486</v>
      </c>
      <c r="M82" s="7">
        <f t="shared" si="23"/>
        <v>0.18298506488747754</v>
      </c>
      <c r="N82" s="7">
        <f t="shared" si="25"/>
        <v>0.70278419608171772</v>
      </c>
      <c r="O82" s="7">
        <f t="shared" si="26"/>
        <v>5.3262497042251028E-2</v>
      </c>
      <c r="P82" s="7">
        <f t="shared" si="27"/>
        <v>0.95841028120223926</v>
      </c>
    </row>
    <row r="83" spans="1:16" x14ac:dyDescent="0.4">
      <c r="A83">
        <v>80</v>
      </c>
      <c r="B83" s="7">
        <f t="shared" si="14"/>
        <v>0</v>
      </c>
      <c r="C83">
        <f t="shared" si="15"/>
        <v>2</v>
      </c>
      <c r="D83" s="7">
        <f t="shared" si="16"/>
        <v>0.5</v>
      </c>
      <c r="E83" s="7">
        <f t="shared" si="19"/>
        <v>0</v>
      </c>
      <c r="F83" s="7">
        <f t="shared" si="17"/>
        <v>0.4330127018922198</v>
      </c>
      <c r="G83" s="7">
        <f t="shared" si="18"/>
        <v>1.4330127018922199</v>
      </c>
      <c r="I83" s="7">
        <f t="shared" si="24"/>
        <v>0.30360317934096193</v>
      </c>
      <c r="J83" s="7">
        <f t="shared" si="20"/>
        <v>0.70699999999999996</v>
      </c>
      <c r="K83" s="7">
        <f t="shared" si="21"/>
        <v>0.70699999999999996</v>
      </c>
      <c r="L83" s="7">
        <f t="shared" si="22"/>
        <v>0.64759475983098624</v>
      </c>
      <c r="M83" s="7">
        <f t="shared" si="23"/>
        <v>0.21829986424286615</v>
      </c>
      <c r="N83" s="7">
        <f t="shared" si="25"/>
        <v>0.68898683701903485</v>
      </c>
      <c r="O83" s="7">
        <f t="shared" si="26"/>
        <v>9.4521838842404809E-2</v>
      </c>
      <c r="P83" s="7">
        <f t="shared" si="27"/>
        <v>1.0533307653402353</v>
      </c>
    </row>
    <row r="84" spans="1:16" x14ac:dyDescent="0.4">
      <c r="A84">
        <v>81</v>
      </c>
      <c r="B84" s="7">
        <f t="shared" si="14"/>
        <v>0</v>
      </c>
      <c r="C84">
        <f t="shared" si="15"/>
        <v>2</v>
      </c>
      <c r="D84" s="7">
        <f t="shared" si="16"/>
        <v>0.5</v>
      </c>
      <c r="E84" s="7">
        <f t="shared" si="19"/>
        <v>0</v>
      </c>
      <c r="F84" s="7">
        <f t="shared" si="17"/>
        <v>-0.24999999999999681</v>
      </c>
      <c r="G84" s="7">
        <f t="shared" si="18"/>
        <v>0.75000000000000322</v>
      </c>
      <c r="I84" s="7">
        <f t="shared" si="24"/>
        <v>-0.68301270189221663</v>
      </c>
      <c r="J84" s="7">
        <f t="shared" si="20"/>
        <v>-0.70699999999999996</v>
      </c>
      <c r="K84" s="7">
        <f t="shared" si="21"/>
        <v>0.70699999999999996</v>
      </c>
      <c r="L84" s="7">
        <f t="shared" si="22"/>
        <v>0.69753742803185714</v>
      </c>
      <c r="M84" s="7">
        <f t="shared" si="23"/>
        <v>0.26824253244373708</v>
      </c>
      <c r="N84" s="7">
        <f t="shared" si="25"/>
        <v>0.69112448477224042</v>
      </c>
      <c r="O84" s="7">
        <f t="shared" si="26"/>
        <v>0.13795201224273787</v>
      </c>
      <c r="P84" s="7">
        <f t="shared" si="27"/>
        <v>0.99266461227218883</v>
      </c>
    </row>
    <row r="85" spans="1:16" x14ac:dyDescent="0.4">
      <c r="A85">
        <v>82</v>
      </c>
      <c r="B85" s="7">
        <f t="shared" si="14"/>
        <v>0</v>
      </c>
      <c r="C85">
        <f t="shared" si="15"/>
        <v>2</v>
      </c>
      <c r="D85" s="7">
        <f t="shared" si="16"/>
        <v>0.5</v>
      </c>
      <c r="E85" s="7">
        <f t="shared" si="19"/>
        <v>0</v>
      </c>
      <c r="F85" s="7">
        <f t="shared" si="17"/>
        <v>-0.43301270189222607</v>
      </c>
      <c r="G85" s="7">
        <f t="shared" si="18"/>
        <v>0.56698729810777393</v>
      </c>
      <c r="I85" s="7">
        <f t="shared" si="24"/>
        <v>-0.18301270189222929</v>
      </c>
      <c r="J85" s="7">
        <f t="shared" si="20"/>
        <v>-0.70699999999999996</v>
      </c>
      <c r="K85" s="7">
        <f t="shared" si="21"/>
        <v>-0.70699999999999996</v>
      </c>
      <c r="L85" s="7">
        <f t="shared" si="22"/>
        <v>0.61227996047560318</v>
      </c>
      <c r="M85" s="7">
        <f t="shared" si="23"/>
        <v>0.35349999999999104</v>
      </c>
      <c r="N85" s="7">
        <f t="shared" si="25"/>
        <v>0.67141335369808108</v>
      </c>
      <c r="O85" s="7">
        <f t="shared" si="26"/>
        <v>0.19183900918205116</v>
      </c>
      <c r="P85" s="7">
        <f t="shared" si="27"/>
        <v>0.90752914943930585</v>
      </c>
    </row>
    <row r="86" spans="1:16" x14ac:dyDescent="0.4">
      <c r="A86">
        <v>83</v>
      </c>
      <c r="B86" s="7">
        <f t="shared" si="14"/>
        <v>0</v>
      </c>
      <c r="C86">
        <f t="shared" si="15"/>
        <v>2</v>
      </c>
      <c r="D86" s="7">
        <f t="shared" si="16"/>
        <v>0.5</v>
      </c>
      <c r="E86" s="7">
        <f t="shared" si="19"/>
        <v>0</v>
      </c>
      <c r="F86" s="7">
        <f t="shared" si="17"/>
        <v>0.24999999999999831</v>
      </c>
      <c r="G86" s="7">
        <f t="shared" si="18"/>
        <v>1.2499999999999982</v>
      </c>
      <c r="I86" s="7">
        <f t="shared" si="24"/>
        <v>0.68301270189222429</v>
      </c>
      <c r="J86" s="7">
        <f t="shared" si="20"/>
        <v>0.70699999999999996</v>
      </c>
      <c r="K86" s="7">
        <f t="shared" si="21"/>
        <v>-0.70699999999999996</v>
      </c>
      <c r="L86" s="7">
        <f t="shared" si="22"/>
        <v>0.61227996047560862</v>
      </c>
      <c r="M86" s="7">
        <f t="shared" si="23"/>
        <v>0.35349999999999648</v>
      </c>
      <c r="N86" s="7">
        <f t="shared" si="25"/>
        <v>0.65663000539246297</v>
      </c>
      <c r="O86" s="7">
        <f t="shared" si="26"/>
        <v>0.2322542568865375</v>
      </c>
      <c r="P86" s="7">
        <f t="shared" si="27"/>
        <v>0.97602331955144428</v>
      </c>
    </row>
    <row r="87" spans="1:16" x14ac:dyDescent="0.4">
      <c r="A87">
        <v>84</v>
      </c>
      <c r="B87" s="7">
        <f t="shared" si="14"/>
        <v>0</v>
      </c>
      <c r="C87">
        <f t="shared" si="15"/>
        <v>3</v>
      </c>
      <c r="D87" s="7">
        <f t="shared" si="16"/>
        <v>0.5</v>
      </c>
      <c r="E87" s="7">
        <f t="shared" si="19"/>
        <v>0</v>
      </c>
      <c r="F87" s="7">
        <f t="shared" si="17"/>
        <v>0.35355339059327401</v>
      </c>
      <c r="G87" s="7">
        <f t="shared" si="18"/>
        <v>1.353553390593274</v>
      </c>
      <c r="I87" s="7">
        <f t="shared" si="24"/>
        <v>0.10355339059327573</v>
      </c>
      <c r="J87" s="7">
        <f t="shared" si="20"/>
        <v>0.70699999999999996</v>
      </c>
      <c r="K87" s="7">
        <f t="shared" si="21"/>
        <v>0.70699999999999996</v>
      </c>
      <c r="L87" s="7">
        <f t="shared" si="22"/>
        <v>0.55610222738724846</v>
      </c>
      <c r="M87" s="7">
        <f t="shared" si="23"/>
        <v>0.40967773308835664</v>
      </c>
      <c r="N87" s="7">
        <f t="shared" si="25"/>
        <v>0.63149806089115934</v>
      </c>
      <c r="O87" s="7">
        <f t="shared" si="26"/>
        <v>0.2766101259369923</v>
      </c>
      <c r="P87" s="7">
        <f t="shared" si="27"/>
        <v>1.0515293337598102</v>
      </c>
    </row>
    <row r="88" spans="1:16" x14ac:dyDescent="0.4">
      <c r="A88">
        <v>85</v>
      </c>
      <c r="B88" s="7">
        <f t="shared" si="14"/>
        <v>0</v>
      </c>
      <c r="C88">
        <f t="shared" si="15"/>
        <v>3</v>
      </c>
      <c r="D88" s="7">
        <f t="shared" si="16"/>
        <v>0.5</v>
      </c>
      <c r="E88" s="7">
        <f t="shared" si="19"/>
        <v>0</v>
      </c>
      <c r="F88" s="7">
        <f t="shared" si="17"/>
        <v>-0.35355339059327162</v>
      </c>
      <c r="G88" s="7">
        <f t="shared" si="18"/>
        <v>0.64644660940672838</v>
      </c>
      <c r="I88" s="7">
        <f t="shared" si="24"/>
        <v>-0.70710678118654557</v>
      </c>
      <c r="J88" s="7">
        <f t="shared" si="20"/>
        <v>-0.70699999999999996</v>
      </c>
      <c r="K88" s="7">
        <f t="shared" si="21"/>
        <v>0.70699999999999996</v>
      </c>
      <c r="L88" s="7">
        <f t="shared" si="22"/>
        <v>0.5731367414483336</v>
      </c>
      <c r="M88" s="7">
        <f t="shared" si="23"/>
        <v>0.42671224714944178</v>
      </c>
      <c r="N88" s="7">
        <f t="shared" si="25"/>
        <v>0.61690773103045293</v>
      </c>
      <c r="O88" s="7">
        <f t="shared" si="26"/>
        <v>0.31413565624010464</v>
      </c>
      <c r="P88" s="7">
        <f t="shared" si="27"/>
        <v>0.97051278888919379</v>
      </c>
    </row>
    <row r="89" spans="1:16" x14ac:dyDescent="0.4">
      <c r="A89">
        <v>86</v>
      </c>
      <c r="B89" s="7">
        <f t="shared" si="14"/>
        <v>0</v>
      </c>
      <c r="C89">
        <f t="shared" si="15"/>
        <v>3</v>
      </c>
      <c r="D89" s="7">
        <f t="shared" si="16"/>
        <v>0.5</v>
      </c>
      <c r="E89" s="7">
        <f t="shared" si="19"/>
        <v>0</v>
      </c>
      <c r="F89" s="7">
        <f t="shared" si="17"/>
        <v>-0.35355339059327784</v>
      </c>
      <c r="G89" s="7">
        <f t="shared" si="18"/>
        <v>0.64644660940672216</v>
      </c>
      <c r="I89" s="7">
        <f t="shared" si="24"/>
        <v>-6.2172489379008766E-15</v>
      </c>
      <c r="J89" s="7">
        <f t="shared" si="20"/>
        <v>-0.70699999999999996</v>
      </c>
      <c r="K89" s="7">
        <f t="shared" si="21"/>
        <v>-0.70699999999999996</v>
      </c>
      <c r="L89" s="7">
        <f t="shared" si="22"/>
        <v>0.49992449429889207</v>
      </c>
      <c r="M89" s="7">
        <f t="shared" si="23"/>
        <v>0.4999244942988833</v>
      </c>
      <c r="N89" s="7">
        <f t="shared" si="25"/>
        <v>0.58766192184756272</v>
      </c>
      <c r="O89" s="7">
        <f t="shared" si="26"/>
        <v>0.36058286575479931</v>
      </c>
      <c r="P89" s="7">
        <f t="shared" si="27"/>
        <v>0.90569955299269944</v>
      </c>
    </row>
    <row r="90" spans="1:16" x14ac:dyDescent="0.4">
      <c r="A90">
        <v>87</v>
      </c>
      <c r="B90" s="7">
        <f t="shared" si="14"/>
        <v>0</v>
      </c>
      <c r="C90">
        <f t="shared" si="15"/>
        <v>3</v>
      </c>
      <c r="D90" s="7">
        <f t="shared" si="16"/>
        <v>0.5</v>
      </c>
      <c r="E90" s="7">
        <f t="shared" si="19"/>
        <v>0</v>
      </c>
      <c r="F90" s="7">
        <f t="shared" si="17"/>
        <v>0.35355339059326779</v>
      </c>
      <c r="G90" s="7">
        <f t="shared" si="18"/>
        <v>1.3535533905932677</v>
      </c>
      <c r="I90" s="7">
        <f t="shared" si="24"/>
        <v>0.70710678118654557</v>
      </c>
      <c r="J90" s="7">
        <f t="shared" si="20"/>
        <v>0.70699999999999996</v>
      </c>
      <c r="K90" s="7">
        <f t="shared" si="21"/>
        <v>-0.70699999999999996</v>
      </c>
      <c r="L90" s="7">
        <f t="shared" si="22"/>
        <v>0.49992449429889207</v>
      </c>
      <c r="M90" s="7">
        <f t="shared" si="23"/>
        <v>0.4999244942988833</v>
      </c>
      <c r="N90" s="7">
        <f t="shared" si="25"/>
        <v>0.565727564960395</v>
      </c>
      <c r="O90" s="7">
        <f t="shared" si="26"/>
        <v>0.39541827289082032</v>
      </c>
      <c r="P90" s="7">
        <f t="shared" si="27"/>
        <v>0.99527032051281306</v>
      </c>
    </row>
    <row r="91" spans="1:16" x14ac:dyDescent="0.4">
      <c r="A91">
        <v>88</v>
      </c>
      <c r="B91" s="7">
        <f t="shared" si="14"/>
        <v>0</v>
      </c>
      <c r="C91">
        <f t="shared" si="15"/>
        <v>4</v>
      </c>
      <c r="D91" s="7">
        <f t="shared" si="16"/>
        <v>0.5</v>
      </c>
      <c r="E91" s="7">
        <f t="shared" si="19"/>
        <v>0</v>
      </c>
      <c r="F91" s="7">
        <f t="shared" si="17"/>
        <v>0.25000000000000594</v>
      </c>
      <c r="G91" s="7">
        <f t="shared" si="18"/>
        <v>1.250000000000006</v>
      </c>
      <c r="I91" s="7">
        <f t="shared" si="24"/>
        <v>-0.10355339059326174</v>
      </c>
      <c r="J91" s="7">
        <f t="shared" si="20"/>
        <v>0.70699999999999996</v>
      </c>
      <c r="K91" s="7">
        <f t="shared" si="21"/>
        <v>0.70699999999999996</v>
      </c>
      <c r="L91" s="7">
        <f t="shared" si="22"/>
        <v>0.42671224714945166</v>
      </c>
      <c r="M91" s="7">
        <f t="shared" si="23"/>
        <v>0.57313674144832372</v>
      </c>
      <c r="N91" s="7">
        <f t="shared" si="25"/>
        <v>0.53097373550765914</v>
      </c>
      <c r="O91" s="7">
        <f t="shared" si="26"/>
        <v>0.4398478900301962</v>
      </c>
      <c r="P91" s="7">
        <f t="shared" si="27"/>
        <v>1.0462162564102517</v>
      </c>
    </row>
    <row r="92" spans="1:16" x14ac:dyDescent="0.4">
      <c r="A92">
        <v>89</v>
      </c>
      <c r="B92" s="7">
        <f t="shared" si="14"/>
        <v>0</v>
      </c>
      <c r="C92">
        <f t="shared" si="15"/>
        <v>4</v>
      </c>
      <c r="D92" s="7">
        <f t="shared" si="16"/>
        <v>0.5</v>
      </c>
      <c r="E92" s="7">
        <f t="shared" si="19"/>
        <v>0</v>
      </c>
      <c r="F92" s="7">
        <f t="shared" si="17"/>
        <v>-0.43301270189222163</v>
      </c>
      <c r="G92" s="7">
        <f t="shared" si="18"/>
        <v>0.56698729810777837</v>
      </c>
      <c r="I92" s="7">
        <f t="shared" si="24"/>
        <v>-0.68301270189222762</v>
      </c>
      <c r="J92" s="7">
        <f t="shared" si="20"/>
        <v>-0.70699999999999996</v>
      </c>
      <c r="K92" s="7">
        <f t="shared" si="21"/>
        <v>0.70699999999999996</v>
      </c>
      <c r="L92" s="7">
        <f t="shared" si="22"/>
        <v>0.40967773308836886</v>
      </c>
      <c r="M92" s="7">
        <f t="shared" si="23"/>
        <v>0.55610222738724091</v>
      </c>
      <c r="N92" s="7">
        <f t="shared" si="25"/>
        <v>0.5006497349028366</v>
      </c>
      <c r="O92" s="7">
        <f t="shared" si="26"/>
        <v>0.46891147436945735</v>
      </c>
      <c r="P92" s="7">
        <f t="shared" si="27"/>
        <v>0.95037046474975706</v>
      </c>
    </row>
    <row r="93" spans="1:16" x14ac:dyDescent="0.4">
      <c r="A93">
        <v>90</v>
      </c>
      <c r="B93" s="7">
        <f t="shared" si="14"/>
        <v>0</v>
      </c>
      <c r="C93">
        <f t="shared" si="15"/>
        <v>4</v>
      </c>
      <c r="D93" s="7">
        <f t="shared" si="16"/>
        <v>0.5</v>
      </c>
      <c r="E93" s="7">
        <f t="shared" si="19"/>
        <v>0</v>
      </c>
      <c r="F93" s="7">
        <f t="shared" si="17"/>
        <v>-0.24999999999999831</v>
      </c>
      <c r="G93" s="7">
        <f t="shared" si="18"/>
        <v>0.75000000000000167</v>
      </c>
      <c r="I93" s="7">
        <f t="shared" si="24"/>
        <v>0.1830127018922233</v>
      </c>
      <c r="J93" s="7">
        <f t="shared" si="20"/>
        <v>-0.70699999999999996</v>
      </c>
      <c r="K93" s="7">
        <f t="shared" si="21"/>
        <v>-0.70699999999999996</v>
      </c>
      <c r="L93" s="7">
        <f t="shared" si="22"/>
        <v>0.35350000000000303</v>
      </c>
      <c r="M93" s="7">
        <f t="shared" si="23"/>
        <v>0.61227996047560673</v>
      </c>
      <c r="N93" s="7">
        <f t="shared" si="25"/>
        <v>0.46386230117712823</v>
      </c>
      <c r="O93" s="7">
        <f t="shared" si="26"/>
        <v>0.50475359589599467</v>
      </c>
      <c r="P93" s="7">
        <f t="shared" si="27"/>
        <v>0.91029637179980594</v>
      </c>
    </row>
    <row r="94" spans="1:16" x14ac:dyDescent="0.4">
      <c r="A94">
        <v>91</v>
      </c>
      <c r="B94" s="7">
        <f t="shared" si="14"/>
        <v>0</v>
      </c>
      <c r="C94">
        <f t="shared" si="15"/>
        <v>4</v>
      </c>
      <c r="D94" s="7">
        <f t="shared" si="16"/>
        <v>0.5</v>
      </c>
      <c r="E94" s="7">
        <f t="shared" si="19"/>
        <v>0</v>
      </c>
      <c r="F94" s="7">
        <f t="shared" si="17"/>
        <v>0.43301270189221897</v>
      </c>
      <c r="G94" s="7">
        <f t="shared" si="18"/>
        <v>1.433012701892219</v>
      </c>
      <c r="I94" s="7">
        <f t="shared" si="24"/>
        <v>0.6830127018922173</v>
      </c>
      <c r="J94" s="7">
        <f t="shared" si="20"/>
        <v>0.70699999999999996</v>
      </c>
      <c r="K94" s="7">
        <f t="shared" si="21"/>
        <v>-0.70699999999999996</v>
      </c>
      <c r="L94" s="7">
        <f t="shared" si="22"/>
        <v>0.35349999999999576</v>
      </c>
      <c r="M94" s="7">
        <f t="shared" si="23"/>
        <v>0.61227996047559952</v>
      </c>
      <c r="N94" s="7">
        <f t="shared" si="25"/>
        <v>0.43627172588284513</v>
      </c>
      <c r="O94" s="7">
        <f t="shared" si="26"/>
        <v>0.53163518704089585</v>
      </c>
      <c r="P94" s="7">
        <f t="shared" si="27"/>
        <v>1.0148396378182885</v>
      </c>
    </row>
    <row r="95" spans="1:16" x14ac:dyDescent="0.4">
      <c r="A95">
        <v>92</v>
      </c>
      <c r="B95" s="7">
        <f t="shared" si="14"/>
        <v>0</v>
      </c>
      <c r="C95">
        <f t="shared" si="15"/>
        <v>5</v>
      </c>
      <c r="D95" s="7">
        <f t="shared" si="16"/>
        <v>0.5</v>
      </c>
      <c r="E95" s="7">
        <f t="shared" si="19"/>
        <v>0</v>
      </c>
      <c r="F95" s="7">
        <f t="shared" si="17"/>
        <v>0.12940952255127328</v>
      </c>
      <c r="G95" s="7">
        <f t="shared" si="18"/>
        <v>1.1294095225512732</v>
      </c>
      <c r="I95" s="7">
        <f t="shared" si="24"/>
        <v>-0.30360317934094572</v>
      </c>
      <c r="J95" s="7">
        <f t="shared" si="20"/>
        <v>0.70699999999999996</v>
      </c>
      <c r="K95" s="7">
        <f t="shared" si="21"/>
        <v>0.70699999999999996</v>
      </c>
      <c r="L95" s="7">
        <f t="shared" si="22"/>
        <v>0.26824253244374896</v>
      </c>
      <c r="M95" s="7">
        <f t="shared" si="23"/>
        <v>0.69753742803184626</v>
      </c>
      <c r="N95" s="7">
        <f t="shared" si="25"/>
        <v>0.39426442752307111</v>
      </c>
      <c r="O95" s="7">
        <f t="shared" si="26"/>
        <v>0.57311074728863343</v>
      </c>
      <c r="P95" s="7">
        <f t="shared" si="27"/>
        <v>1.0377536147648854</v>
      </c>
    </row>
    <row r="96" spans="1:16" x14ac:dyDescent="0.4">
      <c r="A96">
        <v>93</v>
      </c>
      <c r="B96" s="7">
        <f t="shared" si="14"/>
        <v>0</v>
      </c>
      <c r="C96">
        <f t="shared" si="15"/>
        <v>5</v>
      </c>
      <c r="D96" s="7">
        <f t="shared" si="16"/>
        <v>0.5</v>
      </c>
      <c r="E96" s="7">
        <f t="shared" si="19"/>
        <v>0</v>
      </c>
      <c r="F96" s="7">
        <f t="shared" si="17"/>
        <v>-0.48296291314452999</v>
      </c>
      <c r="G96" s="7">
        <f t="shared" si="18"/>
        <v>0.51703708685547001</v>
      </c>
      <c r="I96" s="7">
        <f t="shared" si="24"/>
        <v>-0.61237243569580324</v>
      </c>
      <c r="J96" s="7">
        <f t="shared" si="20"/>
        <v>-0.70699999999999996</v>
      </c>
      <c r="K96" s="7">
        <f t="shared" si="21"/>
        <v>0.70699999999999996</v>
      </c>
      <c r="L96" s="7">
        <f t="shared" si="22"/>
        <v>0.21829986424288425</v>
      </c>
      <c r="M96" s="7">
        <f t="shared" si="23"/>
        <v>0.64759475983098147</v>
      </c>
      <c r="N96" s="7">
        <f t="shared" si="25"/>
        <v>0.35027328670302438</v>
      </c>
      <c r="O96" s="7">
        <f t="shared" si="26"/>
        <v>0.59173175042422044</v>
      </c>
      <c r="P96" s="7">
        <f t="shared" si="27"/>
        <v>0.93361030918300225</v>
      </c>
    </row>
    <row r="97" spans="1:16" x14ac:dyDescent="0.4">
      <c r="A97">
        <v>94</v>
      </c>
      <c r="B97" s="7">
        <f t="shared" si="14"/>
        <v>0</v>
      </c>
      <c r="C97">
        <f t="shared" si="15"/>
        <v>5</v>
      </c>
      <c r="D97" s="7">
        <f t="shared" si="16"/>
        <v>0.5</v>
      </c>
      <c r="E97" s="7">
        <f t="shared" si="19"/>
        <v>0</v>
      </c>
      <c r="F97" s="7">
        <f t="shared" si="17"/>
        <v>-0.12940952255126476</v>
      </c>
      <c r="G97" s="7">
        <f t="shared" si="18"/>
        <v>0.87059047744873519</v>
      </c>
      <c r="I97" s="7">
        <f t="shared" si="24"/>
        <v>0.35355339059326518</v>
      </c>
      <c r="J97" s="7">
        <f t="shared" si="20"/>
        <v>-0.70699999999999996</v>
      </c>
      <c r="K97" s="7">
        <f t="shared" si="21"/>
        <v>-0.70699999999999996</v>
      </c>
      <c r="L97" s="7">
        <f t="shared" si="22"/>
        <v>0.18298506488749441</v>
      </c>
      <c r="M97" s="7">
        <f t="shared" si="23"/>
        <v>0.68290955918637131</v>
      </c>
      <c r="N97" s="7">
        <f t="shared" si="25"/>
        <v>0.30845123124914187</v>
      </c>
      <c r="O97" s="7">
        <f t="shared" si="26"/>
        <v>0.61452620261475821</v>
      </c>
      <c r="P97" s="7">
        <f t="shared" si="27"/>
        <v>0.92100634283614879</v>
      </c>
    </row>
    <row r="98" spans="1:16" x14ac:dyDescent="0.4">
      <c r="A98">
        <v>95</v>
      </c>
      <c r="B98" s="7">
        <f t="shared" si="14"/>
        <v>0</v>
      </c>
      <c r="C98">
        <f t="shared" si="15"/>
        <v>5</v>
      </c>
      <c r="D98" s="7">
        <f t="shared" si="16"/>
        <v>0.5</v>
      </c>
      <c r="E98" s="7">
        <f t="shared" si="19"/>
        <v>0</v>
      </c>
      <c r="F98" s="7">
        <f t="shared" si="17"/>
        <v>0.48296291314453227</v>
      </c>
      <c r="G98" s="7">
        <f t="shared" si="18"/>
        <v>1.4829629131445323</v>
      </c>
      <c r="I98" s="7">
        <f t="shared" si="24"/>
        <v>0.61237243569579713</v>
      </c>
      <c r="J98" s="7">
        <f t="shared" si="20"/>
        <v>0.70699999999999996</v>
      </c>
      <c r="K98" s="7">
        <f t="shared" si="21"/>
        <v>-0.70699999999999996</v>
      </c>
      <c r="L98" s="7">
        <f t="shared" si="22"/>
        <v>0.18298506488749008</v>
      </c>
      <c r="M98" s="7">
        <f t="shared" si="23"/>
        <v>0.68290955918636698</v>
      </c>
      <c r="N98" s="7">
        <f t="shared" si="25"/>
        <v>0.2770846896587289</v>
      </c>
      <c r="O98" s="7">
        <f t="shared" si="26"/>
        <v>0.63162204175766035</v>
      </c>
      <c r="P98" s="7">
        <f t="shared" si="27"/>
        <v>1.0333976568978256</v>
      </c>
    </row>
    <row r="99" spans="1:16" x14ac:dyDescent="0.4">
      <c r="A99">
        <v>96</v>
      </c>
      <c r="B99" s="7">
        <f t="shared" si="14"/>
        <v>0.25</v>
      </c>
      <c r="C99">
        <f t="shared" si="15"/>
        <v>6</v>
      </c>
      <c r="D99" s="7">
        <f t="shared" si="16"/>
        <v>0.4375</v>
      </c>
      <c r="E99" s="7">
        <f t="shared" si="19"/>
        <v>0.125</v>
      </c>
      <c r="F99" s="7">
        <f t="shared" si="17"/>
        <v>4.9310802294720568E-15</v>
      </c>
      <c r="G99" s="7">
        <f t="shared" si="18"/>
        <v>0.75000000000000488</v>
      </c>
      <c r="I99" s="7">
        <f t="shared" si="24"/>
        <v>-0.73296291314452744</v>
      </c>
      <c r="J99" s="7">
        <f t="shared" si="20"/>
        <v>0.70699999999999996</v>
      </c>
      <c r="K99" s="7">
        <f t="shared" si="21"/>
        <v>0.70699999999999996</v>
      </c>
      <c r="L99" s="7">
        <f t="shared" si="22"/>
        <v>-8.5257467556252353E-2</v>
      </c>
      <c r="M99" s="7">
        <f t="shared" si="23"/>
        <v>0.9511520916301095</v>
      </c>
      <c r="N99" s="7">
        <f t="shared" si="25"/>
        <v>0.1864991503549836</v>
      </c>
      <c r="O99" s="7">
        <f t="shared" si="26"/>
        <v>0.71150455422577263</v>
      </c>
      <c r="P99" s="7">
        <f t="shared" si="27"/>
        <v>0.97671812551826143</v>
      </c>
    </row>
    <row r="100" spans="1:16" x14ac:dyDescent="0.4">
      <c r="A100">
        <v>97</v>
      </c>
      <c r="B100" s="7">
        <f t="shared" si="14"/>
        <v>0.25</v>
      </c>
      <c r="C100">
        <f t="shared" si="15"/>
        <v>6</v>
      </c>
      <c r="D100" s="7">
        <f t="shared" si="16"/>
        <v>0.4375</v>
      </c>
      <c r="E100" s="7">
        <f t="shared" si="19"/>
        <v>0.1875</v>
      </c>
      <c r="F100" s="7">
        <f t="shared" si="17"/>
        <v>-0.4375</v>
      </c>
      <c r="G100" s="7">
        <f t="shared" si="18"/>
        <v>0.1875</v>
      </c>
      <c r="I100" s="7">
        <f t="shared" si="24"/>
        <v>-0.56250000000000488</v>
      </c>
      <c r="J100" s="7">
        <f t="shared" si="20"/>
        <v>-0.70699999999999996</v>
      </c>
      <c r="K100" s="7">
        <f t="shared" si="21"/>
        <v>0.70699999999999996</v>
      </c>
      <c r="L100" s="7">
        <f t="shared" si="22"/>
        <v>-0.12051727959317748</v>
      </c>
      <c r="M100" s="7">
        <f t="shared" si="23"/>
        <v>0.91589227959318431</v>
      </c>
      <c r="N100" s="7">
        <f t="shared" si="25"/>
        <v>0.10974504286794333</v>
      </c>
      <c r="O100" s="7">
        <f t="shared" si="26"/>
        <v>0.76260148556762553</v>
      </c>
      <c r="P100" s="7">
        <f t="shared" si="27"/>
        <v>0.81887450041460919</v>
      </c>
    </row>
    <row r="101" spans="1:16" x14ac:dyDescent="0.4">
      <c r="A101">
        <v>98</v>
      </c>
      <c r="B101" s="7">
        <f t="shared" si="14"/>
        <v>0.25</v>
      </c>
      <c r="C101">
        <f t="shared" si="15"/>
        <v>6</v>
      </c>
      <c r="D101" s="7">
        <f t="shared" si="16"/>
        <v>0.4375</v>
      </c>
      <c r="E101" s="7">
        <f t="shared" si="19"/>
        <v>0.21875</v>
      </c>
      <c r="F101" s="7">
        <f t="shared" si="17"/>
        <v>-9.6476171777999664E-15</v>
      </c>
      <c r="G101" s="7">
        <f t="shared" si="18"/>
        <v>0.56249999999999034</v>
      </c>
      <c r="I101" s="7">
        <f t="shared" si="24"/>
        <v>0.37499999999999034</v>
      </c>
      <c r="J101" s="7">
        <f t="shared" si="20"/>
        <v>-0.70699999999999996</v>
      </c>
      <c r="K101" s="7">
        <f t="shared" si="21"/>
        <v>-0.70699999999999996</v>
      </c>
      <c r="L101" s="7">
        <f t="shared" si="22"/>
        <v>0.13256250000001024</v>
      </c>
      <c r="M101" s="7">
        <f t="shared" si="23"/>
        <v>0.66281249999999658</v>
      </c>
      <c r="N101" s="7">
        <f t="shared" si="25"/>
        <v>0.11544940715096005</v>
      </c>
      <c r="O101" s="7">
        <f t="shared" si="26"/>
        <v>0.73765423917571826</v>
      </c>
      <c r="P101" s="7">
        <f t="shared" si="27"/>
        <v>0.76759960033168539</v>
      </c>
    </row>
    <row r="102" spans="1:16" x14ac:dyDescent="0.4">
      <c r="A102">
        <v>99</v>
      </c>
      <c r="B102" s="7">
        <f t="shared" si="14"/>
        <v>0.25</v>
      </c>
      <c r="C102">
        <f t="shared" si="15"/>
        <v>6</v>
      </c>
      <c r="D102" s="7">
        <f t="shared" si="16"/>
        <v>0.4375</v>
      </c>
      <c r="E102" s="7">
        <f t="shared" si="19"/>
        <v>0.234375</v>
      </c>
      <c r="F102" s="7">
        <f t="shared" si="17"/>
        <v>0.4375</v>
      </c>
      <c r="G102" s="7">
        <f t="shared" si="18"/>
        <v>0.96875</v>
      </c>
      <c r="I102" s="7">
        <f t="shared" si="24"/>
        <v>0.40625000000000966</v>
      </c>
      <c r="J102" s="7">
        <f t="shared" si="20"/>
        <v>0.70699999999999996</v>
      </c>
      <c r="K102" s="7">
        <f t="shared" si="21"/>
        <v>-0.70699999999999996</v>
      </c>
      <c r="L102" s="7">
        <f t="shared" si="22"/>
        <v>2.2093750000013623E-2</v>
      </c>
      <c r="M102" s="7">
        <f t="shared" si="23"/>
        <v>0.55234374999999991</v>
      </c>
      <c r="N102" s="7">
        <f t="shared" si="25"/>
        <v>9.2110492863223453E-2</v>
      </c>
      <c r="O102" s="7">
        <f t="shared" si="26"/>
        <v>0.69132661688178865</v>
      </c>
      <c r="P102" s="7">
        <f t="shared" si="27"/>
        <v>0.80782968026534829</v>
      </c>
    </row>
    <row r="103" spans="1:16" x14ac:dyDescent="0.4">
      <c r="A103">
        <v>100</v>
      </c>
      <c r="B103" s="7">
        <f t="shared" si="14"/>
        <v>0.25</v>
      </c>
      <c r="C103">
        <f t="shared" si="15"/>
        <v>7</v>
      </c>
      <c r="D103" s="7">
        <f t="shared" si="16"/>
        <v>0.4375</v>
      </c>
      <c r="E103" s="7">
        <f t="shared" si="19"/>
        <v>0.2421875</v>
      </c>
      <c r="F103" s="7">
        <f t="shared" si="17"/>
        <v>-0.1132333322323546</v>
      </c>
      <c r="G103" s="7">
        <f t="shared" si="18"/>
        <v>0.40239166776764534</v>
      </c>
      <c r="I103" s="7">
        <f t="shared" si="24"/>
        <v>-0.56635833223235466</v>
      </c>
      <c r="J103" s="7">
        <f t="shared" si="20"/>
        <v>0.70699999999999996</v>
      </c>
      <c r="K103" s="7">
        <f t="shared" si="21"/>
        <v>0.70699999999999996</v>
      </c>
      <c r="L103" s="7">
        <f t="shared" si="22"/>
        <v>-0.11319659088826795</v>
      </c>
      <c r="M103" s="7">
        <f t="shared" si="23"/>
        <v>0.68763409088828154</v>
      </c>
      <c r="N103" s="7">
        <f t="shared" si="25"/>
        <v>4.0783721925350604E-2</v>
      </c>
      <c r="O103" s="7">
        <f t="shared" si="26"/>
        <v>0.6904034853834119</v>
      </c>
      <c r="P103" s="7">
        <f t="shared" si="27"/>
        <v>0.72674207776580768</v>
      </c>
    </row>
    <row r="104" spans="1:16" x14ac:dyDescent="0.4">
      <c r="A104">
        <v>101</v>
      </c>
      <c r="B104" s="7">
        <f t="shared" si="14"/>
        <v>0.25</v>
      </c>
      <c r="C104">
        <f t="shared" si="15"/>
        <v>7</v>
      </c>
      <c r="D104" s="7">
        <f t="shared" si="16"/>
        <v>0.4375</v>
      </c>
      <c r="E104" s="7">
        <f t="shared" si="19"/>
        <v>0.24609375</v>
      </c>
      <c r="F104" s="7">
        <f t="shared" si="17"/>
        <v>-0.42259254900146753</v>
      </c>
      <c r="G104" s="7">
        <f t="shared" si="18"/>
        <v>8.5219950998532523E-2</v>
      </c>
      <c r="I104" s="7">
        <f t="shared" si="24"/>
        <v>-0.31717171676911282</v>
      </c>
      <c r="J104" s="7">
        <f t="shared" si="20"/>
        <v>-0.70699999999999996</v>
      </c>
      <c r="K104" s="7">
        <f t="shared" si="21"/>
        <v>0.70699999999999996</v>
      </c>
      <c r="L104" s="7">
        <f t="shared" si="22"/>
        <v>-0.17617493713251198</v>
      </c>
      <c r="M104" s="7">
        <f t="shared" si="23"/>
        <v>0.6246557446440375</v>
      </c>
      <c r="N104" s="7">
        <f t="shared" si="25"/>
        <v>-1.345594283911504E-2</v>
      </c>
      <c r="O104" s="7">
        <f t="shared" si="26"/>
        <v>0.67396655019856833</v>
      </c>
      <c r="P104" s="7">
        <f t="shared" si="27"/>
        <v>0.59843765241235269</v>
      </c>
    </row>
    <row r="105" spans="1:16" x14ac:dyDescent="0.4">
      <c r="A105">
        <v>102</v>
      </c>
      <c r="B105" s="7">
        <f t="shared" si="14"/>
        <v>0.25</v>
      </c>
      <c r="C105">
        <f t="shared" si="15"/>
        <v>7</v>
      </c>
      <c r="D105" s="7">
        <f t="shared" si="16"/>
        <v>0.4375</v>
      </c>
      <c r="E105" s="7">
        <f t="shared" si="19"/>
        <v>0.248046875</v>
      </c>
      <c r="F105" s="7">
        <f t="shared" si="17"/>
        <v>0.11323333223235003</v>
      </c>
      <c r="G105" s="7">
        <f t="shared" si="18"/>
        <v>0.61713958223234999</v>
      </c>
      <c r="I105" s="7">
        <f t="shared" si="24"/>
        <v>0.53191963123381747</v>
      </c>
      <c r="J105" s="7">
        <f t="shared" si="20"/>
        <v>-0.70699999999999996</v>
      </c>
      <c r="K105" s="7">
        <f t="shared" si="21"/>
        <v>-0.70699999999999996</v>
      </c>
      <c r="L105" s="7">
        <f t="shared" si="22"/>
        <v>-0.15182677552654616</v>
      </c>
      <c r="M105" s="7">
        <f t="shared" si="23"/>
        <v>0.60030758303807175</v>
      </c>
      <c r="N105" s="7">
        <f t="shared" si="25"/>
        <v>-4.8048651010972818E-2</v>
      </c>
      <c r="O105" s="7">
        <f t="shared" si="26"/>
        <v>0.65555180840844418</v>
      </c>
      <c r="P105" s="7">
        <f t="shared" si="27"/>
        <v>0.6021780383763522</v>
      </c>
    </row>
    <row r="106" spans="1:16" x14ac:dyDescent="0.4">
      <c r="A106">
        <v>103</v>
      </c>
      <c r="B106" s="7">
        <f t="shared" si="14"/>
        <v>0.25</v>
      </c>
      <c r="C106">
        <f t="shared" si="15"/>
        <v>7</v>
      </c>
      <c r="D106" s="7">
        <f t="shared" si="16"/>
        <v>0.4375</v>
      </c>
      <c r="E106" s="7">
        <f t="shared" si="19"/>
        <v>0.2490234375</v>
      </c>
      <c r="F106" s="7">
        <f t="shared" si="17"/>
        <v>0.42259254900146875</v>
      </c>
      <c r="G106" s="7">
        <f t="shared" si="18"/>
        <v>0.92454567400146881</v>
      </c>
      <c r="I106" s="7">
        <f t="shared" si="24"/>
        <v>0.30740609176911882</v>
      </c>
      <c r="J106" s="7">
        <f t="shared" si="20"/>
        <v>0.70699999999999996</v>
      </c>
      <c r="K106" s="7">
        <f t="shared" si="21"/>
        <v>-0.70699999999999996</v>
      </c>
      <c r="L106" s="7">
        <f t="shared" si="22"/>
        <v>-0.15873107240154194</v>
      </c>
      <c r="M106" s="7">
        <f t="shared" si="23"/>
        <v>0.59340328616307592</v>
      </c>
      <c r="N106" s="7">
        <f t="shared" si="25"/>
        <v>-7.5719256358615095E-2</v>
      </c>
      <c r="O106" s="7">
        <f t="shared" si="26"/>
        <v>0.64001467784710209</v>
      </c>
      <c r="P106" s="7">
        <f t="shared" si="27"/>
        <v>0.6666515655013755</v>
      </c>
    </row>
    <row r="107" spans="1:16" x14ac:dyDescent="0.4">
      <c r="A107">
        <v>104</v>
      </c>
      <c r="B107" s="7">
        <f t="shared" si="14"/>
        <v>0.25</v>
      </c>
      <c r="C107">
        <f t="shared" si="15"/>
        <v>8</v>
      </c>
      <c r="D107" s="7">
        <f t="shared" si="16"/>
        <v>0.4375</v>
      </c>
      <c r="E107" s="7">
        <f t="shared" si="19"/>
        <v>0.24951171875</v>
      </c>
      <c r="F107" s="7">
        <f t="shared" si="17"/>
        <v>-0.21875000000000744</v>
      </c>
      <c r="G107" s="7">
        <f t="shared" si="18"/>
        <v>0.28222656249999256</v>
      </c>
      <c r="I107" s="7">
        <f t="shared" si="24"/>
        <v>-0.64231911150147625</v>
      </c>
      <c r="J107" s="7">
        <f t="shared" si="20"/>
        <v>0.70699999999999996</v>
      </c>
      <c r="K107" s="7">
        <f t="shared" si="21"/>
        <v>0.70699999999999996</v>
      </c>
      <c r="L107" s="7">
        <f t="shared" si="22"/>
        <v>-0.23678350495077671</v>
      </c>
      <c r="M107" s="7">
        <f t="shared" si="23"/>
        <v>0.67145571871231069</v>
      </c>
      <c r="N107" s="7">
        <f t="shared" si="25"/>
        <v>-0.1159853185066555</v>
      </c>
      <c r="O107" s="7">
        <f t="shared" si="26"/>
        <v>0.64787493806340424</v>
      </c>
      <c r="P107" s="7">
        <f t="shared" si="27"/>
        <v>0.58976656490109891</v>
      </c>
    </row>
    <row r="108" spans="1:16" x14ac:dyDescent="0.4">
      <c r="A108">
        <v>105</v>
      </c>
      <c r="B108" s="7">
        <f t="shared" si="14"/>
        <v>0.25</v>
      </c>
      <c r="C108">
        <f t="shared" si="15"/>
        <v>8</v>
      </c>
      <c r="D108" s="7">
        <f t="shared" si="16"/>
        <v>0.4375</v>
      </c>
      <c r="E108" s="7">
        <f t="shared" si="19"/>
        <v>0.249755859375</v>
      </c>
      <c r="F108" s="7">
        <f t="shared" si="17"/>
        <v>-0.37888611415568879</v>
      </c>
      <c r="G108" s="7">
        <f t="shared" si="18"/>
        <v>0.12160216709431126</v>
      </c>
      <c r="I108" s="7">
        <f t="shared" si="24"/>
        <v>-0.1606243954056813</v>
      </c>
      <c r="J108" s="7">
        <f t="shared" si="20"/>
        <v>-0.70699999999999996</v>
      </c>
      <c r="K108" s="7">
        <f t="shared" si="21"/>
        <v>0.70699999999999996</v>
      </c>
      <c r="L108" s="7">
        <f t="shared" si="22"/>
        <v>-0.34055816427972702</v>
      </c>
      <c r="M108" s="7">
        <f t="shared" si="23"/>
        <v>0.56768105938336033</v>
      </c>
      <c r="N108" s="7">
        <f t="shared" si="25"/>
        <v>-0.17212852994992339</v>
      </c>
      <c r="O108" s="7">
        <f t="shared" si="26"/>
        <v>0.62782646839339329</v>
      </c>
      <c r="P108" s="7">
        <f t="shared" si="27"/>
        <v>0.49613368533974139</v>
      </c>
    </row>
    <row r="109" spans="1:16" x14ac:dyDescent="0.4">
      <c r="A109">
        <v>106</v>
      </c>
      <c r="B109" s="7">
        <f t="shared" si="14"/>
        <v>0.25</v>
      </c>
      <c r="C109">
        <f t="shared" si="15"/>
        <v>8</v>
      </c>
      <c r="D109" s="7">
        <f t="shared" si="16"/>
        <v>0.4375</v>
      </c>
      <c r="E109" s="7">
        <f t="shared" si="19"/>
        <v>0.2498779296875</v>
      </c>
      <c r="F109" s="7">
        <f t="shared" si="17"/>
        <v>0.21875000000000336</v>
      </c>
      <c r="G109" s="7">
        <f t="shared" si="18"/>
        <v>0.71899414062500333</v>
      </c>
      <c r="I109" s="7">
        <f t="shared" si="24"/>
        <v>0.59739197353069207</v>
      </c>
      <c r="J109" s="7">
        <f t="shared" si="20"/>
        <v>-0.70699999999999996</v>
      </c>
      <c r="K109" s="7">
        <f t="shared" si="21"/>
        <v>-0.70699999999999996</v>
      </c>
      <c r="L109" s="7">
        <f t="shared" si="22"/>
        <v>-0.30879467773438257</v>
      </c>
      <c r="M109" s="7">
        <f t="shared" si="23"/>
        <v>0.53591757283801589</v>
      </c>
      <c r="N109" s="7">
        <f t="shared" si="25"/>
        <v>-0.20629506689603819</v>
      </c>
      <c r="O109" s="7">
        <f t="shared" si="26"/>
        <v>0.60484924450454891</v>
      </c>
      <c r="P109" s="7">
        <f t="shared" si="27"/>
        <v>0.54070577639679374</v>
      </c>
    </row>
    <row r="110" spans="1:16" x14ac:dyDescent="0.4">
      <c r="A110">
        <v>107</v>
      </c>
      <c r="B110" s="7">
        <f t="shared" si="14"/>
        <v>0.25</v>
      </c>
      <c r="C110">
        <f t="shared" si="15"/>
        <v>8</v>
      </c>
      <c r="D110" s="7">
        <f t="shared" si="16"/>
        <v>0.4375</v>
      </c>
      <c r="E110" s="7">
        <f t="shared" si="19"/>
        <v>0.24993896484375</v>
      </c>
      <c r="F110" s="7">
        <f t="shared" si="17"/>
        <v>0.37888611415569118</v>
      </c>
      <c r="G110" s="7">
        <f t="shared" si="18"/>
        <v>0.87900818446819118</v>
      </c>
      <c r="I110" s="7">
        <f t="shared" si="24"/>
        <v>0.16001404384318785</v>
      </c>
      <c r="J110" s="7">
        <f t="shared" si="20"/>
        <v>0.70699999999999996</v>
      </c>
      <c r="K110" s="7">
        <f t="shared" si="21"/>
        <v>-0.70699999999999996</v>
      </c>
      <c r="L110" s="7">
        <f t="shared" si="22"/>
        <v>-0.30922619628906545</v>
      </c>
      <c r="M110" s="7">
        <f t="shared" si="23"/>
        <v>0.53548605428333307</v>
      </c>
      <c r="N110" s="7">
        <f t="shared" si="25"/>
        <v>-0.23202784924429501</v>
      </c>
      <c r="O110" s="7">
        <f t="shared" si="26"/>
        <v>0.58750844694924498</v>
      </c>
      <c r="P110" s="7">
        <f t="shared" si="27"/>
        <v>0.60836625801107325</v>
      </c>
    </row>
    <row r="111" spans="1:16" x14ac:dyDescent="0.4">
      <c r="A111">
        <v>108</v>
      </c>
      <c r="B111" s="7">
        <f t="shared" si="14"/>
        <v>0.25</v>
      </c>
      <c r="C111">
        <f t="shared" si="15"/>
        <v>9</v>
      </c>
      <c r="D111" s="7">
        <f t="shared" si="16"/>
        <v>0.4375</v>
      </c>
      <c r="E111" s="7">
        <f t="shared" si="19"/>
        <v>0.249969482421875</v>
      </c>
      <c r="F111" s="7">
        <f t="shared" si="17"/>
        <v>-0.30935921676910783</v>
      </c>
      <c r="G111" s="7">
        <f t="shared" si="18"/>
        <v>0.19070181838714217</v>
      </c>
      <c r="I111" s="7">
        <f t="shared" si="24"/>
        <v>-0.688306366081049</v>
      </c>
      <c r="J111" s="7">
        <f t="shared" si="20"/>
        <v>0.70699999999999996</v>
      </c>
      <c r="K111" s="7">
        <f t="shared" si="21"/>
        <v>0.70699999999999996</v>
      </c>
      <c r="L111" s="7">
        <f t="shared" si="22"/>
        <v>-0.37350267182216779</v>
      </c>
      <c r="M111" s="7">
        <f t="shared" si="23"/>
        <v>0.59976252981643541</v>
      </c>
      <c r="N111" s="7">
        <f t="shared" si="25"/>
        <v>-0.26739655488876318</v>
      </c>
      <c r="O111" s="7">
        <f t="shared" si="26"/>
        <v>0.59057196766604259</v>
      </c>
      <c r="P111" s="7">
        <f t="shared" si="27"/>
        <v>0.52483337008628705</v>
      </c>
    </row>
    <row r="112" spans="1:16" x14ac:dyDescent="0.4">
      <c r="A112">
        <v>109</v>
      </c>
      <c r="B112" s="7">
        <f t="shared" si="14"/>
        <v>0.25</v>
      </c>
      <c r="C112">
        <f t="shared" si="15"/>
        <v>9</v>
      </c>
      <c r="D112" s="7">
        <f t="shared" si="16"/>
        <v>0.4375</v>
      </c>
      <c r="E112" s="7">
        <f t="shared" si="19"/>
        <v>0.2499847412109375</v>
      </c>
      <c r="F112" s="7">
        <f t="shared" si="17"/>
        <v>-0.30935921676912298</v>
      </c>
      <c r="G112" s="7">
        <f t="shared" si="18"/>
        <v>0.19067130080900196</v>
      </c>
      <c r="I112" s="7">
        <f t="shared" si="24"/>
        <v>-3.0517578140210055E-5</v>
      </c>
      <c r="J112" s="7">
        <f t="shared" si="20"/>
        <v>-0.70699999999999996</v>
      </c>
      <c r="K112" s="7">
        <f t="shared" si="21"/>
        <v>0.70699999999999996</v>
      </c>
      <c r="L112" s="7">
        <f t="shared" si="22"/>
        <v>-0.48661102489155644</v>
      </c>
      <c r="M112" s="7">
        <f t="shared" si="23"/>
        <v>0.48665417674704675</v>
      </c>
      <c r="N112" s="7">
        <f t="shared" si="25"/>
        <v>-0.32220017238946153</v>
      </c>
      <c r="O112" s="7">
        <f t="shared" si="26"/>
        <v>0.56459251993629367</v>
      </c>
      <c r="P112" s="7">
        <f t="shared" si="27"/>
        <v>0.45800095623083004</v>
      </c>
    </row>
    <row r="113" spans="1:16" x14ac:dyDescent="0.4">
      <c r="A113">
        <v>110</v>
      </c>
      <c r="B113" s="7">
        <f t="shared" si="14"/>
        <v>0.25</v>
      </c>
      <c r="C113">
        <f t="shared" si="15"/>
        <v>9</v>
      </c>
      <c r="D113" s="7">
        <f t="shared" si="16"/>
        <v>0.4375</v>
      </c>
      <c r="E113" s="7">
        <f t="shared" si="19"/>
        <v>0.24999237060546875</v>
      </c>
      <c r="F113" s="7">
        <f t="shared" si="17"/>
        <v>0.30935921676911327</v>
      </c>
      <c r="G113" s="7">
        <f t="shared" si="18"/>
        <v>0.80937447555817577</v>
      </c>
      <c r="I113" s="7">
        <f t="shared" si="24"/>
        <v>0.6187031747491738</v>
      </c>
      <c r="J113" s="7">
        <f t="shared" si="20"/>
        <v>-0.70699999999999996</v>
      </c>
      <c r="K113" s="7">
        <f t="shared" si="21"/>
        <v>-0.70699999999999996</v>
      </c>
      <c r="L113" s="7">
        <f t="shared" si="22"/>
        <v>-0.43740156861992069</v>
      </c>
      <c r="M113" s="7">
        <f t="shared" si="23"/>
        <v>0.437444720475411</v>
      </c>
      <c r="N113" s="7">
        <f t="shared" si="25"/>
        <v>-0.35100052144707633</v>
      </c>
      <c r="O113" s="7">
        <f t="shared" si="26"/>
        <v>0.53280557007107299</v>
      </c>
      <c r="P113" s="7">
        <f t="shared" si="27"/>
        <v>0.52827566009629923</v>
      </c>
    </row>
    <row r="114" spans="1:16" x14ac:dyDescent="0.4">
      <c r="A114">
        <v>111</v>
      </c>
      <c r="B114" s="7">
        <f t="shared" si="14"/>
        <v>0.25</v>
      </c>
      <c r="C114">
        <f t="shared" si="15"/>
        <v>9</v>
      </c>
      <c r="D114" s="7">
        <f t="shared" si="16"/>
        <v>0.4375</v>
      </c>
      <c r="E114" s="7">
        <f t="shared" si="19"/>
        <v>0.24999618530273438</v>
      </c>
      <c r="F114" s="7">
        <f t="shared" si="17"/>
        <v>0.30935921676911748</v>
      </c>
      <c r="G114" s="7">
        <f t="shared" si="18"/>
        <v>0.80936684616364873</v>
      </c>
      <c r="I114" s="7">
        <f t="shared" si="24"/>
        <v>-7.6293945270311525E-6</v>
      </c>
      <c r="J114" s="7">
        <f t="shared" si="20"/>
        <v>0.70699999999999996</v>
      </c>
      <c r="K114" s="7">
        <f t="shared" si="21"/>
        <v>-0.70699999999999996</v>
      </c>
      <c r="L114" s="7">
        <f t="shared" si="22"/>
        <v>-0.43742853852959646</v>
      </c>
      <c r="M114" s="7">
        <f t="shared" si="23"/>
        <v>0.43741775056573523</v>
      </c>
      <c r="N114" s="7">
        <f t="shared" si="25"/>
        <v>-0.37260752571770639</v>
      </c>
      <c r="O114" s="7">
        <f t="shared" si="26"/>
        <v>0.50895861519473851</v>
      </c>
      <c r="P114" s="7">
        <f t="shared" si="27"/>
        <v>0.58449389730976908</v>
      </c>
    </row>
    <row r="115" spans="1:16" x14ac:dyDescent="0.4">
      <c r="A115">
        <v>112</v>
      </c>
      <c r="B115" s="7">
        <f t="shared" si="14"/>
        <v>0.25</v>
      </c>
      <c r="C115">
        <f t="shared" si="15"/>
        <v>10</v>
      </c>
      <c r="D115" s="7">
        <f t="shared" si="16"/>
        <v>0.4375</v>
      </c>
      <c r="E115" s="7">
        <f t="shared" si="19"/>
        <v>0.24999809265136719</v>
      </c>
      <c r="F115" s="7">
        <f t="shared" si="17"/>
        <v>-0.37888611415569051</v>
      </c>
      <c r="G115" s="7">
        <f t="shared" si="18"/>
        <v>0.12111770054157511</v>
      </c>
      <c r="I115" s="7">
        <f t="shared" si="24"/>
        <v>-0.68824914562207362</v>
      </c>
      <c r="J115" s="7">
        <f t="shared" si="20"/>
        <v>0.70699999999999996</v>
      </c>
      <c r="K115" s="7">
        <f t="shared" si="21"/>
        <v>0.70699999999999996</v>
      </c>
      <c r="L115" s="7">
        <f t="shared" si="22"/>
        <v>-0.48659753993673666</v>
      </c>
      <c r="M115" s="7">
        <f t="shared" si="23"/>
        <v>0.48658675197287543</v>
      </c>
      <c r="N115" s="7">
        <f t="shared" si="25"/>
        <v>-0.40110502927246394</v>
      </c>
      <c r="O115" s="7">
        <f t="shared" si="26"/>
        <v>0.50336564938927275</v>
      </c>
      <c r="P115" s="7">
        <f t="shared" si="27"/>
        <v>0.49181865795613028</v>
      </c>
    </row>
    <row r="116" spans="1:16" x14ac:dyDescent="0.4">
      <c r="A116">
        <v>113</v>
      </c>
      <c r="B116" s="7">
        <f t="shared" si="14"/>
        <v>0.25</v>
      </c>
      <c r="C116">
        <f t="shared" si="15"/>
        <v>10</v>
      </c>
      <c r="D116" s="7">
        <f t="shared" si="16"/>
        <v>0.4375</v>
      </c>
      <c r="E116" s="7">
        <f t="shared" si="19"/>
        <v>0.24999904632568359</v>
      </c>
      <c r="F116" s="7">
        <f t="shared" si="17"/>
        <v>-0.21875000000000447</v>
      </c>
      <c r="G116" s="7">
        <f t="shared" si="18"/>
        <v>0.28125190734862837</v>
      </c>
      <c r="I116" s="7">
        <f t="shared" si="24"/>
        <v>0.16013420680705326</v>
      </c>
      <c r="J116" s="7">
        <f t="shared" si="20"/>
        <v>-0.70699999999999996</v>
      </c>
      <c r="K116" s="7">
        <f t="shared" si="21"/>
        <v>0.70699999999999996</v>
      </c>
      <c r="L116" s="7">
        <f t="shared" si="22"/>
        <v>-0.59980703016739267</v>
      </c>
      <c r="M116" s="7">
        <f t="shared" si="23"/>
        <v>0.37337726174221941</v>
      </c>
      <c r="N116" s="7">
        <f t="shared" si="25"/>
        <v>-0.45078052949619613</v>
      </c>
      <c r="O116" s="7">
        <f t="shared" si="26"/>
        <v>0.47086855247750942</v>
      </c>
      <c r="P116" s="7">
        <f t="shared" si="27"/>
        <v>0.44970530783462992</v>
      </c>
    </row>
    <row r="117" spans="1:16" x14ac:dyDescent="0.4">
      <c r="A117">
        <v>114</v>
      </c>
      <c r="B117" s="7">
        <f t="shared" si="14"/>
        <v>0.25</v>
      </c>
      <c r="C117">
        <f t="shared" si="15"/>
        <v>10</v>
      </c>
      <c r="D117" s="7">
        <f t="shared" si="16"/>
        <v>0.4375</v>
      </c>
      <c r="E117" s="7">
        <f t="shared" si="19"/>
        <v>0.2499995231628418</v>
      </c>
      <c r="F117" s="7">
        <f t="shared" si="17"/>
        <v>0.37888611415568813</v>
      </c>
      <c r="G117" s="7">
        <f t="shared" si="18"/>
        <v>0.87888706783000448</v>
      </c>
      <c r="I117" s="7">
        <f t="shared" si="24"/>
        <v>0.5976351604813761</v>
      </c>
      <c r="J117" s="7">
        <f t="shared" si="20"/>
        <v>-0.70699999999999996</v>
      </c>
      <c r="K117" s="7">
        <f t="shared" si="21"/>
        <v>-0.70699999999999996</v>
      </c>
      <c r="L117" s="7">
        <f t="shared" si="22"/>
        <v>-0.53574294267291955</v>
      </c>
      <c r="M117" s="7">
        <f t="shared" si="23"/>
        <v>0.30931317424774624</v>
      </c>
      <c r="N117" s="7">
        <f t="shared" si="25"/>
        <v>-0.472021132790377</v>
      </c>
      <c r="O117" s="7">
        <f t="shared" si="26"/>
        <v>0.43047970792006862</v>
      </c>
      <c r="P117" s="7">
        <f t="shared" si="27"/>
        <v>0.53554165983370483</v>
      </c>
    </row>
    <row r="118" spans="1:16" x14ac:dyDescent="0.4">
      <c r="A118">
        <v>115</v>
      </c>
      <c r="B118" s="7">
        <f t="shared" si="14"/>
        <v>0.25</v>
      </c>
      <c r="C118">
        <f t="shared" si="15"/>
        <v>10</v>
      </c>
      <c r="D118" s="7">
        <f t="shared" si="16"/>
        <v>0.4375</v>
      </c>
      <c r="E118" s="7">
        <f t="shared" si="19"/>
        <v>0.2499997615814209</v>
      </c>
      <c r="F118" s="7">
        <f t="shared" si="17"/>
        <v>0.21874999999999778</v>
      </c>
      <c r="G118" s="7">
        <f t="shared" si="18"/>
        <v>0.71875047683715598</v>
      </c>
      <c r="I118" s="7">
        <f t="shared" si="24"/>
        <v>-0.16013659099284849</v>
      </c>
      <c r="J118" s="7">
        <f t="shared" si="20"/>
        <v>0.70699999999999996</v>
      </c>
      <c r="K118" s="7">
        <f t="shared" si="21"/>
        <v>-0.70699999999999996</v>
      </c>
      <c r="L118" s="7">
        <f t="shared" si="22"/>
        <v>-0.53574462829227676</v>
      </c>
      <c r="M118" s="7">
        <f t="shared" si="23"/>
        <v>0.30931148862838898</v>
      </c>
      <c r="N118" s="7">
        <f t="shared" si="25"/>
        <v>-0.48795200666585192</v>
      </c>
      <c r="O118" s="7">
        <f t="shared" si="26"/>
        <v>0.40018765309714871</v>
      </c>
      <c r="P118" s="7">
        <f t="shared" si="27"/>
        <v>0.57218342323439508</v>
      </c>
    </row>
    <row r="119" spans="1:16" x14ac:dyDescent="0.4">
      <c r="A119">
        <v>116</v>
      </c>
      <c r="B119" s="7">
        <f t="shared" si="14"/>
        <v>0.25</v>
      </c>
      <c r="C119">
        <f t="shared" si="15"/>
        <v>11</v>
      </c>
      <c r="D119" s="7">
        <f t="shared" si="16"/>
        <v>0.4375</v>
      </c>
      <c r="E119" s="7">
        <f t="shared" si="19"/>
        <v>0.24999988079071045</v>
      </c>
      <c r="F119" s="7">
        <f t="shared" si="17"/>
        <v>-0.42259254900146842</v>
      </c>
      <c r="G119" s="7">
        <f t="shared" si="18"/>
        <v>7.7407689417110737E-2</v>
      </c>
      <c r="I119" s="7">
        <f t="shared" si="24"/>
        <v>-0.64134278742004525</v>
      </c>
      <c r="J119" s="7">
        <f t="shared" si="20"/>
        <v>0.70699999999999996</v>
      </c>
      <c r="K119" s="7">
        <f t="shared" si="21"/>
        <v>0.70699999999999996</v>
      </c>
      <c r="L119" s="7">
        <f t="shared" si="22"/>
        <v>-0.56664592053791585</v>
      </c>
      <c r="M119" s="7">
        <f t="shared" si="23"/>
        <v>0.34021278087402806</v>
      </c>
      <c r="N119" s="7">
        <f t="shared" si="25"/>
        <v>-0.50762548513386796</v>
      </c>
      <c r="O119" s="7">
        <f t="shared" si="26"/>
        <v>0.38519393504136856</v>
      </c>
      <c r="P119" s="7">
        <f t="shared" si="27"/>
        <v>0.47322827647093824</v>
      </c>
    </row>
    <row r="120" spans="1:16" x14ac:dyDescent="0.4">
      <c r="A120">
        <v>117</v>
      </c>
      <c r="B120" s="7">
        <f t="shared" si="14"/>
        <v>0.25</v>
      </c>
      <c r="C120">
        <f t="shared" si="15"/>
        <v>11</v>
      </c>
      <c r="D120" s="7">
        <f t="shared" si="16"/>
        <v>0.4375</v>
      </c>
      <c r="E120" s="7">
        <f t="shared" si="19"/>
        <v>0.24999994039535522</v>
      </c>
      <c r="F120" s="7">
        <f t="shared" si="17"/>
        <v>-0.11323333223235127</v>
      </c>
      <c r="G120" s="7">
        <f t="shared" si="18"/>
        <v>0.38676678697693823</v>
      </c>
      <c r="I120" s="7">
        <f t="shared" si="24"/>
        <v>0.30935909755982749</v>
      </c>
      <c r="J120" s="7">
        <f t="shared" si="20"/>
        <v>-0.70699999999999996</v>
      </c>
      <c r="K120" s="7">
        <f t="shared" si="21"/>
        <v>0.70699999999999996</v>
      </c>
      <c r="L120" s="7">
        <f t="shared" si="22"/>
        <v>-0.67214623268077001</v>
      </c>
      <c r="M120" s="7">
        <f t="shared" si="23"/>
        <v>0.23471246873117393</v>
      </c>
      <c r="N120" s="7">
        <f t="shared" si="25"/>
        <v>-0.5487556720205935</v>
      </c>
      <c r="O120" s="7">
        <f t="shared" si="26"/>
        <v>0.34757356846381993</v>
      </c>
      <c r="P120" s="7">
        <f t="shared" si="27"/>
        <v>0.45593597857213825</v>
      </c>
    </row>
    <row r="121" spans="1:16" x14ac:dyDescent="0.4">
      <c r="A121">
        <v>118</v>
      </c>
      <c r="B121" s="7">
        <f t="shared" si="14"/>
        <v>0.25</v>
      </c>
      <c r="C121">
        <f t="shared" si="15"/>
        <v>11</v>
      </c>
      <c r="D121" s="7">
        <f t="shared" si="16"/>
        <v>0.4375</v>
      </c>
      <c r="E121" s="7">
        <f t="shared" si="19"/>
        <v>0.24999997019767761</v>
      </c>
      <c r="F121" s="7">
        <f t="shared" si="17"/>
        <v>0.4225925490014672</v>
      </c>
      <c r="G121" s="7">
        <f t="shared" si="18"/>
        <v>0.92259260860611203</v>
      </c>
      <c r="I121" s="7">
        <f t="shared" si="24"/>
        <v>0.5358258216291738</v>
      </c>
      <c r="J121" s="7">
        <f t="shared" si="20"/>
        <v>-0.70699999999999996</v>
      </c>
      <c r="K121" s="7">
        <f t="shared" si="21"/>
        <v>-0.70699999999999996</v>
      </c>
      <c r="L121" s="7">
        <f t="shared" si="22"/>
        <v>-0.5975457378666239</v>
      </c>
      <c r="M121" s="7">
        <f t="shared" si="23"/>
        <v>0.16011197391702783</v>
      </c>
      <c r="N121" s="7">
        <f t="shared" si="25"/>
        <v>-0.56095318848210107</v>
      </c>
      <c r="O121" s="7">
        <f t="shared" si="26"/>
        <v>0.3007081698271219</v>
      </c>
      <c r="P121" s="7">
        <f t="shared" si="27"/>
        <v>0.54926730457893302</v>
      </c>
    </row>
    <row r="122" spans="1:16" x14ac:dyDescent="0.4">
      <c r="A122">
        <v>119</v>
      </c>
      <c r="B122" s="7">
        <f t="shared" si="14"/>
        <v>0.25</v>
      </c>
      <c r="C122">
        <f t="shared" si="15"/>
        <v>11</v>
      </c>
      <c r="D122" s="7">
        <f t="shared" si="16"/>
        <v>0.4375</v>
      </c>
      <c r="E122" s="7">
        <f t="shared" si="19"/>
        <v>0.24999998509883881</v>
      </c>
      <c r="F122" s="7">
        <f t="shared" si="17"/>
        <v>0.11323333223235584</v>
      </c>
      <c r="G122" s="7">
        <f t="shared" si="18"/>
        <v>0.61323336203467815</v>
      </c>
      <c r="I122" s="7">
        <f t="shared" si="24"/>
        <v>-0.30935924657143388</v>
      </c>
      <c r="J122" s="7">
        <f t="shared" si="20"/>
        <v>0.70699999999999996</v>
      </c>
      <c r="K122" s="7">
        <f t="shared" si="21"/>
        <v>-0.70699999999999996</v>
      </c>
      <c r="L122" s="7">
        <f t="shared" si="22"/>
        <v>-0.59754584321782955</v>
      </c>
      <c r="M122" s="7">
        <f t="shared" si="23"/>
        <v>0.16011186856582213</v>
      </c>
      <c r="N122" s="7">
        <f t="shared" si="25"/>
        <v>-0.57010135216603319</v>
      </c>
      <c r="O122" s="7">
        <f t="shared" si="26"/>
        <v>0.26555909451179693</v>
      </c>
      <c r="P122" s="7">
        <f t="shared" si="27"/>
        <v>0.56206051607008201</v>
      </c>
    </row>
    <row r="123" spans="1:16" x14ac:dyDescent="0.4">
      <c r="A123">
        <v>120</v>
      </c>
      <c r="B123" s="7">
        <f t="shared" si="14"/>
        <v>0.25</v>
      </c>
      <c r="C123">
        <f t="shared" si="15"/>
        <v>12</v>
      </c>
      <c r="D123" s="7">
        <f t="shared" si="16"/>
        <v>0.4375</v>
      </c>
      <c r="E123" s="7">
        <f t="shared" si="19"/>
        <v>0.2499999925494194</v>
      </c>
      <c r="F123" s="7">
        <f t="shared" si="17"/>
        <v>-0.4375</v>
      </c>
      <c r="G123" s="7">
        <f t="shared" si="18"/>
        <v>6.2500014901161194E-2</v>
      </c>
      <c r="I123" s="7">
        <f t="shared" si="24"/>
        <v>-0.55073334713351696</v>
      </c>
      <c r="J123" s="7">
        <f t="shared" si="20"/>
        <v>0.70699999999999996</v>
      </c>
      <c r="K123" s="7">
        <f t="shared" si="21"/>
        <v>0.70699999999999996</v>
      </c>
      <c r="L123" s="7">
        <f t="shared" si="22"/>
        <v>-0.6080854637494002</v>
      </c>
      <c r="M123" s="7">
        <f t="shared" si="23"/>
        <v>0.17065148909739272</v>
      </c>
      <c r="N123" s="7">
        <f t="shared" si="25"/>
        <v>-0.579597380061875</v>
      </c>
      <c r="O123" s="7">
        <f t="shared" si="26"/>
        <v>0.24183219315819587</v>
      </c>
      <c r="P123" s="7">
        <f t="shared" si="27"/>
        <v>0.46214841583629784</v>
      </c>
    </row>
    <row r="124" spans="1:16" x14ac:dyDescent="0.4">
      <c r="A124">
        <v>121</v>
      </c>
      <c r="B124" s="7">
        <f t="shared" si="14"/>
        <v>0.25</v>
      </c>
      <c r="C124">
        <f t="shared" si="15"/>
        <v>12</v>
      </c>
      <c r="D124" s="7">
        <f t="shared" si="16"/>
        <v>0.4375</v>
      </c>
      <c r="E124" s="7">
        <f t="shared" si="19"/>
        <v>0.2499999962747097</v>
      </c>
      <c r="F124" s="7">
        <f t="shared" si="17"/>
        <v>-4.0735711787261153E-15</v>
      </c>
      <c r="G124" s="7">
        <f t="shared" si="18"/>
        <v>0.5000000074505766</v>
      </c>
      <c r="I124" s="7">
        <f t="shared" si="24"/>
        <v>0.43749999254941541</v>
      </c>
      <c r="J124" s="7">
        <f t="shared" si="20"/>
        <v>-0.70699999999999996</v>
      </c>
      <c r="K124" s="7">
        <f t="shared" si="21"/>
        <v>0.70699999999999996</v>
      </c>
      <c r="L124" s="7">
        <f t="shared" si="22"/>
        <v>-0.69868097115583305</v>
      </c>
      <c r="M124" s="7">
        <f t="shared" si="23"/>
        <v>8.0055981690959788E-2</v>
      </c>
      <c r="N124" s="7">
        <f t="shared" si="25"/>
        <v>-0.60936827783536451</v>
      </c>
      <c r="O124" s="7">
        <f t="shared" si="26"/>
        <v>0.20138814029138685</v>
      </c>
      <c r="P124" s="7">
        <f t="shared" si="27"/>
        <v>0.46971873415915361</v>
      </c>
    </row>
    <row r="125" spans="1:16" x14ac:dyDescent="0.4">
      <c r="A125">
        <v>122</v>
      </c>
      <c r="B125" s="7">
        <f t="shared" si="14"/>
        <v>0.25</v>
      </c>
      <c r="C125">
        <f t="shared" si="15"/>
        <v>12</v>
      </c>
      <c r="D125" s="7">
        <f t="shared" si="16"/>
        <v>0.4375</v>
      </c>
      <c r="E125" s="7">
        <f t="shared" si="19"/>
        <v>0.24999999813735485</v>
      </c>
      <c r="F125" s="7">
        <f t="shared" si="17"/>
        <v>0.4375</v>
      </c>
      <c r="G125" s="7">
        <f t="shared" si="18"/>
        <v>0.9375000037252903</v>
      </c>
      <c r="I125" s="7">
        <f t="shared" si="24"/>
        <v>0.4374999962747137</v>
      </c>
      <c r="J125" s="7">
        <f t="shared" si="20"/>
        <v>-0.70699999999999996</v>
      </c>
      <c r="K125" s="7">
        <f t="shared" si="21"/>
        <v>-0.70699999999999996</v>
      </c>
      <c r="L125" s="7">
        <f t="shared" si="22"/>
        <v>-0.61862499209865929</v>
      </c>
      <c r="M125" s="7">
        <f t="shared" si="23"/>
        <v>2.6337859115876938E-9</v>
      </c>
      <c r="N125" s="7">
        <f t="shared" si="25"/>
        <v>-0.61168245640118823</v>
      </c>
      <c r="O125" s="7">
        <f t="shared" si="26"/>
        <v>0.1510411058769866</v>
      </c>
      <c r="P125" s="7">
        <f t="shared" si="27"/>
        <v>0.56327498807238097</v>
      </c>
    </row>
    <row r="126" spans="1:16" x14ac:dyDescent="0.4">
      <c r="A126">
        <v>123</v>
      </c>
      <c r="B126" s="7">
        <f t="shared" si="14"/>
        <v>0.25</v>
      </c>
      <c r="C126">
        <f t="shared" si="15"/>
        <v>12</v>
      </c>
      <c r="D126" s="7">
        <f t="shared" si="16"/>
        <v>0.4375</v>
      </c>
      <c r="E126" s="7">
        <f t="shared" si="19"/>
        <v>0.24999999906867743</v>
      </c>
      <c r="F126" s="7">
        <f t="shared" si="17"/>
        <v>8.7901081270540249E-15</v>
      </c>
      <c r="G126" s="7">
        <f t="shared" si="18"/>
        <v>0.50000000186265392</v>
      </c>
      <c r="I126" s="7">
        <f t="shared" si="24"/>
        <v>-0.43750000186263638</v>
      </c>
      <c r="J126" s="7">
        <f t="shared" si="20"/>
        <v>0.70699999999999996</v>
      </c>
      <c r="K126" s="7">
        <f t="shared" si="21"/>
        <v>-0.70699999999999996</v>
      </c>
      <c r="L126" s="7">
        <f t="shared" si="22"/>
        <v>-0.6186249986831065</v>
      </c>
      <c r="M126" s="7">
        <f t="shared" si="23"/>
        <v>-3.9506613536133273E-9</v>
      </c>
      <c r="N126" s="7">
        <f t="shared" si="25"/>
        <v>-0.61341809197166786</v>
      </c>
      <c r="O126" s="7">
        <f t="shared" si="26"/>
        <v>0.11328082842007461</v>
      </c>
      <c r="P126" s="7">
        <f t="shared" si="27"/>
        <v>0.55061999083043556</v>
      </c>
    </row>
    <row r="127" spans="1:16" x14ac:dyDescent="0.4">
      <c r="A127">
        <v>124</v>
      </c>
      <c r="B127" s="7">
        <f t="shared" si="14"/>
        <v>0.25</v>
      </c>
      <c r="C127">
        <f t="shared" si="15"/>
        <v>13</v>
      </c>
      <c r="D127" s="7">
        <f t="shared" si="16"/>
        <v>0.4375</v>
      </c>
      <c r="E127" s="7">
        <f t="shared" si="19"/>
        <v>0.24999999953433871</v>
      </c>
      <c r="F127" s="7">
        <f t="shared" si="17"/>
        <v>-0.42259254900146925</v>
      </c>
      <c r="G127" s="7">
        <f t="shared" si="18"/>
        <v>7.7407451929853321E-2</v>
      </c>
      <c r="I127" s="7">
        <f t="shared" si="24"/>
        <v>-0.4225925499328006</v>
      </c>
      <c r="J127" s="7">
        <f t="shared" si="20"/>
        <v>0.70699999999999996</v>
      </c>
      <c r="K127" s="7">
        <f t="shared" si="21"/>
        <v>0.70699999999999996</v>
      </c>
      <c r="L127" s="7">
        <f t="shared" si="22"/>
        <v>-0.60808543411937399</v>
      </c>
      <c r="M127" s="7">
        <f t="shared" si="23"/>
        <v>-1.0539568514393916E-2</v>
      </c>
      <c r="N127" s="7">
        <f t="shared" si="25"/>
        <v>-0.61208492750859445</v>
      </c>
      <c r="O127" s="7">
        <f t="shared" si="26"/>
        <v>8.2325729186457475E-2</v>
      </c>
      <c r="P127" s="7">
        <f t="shared" si="27"/>
        <v>0.4559774830503191</v>
      </c>
    </row>
    <row r="128" spans="1:16" x14ac:dyDescent="0.4">
      <c r="A128">
        <v>125</v>
      </c>
      <c r="B128" s="7">
        <f t="shared" si="14"/>
        <v>0.25</v>
      </c>
      <c r="C128">
        <f t="shared" si="15"/>
        <v>13</v>
      </c>
      <c r="D128" s="7">
        <f t="shared" si="16"/>
        <v>0.4375</v>
      </c>
      <c r="E128" s="7">
        <f t="shared" si="19"/>
        <v>0.24999999976716936</v>
      </c>
      <c r="F128" s="7">
        <f t="shared" si="17"/>
        <v>0.1132333322323434</v>
      </c>
      <c r="G128" s="7">
        <f t="shared" si="18"/>
        <v>0.61323333269800462</v>
      </c>
      <c r="I128" s="7">
        <f t="shared" si="24"/>
        <v>0.5358258807681513</v>
      </c>
      <c r="J128" s="7">
        <f t="shared" si="20"/>
        <v>-0.70699999999999996</v>
      </c>
      <c r="K128" s="7">
        <f t="shared" si="21"/>
        <v>0.70699999999999996</v>
      </c>
      <c r="L128" s="7">
        <f t="shared" si="22"/>
        <v>-0.67760183050557288</v>
      </c>
      <c r="M128" s="7">
        <f t="shared" si="23"/>
        <v>-8.0055964900592913E-2</v>
      </c>
      <c r="N128" s="7">
        <f t="shared" si="25"/>
        <v>-0.628464153257839</v>
      </c>
      <c r="O128" s="7">
        <f t="shared" si="26"/>
        <v>4.1730305664694878E-2</v>
      </c>
      <c r="P128" s="7">
        <f t="shared" si="27"/>
        <v>0.48742865297985621</v>
      </c>
    </row>
    <row r="129" spans="1:16" x14ac:dyDescent="0.4">
      <c r="A129">
        <v>126</v>
      </c>
      <c r="B129" s="7">
        <f t="shared" si="14"/>
        <v>0.25</v>
      </c>
      <c r="C129">
        <f t="shared" si="15"/>
        <v>13</v>
      </c>
      <c r="D129" s="7">
        <f t="shared" si="16"/>
        <v>0.4375</v>
      </c>
      <c r="E129" s="7">
        <f t="shared" si="19"/>
        <v>0.24999999988358468</v>
      </c>
      <c r="F129" s="7">
        <f t="shared" si="17"/>
        <v>0.42259254900146731</v>
      </c>
      <c r="G129" s="7">
        <f t="shared" si="18"/>
        <v>0.9225925492342979</v>
      </c>
      <c r="I129" s="7">
        <f t="shared" si="24"/>
        <v>0.30935921653629328</v>
      </c>
      <c r="J129" s="7">
        <f t="shared" si="20"/>
        <v>-0.70699999999999996</v>
      </c>
      <c r="K129" s="7">
        <f t="shared" si="21"/>
        <v>-0.70699999999999996</v>
      </c>
      <c r="L129" s="7">
        <f t="shared" si="22"/>
        <v>-0.59754586379424224</v>
      </c>
      <c r="M129" s="7">
        <f t="shared" si="23"/>
        <v>-0.16011193161192358</v>
      </c>
      <c r="N129" s="7">
        <f t="shared" si="25"/>
        <v>-0.62073458089193978</v>
      </c>
      <c r="O129" s="7">
        <f t="shared" si="26"/>
        <v>-8.7302536544597367E-3</v>
      </c>
      <c r="P129" s="7">
        <f t="shared" si="27"/>
        <v>0.57446143223074453</v>
      </c>
    </row>
    <row r="130" spans="1:16" x14ac:dyDescent="0.4">
      <c r="A130">
        <v>127</v>
      </c>
      <c r="B130" s="7">
        <f t="shared" si="14"/>
        <v>0.25</v>
      </c>
      <c r="C130">
        <f t="shared" si="15"/>
        <v>13</v>
      </c>
      <c r="D130" s="7">
        <f t="shared" si="16"/>
        <v>0.4375</v>
      </c>
      <c r="E130" s="7">
        <f t="shared" si="19"/>
        <v>0.24999999994179234</v>
      </c>
      <c r="F130" s="7">
        <f t="shared" si="17"/>
        <v>-0.11323333223235085</v>
      </c>
      <c r="G130" s="7">
        <f t="shared" si="18"/>
        <v>0.38676666788406444</v>
      </c>
      <c r="I130" s="7">
        <f t="shared" si="24"/>
        <v>-0.53582588135023346</v>
      </c>
      <c r="J130" s="7">
        <f t="shared" si="20"/>
        <v>0.70699999999999996</v>
      </c>
      <c r="K130" s="7">
        <f t="shared" si="21"/>
        <v>-0.70699999999999996</v>
      </c>
      <c r="L130" s="7">
        <f t="shared" si="22"/>
        <v>-0.59754586420577438</v>
      </c>
      <c r="M130" s="7">
        <f t="shared" si="23"/>
        <v>-0.16011193202345567</v>
      </c>
      <c r="N130" s="7">
        <f t="shared" si="25"/>
        <v>-0.61493740172039846</v>
      </c>
      <c r="O130" s="7">
        <f t="shared" si="26"/>
        <v>-4.6575673246708721E-2</v>
      </c>
      <c r="P130" s="7">
        <f t="shared" si="27"/>
        <v>0.53692247936140847</v>
      </c>
    </row>
    <row r="131" spans="1:16" x14ac:dyDescent="0.4">
      <c r="A131">
        <v>128</v>
      </c>
      <c r="B131" s="7">
        <f t="shared" ref="B131:B194" si="28">INT(A131/$V$1/$S$5)/$V$1</f>
        <v>0.25</v>
      </c>
      <c r="C131">
        <f t="shared" ref="C131:C194" si="29">MOD(INT(A131/$V$1)+$S$6,$S$5)</f>
        <v>14</v>
      </c>
      <c r="D131" s="7">
        <f t="shared" ref="D131:D194" si="30">B131*$S$1*$S$2+$S$1</f>
        <v>0.4375</v>
      </c>
      <c r="E131" s="7">
        <f t="shared" si="19"/>
        <v>0.24999999997089617</v>
      </c>
      <c r="F131" s="7">
        <f t="shared" ref="F131:F194" si="31">COS(2*PI()*A131/$V$1+2*PI()*C131/$S$5)*D131</f>
        <v>-0.37888611415569223</v>
      </c>
      <c r="G131" s="7">
        <f t="shared" ref="G131:G194" si="32">F131+E131*$S$4+$S$3</f>
        <v>0.12111388590251537</v>
      </c>
      <c r="I131" s="7">
        <f t="shared" si="24"/>
        <v>-0.26565278198154907</v>
      </c>
      <c r="J131" s="7">
        <f t="shared" si="20"/>
        <v>0.70699999999999996</v>
      </c>
      <c r="K131" s="7">
        <f t="shared" si="21"/>
        <v>0.70699999999999996</v>
      </c>
      <c r="L131" s="7">
        <f t="shared" si="22"/>
        <v>-0.56664541497557019</v>
      </c>
      <c r="M131" s="7">
        <f t="shared" si="23"/>
        <v>-0.19101238125365982</v>
      </c>
      <c r="N131" s="7">
        <f t="shared" si="25"/>
        <v>-0.60286440503419136</v>
      </c>
      <c r="O131" s="7">
        <f t="shared" si="26"/>
        <v>-8.268485024844649E-2</v>
      </c>
      <c r="P131" s="7">
        <f t="shared" si="27"/>
        <v>0.45376076066962984</v>
      </c>
    </row>
    <row r="132" spans="1:16" x14ac:dyDescent="0.4">
      <c r="A132">
        <v>129</v>
      </c>
      <c r="B132" s="7">
        <f t="shared" si="28"/>
        <v>0.25</v>
      </c>
      <c r="C132">
        <f t="shared" si="29"/>
        <v>14</v>
      </c>
      <c r="D132" s="7">
        <f t="shared" si="30"/>
        <v>0.4375</v>
      </c>
      <c r="E132" s="7">
        <f t="shared" ref="E132:E195" si="33">E131+(B132-E131)*0.5</f>
        <v>0.24999999998544808</v>
      </c>
      <c r="F132" s="7">
        <f t="shared" si="31"/>
        <v>0.21874999999999739</v>
      </c>
      <c r="G132" s="7">
        <f t="shared" si="32"/>
        <v>0.71875000002910117</v>
      </c>
      <c r="I132" s="7">
        <f t="shared" si="24"/>
        <v>0.59763611412658579</v>
      </c>
      <c r="J132" s="7">
        <f t="shared" ref="J132:J195" si="34">J131*$V$4-K131*$V$5</f>
        <v>-0.70699999999999996</v>
      </c>
      <c r="K132" s="7">
        <f t="shared" ref="K132:K195" si="35">J131*$V$5+K131*$V$4</f>
        <v>0.70699999999999996</v>
      </c>
      <c r="L132" s="7">
        <f t="shared" ref="L132:L195" si="36">I131*K132-I132*K131</f>
        <v>-0.61034524954845137</v>
      </c>
      <c r="M132" s="7">
        <f t="shared" ref="M132:M195" si="37">I131*J132-I132*J131</f>
        <v>-0.23471221582654095</v>
      </c>
      <c r="N132" s="7">
        <f t="shared" si="25"/>
        <v>-0.60473461616275637</v>
      </c>
      <c r="O132" s="7">
        <f t="shared" si="26"/>
        <v>-0.12069169164297011</v>
      </c>
      <c r="P132" s="7">
        <f t="shared" si="27"/>
        <v>0.5067586085415241</v>
      </c>
    </row>
    <row r="133" spans="1:16" x14ac:dyDescent="0.4">
      <c r="A133">
        <v>130</v>
      </c>
      <c r="B133" s="7">
        <f t="shared" si="28"/>
        <v>0.25</v>
      </c>
      <c r="C133">
        <f t="shared" si="29"/>
        <v>14</v>
      </c>
      <c r="D133" s="7">
        <f t="shared" si="30"/>
        <v>0.4375</v>
      </c>
      <c r="E133" s="7">
        <f t="shared" si="33"/>
        <v>0.24999999999272404</v>
      </c>
      <c r="F133" s="7">
        <f t="shared" si="31"/>
        <v>0.37888611415569462</v>
      </c>
      <c r="G133" s="7">
        <f t="shared" si="32"/>
        <v>0.87888611417024654</v>
      </c>
      <c r="I133" s="7">
        <f t="shared" ref="I133:I196" si="38">G133-G132</f>
        <v>0.16013611414114537</v>
      </c>
      <c r="J133" s="7">
        <f t="shared" si="34"/>
        <v>-0.70699999999999996</v>
      </c>
      <c r="K133" s="7">
        <f t="shared" si="35"/>
        <v>-0.70699999999999996</v>
      </c>
      <c r="L133" s="7">
        <f t="shared" si="36"/>
        <v>-0.53574496538528593</v>
      </c>
      <c r="M133" s="7">
        <f t="shared" si="37"/>
        <v>-0.30931249998970634</v>
      </c>
      <c r="N133" s="7">
        <f t="shared" ref="N133:N196" si="39">N132+(L133-N132)*0.25</f>
        <v>-0.58748720346838879</v>
      </c>
      <c r="O133" s="7">
        <f t="shared" ref="O133:O196" si="40">O132+(M133-O132)*0.25</f>
        <v>-0.16784689372965417</v>
      </c>
      <c r="P133" s="7">
        <f t="shared" ref="P133:P196" si="41">P132+(G133-P132)*0.2</f>
        <v>0.58118410966726863</v>
      </c>
    </row>
    <row r="134" spans="1:16" x14ac:dyDescent="0.4">
      <c r="A134">
        <v>131</v>
      </c>
      <c r="B134" s="7">
        <f t="shared" si="28"/>
        <v>0.25</v>
      </c>
      <c r="C134">
        <f t="shared" si="29"/>
        <v>14</v>
      </c>
      <c r="D134" s="7">
        <f t="shared" si="30"/>
        <v>0.4375</v>
      </c>
      <c r="E134" s="7">
        <f t="shared" si="33"/>
        <v>0.24999999999636202</v>
      </c>
      <c r="F134" s="7">
        <f t="shared" si="31"/>
        <v>-0.21875000000000408</v>
      </c>
      <c r="G134" s="7">
        <f t="shared" si="32"/>
        <v>0.28125000000727185</v>
      </c>
      <c r="I134" s="7">
        <f t="shared" si="38"/>
        <v>-0.59763611416297469</v>
      </c>
      <c r="J134" s="7">
        <f t="shared" si="34"/>
        <v>0.70699999999999996</v>
      </c>
      <c r="K134" s="7">
        <f t="shared" si="35"/>
        <v>-0.70699999999999996</v>
      </c>
      <c r="L134" s="7">
        <f t="shared" si="36"/>
        <v>-0.5357449654110128</v>
      </c>
      <c r="M134" s="7">
        <f t="shared" si="37"/>
        <v>-0.30931250001543331</v>
      </c>
      <c r="N134" s="7">
        <f t="shared" si="39"/>
        <v>-0.57455164395404479</v>
      </c>
      <c r="O134" s="7">
        <f t="shared" si="40"/>
        <v>-0.20321329530109894</v>
      </c>
      <c r="P134" s="7">
        <f t="shared" si="41"/>
        <v>0.5211972877352693</v>
      </c>
    </row>
    <row r="135" spans="1:16" x14ac:dyDescent="0.4">
      <c r="A135">
        <v>132</v>
      </c>
      <c r="B135" s="7">
        <f t="shared" si="28"/>
        <v>0.25</v>
      </c>
      <c r="C135">
        <f t="shared" si="29"/>
        <v>15</v>
      </c>
      <c r="D135" s="7">
        <f t="shared" si="30"/>
        <v>0.4375</v>
      </c>
      <c r="E135" s="7">
        <f t="shared" si="33"/>
        <v>0.24999999999818101</v>
      </c>
      <c r="F135" s="7">
        <f t="shared" si="31"/>
        <v>-0.30935921676911904</v>
      </c>
      <c r="G135" s="7">
        <f t="shared" si="32"/>
        <v>0.19064078323451894</v>
      </c>
      <c r="I135" s="7">
        <f t="shared" si="38"/>
        <v>-9.060921677275291E-2</v>
      </c>
      <c r="J135" s="7">
        <f t="shared" si="34"/>
        <v>0.70699999999999996</v>
      </c>
      <c r="K135" s="7">
        <f t="shared" si="35"/>
        <v>0.70699999999999996</v>
      </c>
      <c r="L135" s="7">
        <f t="shared" si="36"/>
        <v>-0.48658944897155937</v>
      </c>
      <c r="M135" s="7">
        <f t="shared" si="37"/>
        <v>-0.35846801645488674</v>
      </c>
      <c r="N135" s="7">
        <f t="shared" si="39"/>
        <v>-0.55256109520842345</v>
      </c>
      <c r="O135" s="7">
        <f t="shared" si="40"/>
        <v>-0.24202697558954589</v>
      </c>
      <c r="P135" s="7">
        <f t="shared" si="41"/>
        <v>0.45508598683511925</v>
      </c>
    </row>
    <row r="136" spans="1:16" x14ac:dyDescent="0.4">
      <c r="A136">
        <v>133</v>
      </c>
      <c r="B136" s="7">
        <f t="shared" si="28"/>
        <v>0.25</v>
      </c>
      <c r="C136">
        <f t="shared" si="29"/>
        <v>15</v>
      </c>
      <c r="D136" s="7">
        <f t="shared" si="30"/>
        <v>0.4375</v>
      </c>
      <c r="E136" s="7">
        <f t="shared" si="33"/>
        <v>0.24999999999909051</v>
      </c>
      <c r="F136" s="7">
        <f t="shared" si="31"/>
        <v>0.30935921676910838</v>
      </c>
      <c r="G136" s="7">
        <f t="shared" si="32"/>
        <v>0.80935921677092737</v>
      </c>
      <c r="I136" s="7">
        <f t="shared" si="38"/>
        <v>0.61871843353640843</v>
      </c>
      <c r="J136" s="7">
        <f t="shared" si="34"/>
        <v>-0.70699999999999996</v>
      </c>
      <c r="K136" s="7">
        <f t="shared" si="35"/>
        <v>0.70699999999999996</v>
      </c>
      <c r="L136" s="7">
        <f t="shared" si="36"/>
        <v>-0.50149464876857708</v>
      </c>
      <c r="M136" s="7">
        <f t="shared" si="37"/>
        <v>-0.37337321625190445</v>
      </c>
      <c r="N136" s="7">
        <f t="shared" si="39"/>
        <v>-0.53979448359846183</v>
      </c>
      <c r="O136" s="7">
        <f t="shared" si="40"/>
        <v>-0.27486353575513556</v>
      </c>
      <c r="P136" s="7">
        <f t="shared" si="41"/>
        <v>0.52594063282228087</v>
      </c>
    </row>
    <row r="137" spans="1:16" x14ac:dyDescent="0.4">
      <c r="A137">
        <v>134</v>
      </c>
      <c r="B137" s="7">
        <f t="shared" si="28"/>
        <v>0.25</v>
      </c>
      <c r="C137">
        <f t="shared" si="29"/>
        <v>15</v>
      </c>
      <c r="D137" s="7">
        <f t="shared" si="30"/>
        <v>0.4375</v>
      </c>
      <c r="E137" s="7">
        <f t="shared" si="33"/>
        <v>0.24999999999954525</v>
      </c>
      <c r="F137" s="7">
        <f t="shared" si="31"/>
        <v>0.30935921676912231</v>
      </c>
      <c r="G137" s="7">
        <f t="shared" si="32"/>
        <v>0.80935921677003186</v>
      </c>
      <c r="I137" s="7">
        <f t="shared" si="38"/>
        <v>-8.9550589166265127E-13</v>
      </c>
      <c r="J137" s="7">
        <f t="shared" si="34"/>
        <v>-0.70699999999999996</v>
      </c>
      <c r="K137" s="7">
        <f t="shared" si="35"/>
        <v>-0.70699999999999996</v>
      </c>
      <c r="L137" s="7">
        <f t="shared" si="36"/>
        <v>-0.43743393250960766</v>
      </c>
      <c r="M137" s="7">
        <f t="shared" si="37"/>
        <v>-0.43743393251087387</v>
      </c>
      <c r="N137" s="7">
        <f t="shared" si="39"/>
        <v>-0.5142043458262483</v>
      </c>
      <c r="O137" s="7">
        <f t="shared" si="40"/>
        <v>-0.31550613494407015</v>
      </c>
      <c r="P137" s="7">
        <f t="shared" si="41"/>
        <v>0.58262434961183107</v>
      </c>
    </row>
    <row r="138" spans="1:16" x14ac:dyDescent="0.4">
      <c r="A138">
        <v>135</v>
      </c>
      <c r="B138" s="7">
        <f t="shared" si="28"/>
        <v>0.25</v>
      </c>
      <c r="C138">
        <f t="shared" si="29"/>
        <v>15</v>
      </c>
      <c r="D138" s="7">
        <f t="shared" si="30"/>
        <v>0.4375</v>
      </c>
      <c r="E138" s="7">
        <f t="shared" si="33"/>
        <v>0.24999999999977263</v>
      </c>
      <c r="F138" s="7">
        <f t="shared" si="31"/>
        <v>-0.30935921676910505</v>
      </c>
      <c r="G138" s="7">
        <f t="shared" si="32"/>
        <v>0.1906407832313497</v>
      </c>
      <c r="I138" s="7">
        <f t="shared" si="38"/>
        <v>-0.61871843353868217</v>
      </c>
      <c r="J138" s="7">
        <f t="shared" si="34"/>
        <v>0.70699999999999996</v>
      </c>
      <c r="K138" s="7">
        <f t="shared" si="35"/>
        <v>-0.70699999999999996</v>
      </c>
      <c r="L138" s="7">
        <f t="shared" si="36"/>
        <v>-0.43743393251121515</v>
      </c>
      <c r="M138" s="7">
        <f t="shared" si="37"/>
        <v>-0.43743393251248136</v>
      </c>
      <c r="N138" s="7">
        <f t="shared" si="39"/>
        <v>-0.49501174249749003</v>
      </c>
      <c r="O138" s="7">
        <f t="shared" si="40"/>
        <v>-0.34598808433617295</v>
      </c>
      <c r="P138" s="7">
        <f t="shared" si="41"/>
        <v>0.50422763633573475</v>
      </c>
    </row>
    <row r="139" spans="1:16" x14ac:dyDescent="0.4">
      <c r="A139">
        <v>136</v>
      </c>
      <c r="B139" s="7">
        <f t="shared" si="28"/>
        <v>0.25</v>
      </c>
      <c r="C139">
        <f t="shared" si="29"/>
        <v>16</v>
      </c>
      <c r="D139" s="7">
        <f t="shared" si="30"/>
        <v>0.4375</v>
      </c>
      <c r="E139" s="7">
        <f t="shared" si="33"/>
        <v>0.24999999999988631</v>
      </c>
      <c r="F139" s="7">
        <f t="shared" si="31"/>
        <v>-0.21874999999999964</v>
      </c>
      <c r="G139" s="7">
        <f t="shared" si="32"/>
        <v>0.28125000000022771</v>
      </c>
      <c r="I139" s="7">
        <f t="shared" si="38"/>
        <v>9.0609216768878009E-2</v>
      </c>
      <c r="J139" s="7">
        <f t="shared" si="34"/>
        <v>0.70699999999999996</v>
      </c>
      <c r="K139" s="7">
        <f t="shared" si="35"/>
        <v>0.70699999999999996</v>
      </c>
      <c r="L139" s="7">
        <f t="shared" si="36"/>
        <v>-0.37337321625625153</v>
      </c>
      <c r="M139" s="7">
        <f t="shared" si="37"/>
        <v>-0.50149464876744498</v>
      </c>
      <c r="N139" s="7">
        <f t="shared" si="39"/>
        <v>-0.4646021109371804</v>
      </c>
      <c r="O139" s="7">
        <f t="shared" si="40"/>
        <v>-0.38486472544399097</v>
      </c>
      <c r="P139" s="7">
        <f t="shared" si="41"/>
        <v>0.45963210906863333</v>
      </c>
    </row>
    <row r="140" spans="1:16" x14ac:dyDescent="0.4">
      <c r="A140">
        <v>137</v>
      </c>
      <c r="B140" s="7">
        <f t="shared" si="28"/>
        <v>0.25</v>
      </c>
      <c r="C140">
        <f t="shared" si="29"/>
        <v>16</v>
      </c>
      <c r="D140" s="7">
        <f t="shared" si="30"/>
        <v>0.4375</v>
      </c>
      <c r="E140" s="7">
        <f t="shared" si="33"/>
        <v>0.24999999999994316</v>
      </c>
      <c r="F140" s="7">
        <f t="shared" si="31"/>
        <v>0.37888611415569096</v>
      </c>
      <c r="G140" s="7">
        <f t="shared" si="32"/>
        <v>0.87888611415580464</v>
      </c>
      <c r="I140" s="7">
        <f t="shared" si="38"/>
        <v>0.59763611415557694</v>
      </c>
      <c r="J140" s="7">
        <f t="shared" si="34"/>
        <v>-0.70699999999999996</v>
      </c>
      <c r="K140" s="7">
        <f t="shared" si="35"/>
        <v>0.70699999999999996</v>
      </c>
      <c r="L140" s="7">
        <f t="shared" si="36"/>
        <v>-0.35846801645239612</v>
      </c>
      <c r="M140" s="7">
        <f t="shared" si="37"/>
        <v>-0.48658944896358958</v>
      </c>
      <c r="N140" s="7">
        <f t="shared" si="39"/>
        <v>-0.4380685873159843</v>
      </c>
      <c r="O140" s="7">
        <f t="shared" si="40"/>
        <v>-0.41029590632389062</v>
      </c>
      <c r="P140" s="7">
        <f t="shared" si="41"/>
        <v>0.54348291008606764</v>
      </c>
    </row>
    <row r="141" spans="1:16" x14ac:dyDescent="0.4">
      <c r="A141">
        <v>138</v>
      </c>
      <c r="B141" s="7">
        <f t="shared" si="28"/>
        <v>0.25</v>
      </c>
      <c r="C141">
        <f t="shared" si="29"/>
        <v>16</v>
      </c>
      <c r="D141" s="7">
        <f t="shared" si="30"/>
        <v>0.4375</v>
      </c>
      <c r="E141" s="7">
        <f t="shared" si="33"/>
        <v>0.24999999999997158</v>
      </c>
      <c r="F141" s="7">
        <f t="shared" si="31"/>
        <v>0.21875000000000369</v>
      </c>
      <c r="G141" s="7">
        <f t="shared" si="32"/>
        <v>0.71875000000006051</v>
      </c>
      <c r="I141" s="7">
        <f t="shared" si="38"/>
        <v>-0.16013611415574414</v>
      </c>
      <c r="J141" s="7">
        <f t="shared" si="34"/>
        <v>-0.70699999999999996</v>
      </c>
      <c r="K141" s="7">
        <f t="shared" si="35"/>
        <v>-0.70699999999999996</v>
      </c>
      <c r="L141" s="7">
        <f t="shared" si="36"/>
        <v>-0.30931249999988175</v>
      </c>
      <c r="M141" s="7">
        <f t="shared" si="37"/>
        <v>-0.53574496541610395</v>
      </c>
      <c r="N141" s="7">
        <f t="shared" si="39"/>
        <v>-0.40587956548695869</v>
      </c>
      <c r="O141" s="7">
        <f t="shared" si="40"/>
        <v>-0.44165817109694394</v>
      </c>
      <c r="P141" s="7">
        <f t="shared" si="41"/>
        <v>0.57853632806886623</v>
      </c>
    </row>
    <row r="142" spans="1:16" x14ac:dyDescent="0.4">
      <c r="A142">
        <v>139</v>
      </c>
      <c r="B142" s="7">
        <f t="shared" si="28"/>
        <v>0.25</v>
      </c>
      <c r="C142">
        <f t="shared" si="29"/>
        <v>16</v>
      </c>
      <c r="D142" s="7">
        <f t="shared" si="30"/>
        <v>0.4375</v>
      </c>
      <c r="E142" s="7">
        <f t="shared" si="33"/>
        <v>0.24999999999998579</v>
      </c>
      <c r="F142" s="7">
        <f t="shared" si="31"/>
        <v>-0.37888611415568857</v>
      </c>
      <c r="G142" s="7">
        <f t="shared" si="32"/>
        <v>0.12111388584433991</v>
      </c>
      <c r="I142" s="7">
        <f t="shared" si="38"/>
        <v>-0.5976361141557206</v>
      </c>
      <c r="J142" s="7">
        <f t="shared" si="34"/>
        <v>0.70699999999999996</v>
      </c>
      <c r="K142" s="7">
        <f t="shared" si="35"/>
        <v>-0.70699999999999996</v>
      </c>
      <c r="L142" s="7">
        <f t="shared" si="36"/>
        <v>-0.30931249999998334</v>
      </c>
      <c r="M142" s="7">
        <f t="shared" si="37"/>
        <v>-0.53574496541620553</v>
      </c>
      <c r="N142" s="7">
        <f t="shared" si="39"/>
        <v>-0.38173779911521488</v>
      </c>
      <c r="O142" s="7">
        <f t="shared" si="40"/>
        <v>-0.46517986967675934</v>
      </c>
      <c r="P142" s="7">
        <f t="shared" si="41"/>
        <v>0.48705183962396098</v>
      </c>
    </row>
    <row r="143" spans="1:16" x14ac:dyDescent="0.4">
      <c r="A143">
        <v>140</v>
      </c>
      <c r="B143" s="7">
        <f t="shared" si="28"/>
        <v>0.25</v>
      </c>
      <c r="C143">
        <f t="shared" si="29"/>
        <v>17</v>
      </c>
      <c r="D143" s="7">
        <f t="shared" si="30"/>
        <v>0.4375</v>
      </c>
      <c r="E143" s="7">
        <f t="shared" si="33"/>
        <v>0.24999999999999289</v>
      </c>
      <c r="F143" s="7">
        <f t="shared" si="31"/>
        <v>-0.1132333322323579</v>
      </c>
      <c r="G143" s="7">
        <f t="shared" si="32"/>
        <v>0.38676666776765634</v>
      </c>
      <c r="I143" s="7">
        <f t="shared" si="38"/>
        <v>0.26565278192331643</v>
      </c>
      <c r="J143" s="7">
        <f t="shared" si="34"/>
        <v>0.70699999999999996</v>
      </c>
      <c r="K143" s="7">
        <f t="shared" si="35"/>
        <v>0.70699999999999996</v>
      </c>
      <c r="L143" s="7">
        <f t="shared" si="36"/>
        <v>-0.23471221588830973</v>
      </c>
      <c r="M143" s="7">
        <f t="shared" si="37"/>
        <v>-0.61034524952787916</v>
      </c>
      <c r="N143" s="7">
        <f t="shared" si="39"/>
        <v>-0.34498140330848859</v>
      </c>
      <c r="O143" s="7">
        <f t="shared" si="40"/>
        <v>-0.50147121463953925</v>
      </c>
      <c r="P143" s="7">
        <f t="shared" si="41"/>
        <v>0.46699480525270004</v>
      </c>
    </row>
    <row r="144" spans="1:16" x14ac:dyDescent="0.4">
      <c r="A144">
        <v>141</v>
      </c>
      <c r="B144" s="7">
        <f t="shared" si="28"/>
        <v>0.25</v>
      </c>
      <c r="C144">
        <f t="shared" si="29"/>
        <v>17</v>
      </c>
      <c r="D144" s="7">
        <f t="shared" si="30"/>
        <v>0.4375</v>
      </c>
      <c r="E144" s="7">
        <f t="shared" si="33"/>
        <v>0.24999999999999645</v>
      </c>
      <c r="F144" s="7">
        <f t="shared" si="31"/>
        <v>0.42259254900146537</v>
      </c>
      <c r="G144" s="7">
        <f t="shared" si="32"/>
        <v>0.92259254900147247</v>
      </c>
      <c r="I144" s="7">
        <f t="shared" si="38"/>
        <v>0.53582588123381614</v>
      </c>
      <c r="J144" s="7">
        <f t="shared" si="34"/>
        <v>-0.70699999999999996</v>
      </c>
      <c r="K144" s="7">
        <f t="shared" si="35"/>
        <v>0.70699999999999996</v>
      </c>
      <c r="L144" s="7">
        <f t="shared" si="36"/>
        <v>-0.19101238121252331</v>
      </c>
      <c r="M144" s="7">
        <f t="shared" si="37"/>
        <v>-0.56664541485209274</v>
      </c>
      <c r="N144" s="7">
        <f t="shared" si="39"/>
        <v>-0.30648914778449726</v>
      </c>
      <c r="O144" s="7">
        <f t="shared" si="40"/>
        <v>-0.51776476469267763</v>
      </c>
      <c r="P144" s="7">
        <f t="shared" si="41"/>
        <v>0.55811435400245457</v>
      </c>
    </row>
    <row r="145" spans="1:16" x14ac:dyDescent="0.4">
      <c r="A145">
        <v>142</v>
      </c>
      <c r="B145" s="7">
        <f t="shared" si="28"/>
        <v>0.25</v>
      </c>
      <c r="C145">
        <f t="shared" si="29"/>
        <v>17</v>
      </c>
      <c r="D145" s="7">
        <f t="shared" si="30"/>
        <v>0.4375</v>
      </c>
      <c r="E145" s="7">
        <f t="shared" si="33"/>
        <v>0.24999999999999822</v>
      </c>
      <c r="F145" s="7">
        <f t="shared" si="31"/>
        <v>0.11323333223235044</v>
      </c>
      <c r="G145" s="7">
        <f t="shared" si="32"/>
        <v>0.61323333223235399</v>
      </c>
      <c r="I145" s="7">
        <f t="shared" si="38"/>
        <v>-0.30935921676911848</v>
      </c>
      <c r="J145" s="7">
        <f t="shared" si="34"/>
        <v>-0.70699999999999996</v>
      </c>
      <c r="K145" s="7">
        <f t="shared" si="35"/>
        <v>-0.70699999999999996</v>
      </c>
      <c r="L145" s="7">
        <f t="shared" si="36"/>
        <v>-0.16011193177654126</v>
      </c>
      <c r="M145" s="7">
        <f t="shared" si="37"/>
        <v>-0.59754586428807477</v>
      </c>
      <c r="N145" s="7">
        <f t="shared" si="39"/>
        <v>-0.26989484378250828</v>
      </c>
      <c r="O145" s="7">
        <f t="shared" si="40"/>
        <v>-0.53771003959152686</v>
      </c>
      <c r="P145" s="7">
        <f t="shared" si="41"/>
        <v>0.56913814964843445</v>
      </c>
    </row>
    <row r="146" spans="1:16" x14ac:dyDescent="0.4">
      <c r="A146">
        <v>143</v>
      </c>
      <c r="B146" s="7">
        <f t="shared" si="28"/>
        <v>0.25</v>
      </c>
      <c r="C146">
        <f t="shared" si="29"/>
        <v>17</v>
      </c>
      <c r="D146" s="7">
        <f t="shared" si="30"/>
        <v>0.4375</v>
      </c>
      <c r="E146" s="7">
        <f t="shared" si="33"/>
        <v>0.24999999999999911</v>
      </c>
      <c r="F146" s="7">
        <f t="shared" si="31"/>
        <v>-0.42259254900146737</v>
      </c>
      <c r="G146" s="7">
        <f t="shared" si="32"/>
        <v>7.7407450998534411E-2</v>
      </c>
      <c r="I146" s="7">
        <f t="shared" si="38"/>
        <v>-0.53582588123381958</v>
      </c>
      <c r="J146" s="7">
        <f t="shared" si="34"/>
        <v>0.70699999999999996</v>
      </c>
      <c r="K146" s="7">
        <f t="shared" si="35"/>
        <v>-0.70699999999999996</v>
      </c>
      <c r="L146" s="7">
        <f t="shared" si="36"/>
        <v>-0.16011193177654365</v>
      </c>
      <c r="M146" s="7">
        <f t="shared" si="37"/>
        <v>-0.5975458642880771</v>
      </c>
      <c r="N146" s="7">
        <f t="shared" si="39"/>
        <v>-0.24244911578101713</v>
      </c>
      <c r="O146" s="7">
        <f t="shared" si="40"/>
        <v>-0.55266899576566442</v>
      </c>
      <c r="P146" s="7">
        <f t="shared" si="41"/>
        <v>0.47079200991845443</v>
      </c>
    </row>
    <row r="147" spans="1:16" x14ac:dyDescent="0.4">
      <c r="A147">
        <v>144</v>
      </c>
      <c r="B147" s="7">
        <f t="shared" si="28"/>
        <v>0.25</v>
      </c>
      <c r="C147">
        <f t="shared" si="29"/>
        <v>18</v>
      </c>
      <c r="D147" s="7">
        <f t="shared" si="30"/>
        <v>0.4375</v>
      </c>
      <c r="E147" s="7">
        <f t="shared" si="33"/>
        <v>0.24999999999999956</v>
      </c>
      <c r="F147" s="7">
        <f t="shared" si="31"/>
        <v>1.5004748203477358E-15</v>
      </c>
      <c r="G147" s="7">
        <f t="shared" si="32"/>
        <v>0.50000000000000244</v>
      </c>
      <c r="I147" s="7">
        <f t="shared" si="38"/>
        <v>0.42259254900146803</v>
      </c>
      <c r="J147" s="7">
        <f t="shared" si="34"/>
        <v>0.70699999999999996</v>
      </c>
      <c r="K147" s="7">
        <f t="shared" si="35"/>
        <v>0.70699999999999996</v>
      </c>
      <c r="L147" s="7">
        <f t="shared" si="36"/>
        <v>-8.0055965888272518E-2</v>
      </c>
      <c r="M147" s="7">
        <f t="shared" si="37"/>
        <v>-0.67760183017634823</v>
      </c>
      <c r="N147" s="7">
        <f t="shared" si="39"/>
        <v>-0.20185082830783097</v>
      </c>
      <c r="O147" s="7">
        <f t="shared" si="40"/>
        <v>-0.5839022043683354</v>
      </c>
      <c r="P147" s="7">
        <f t="shared" si="41"/>
        <v>0.47663360793476406</v>
      </c>
    </row>
    <row r="148" spans="1:16" x14ac:dyDescent="0.4">
      <c r="A148">
        <v>145</v>
      </c>
      <c r="B148" s="7">
        <f t="shared" si="28"/>
        <v>0.25</v>
      </c>
      <c r="C148">
        <f t="shared" si="29"/>
        <v>18</v>
      </c>
      <c r="D148" s="7">
        <f t="shared" si="30"/>
        <v>0.4375</v>
      </c>
      <c r="E148" s="7">
        <f t="shared" si="33"/>
        <v>0.24999999999999978</v>
      </c>
      <c r="F148" s="7">
        <f t="shared" si="31"/>
        <v>0.4375</v>
      </c>
      <c r="G148" s="7">
        <f t="shared" si="32"/>
        <v>0.93750000000000044</v>
      </c>
      <c r="I148" s="7">
        <f t="shared" si="38"/>
        <v>0.437499999999998</v>
      </c>
      <c r="J148" s="7">
        <f t="shared" si="34"/>
        <v>-0.70699999999999996</v>
      </c>
      <c r="K148" s="7">
        <f t="shared" si="35"/>
        <v>0.70699999999999996</v>
      </c>
      <c r="L148" s="7">
        <f t="shared" si="36"/>
        <v>-1.0539567855960663E-2</v>
      </c>
      <c r="M148" s="7">
        <f t="shared" si="37"/>
        <v>-0.60808543214403643</v>
      </c>
      <c r="N148" s="7">
        <f t="shared" si="39"/>
        <v>-0.15402301319486339</v>
      </c>
      <c r="O148" s="7">
        <f t="shared" si="40"/>
        <v>-0.5899480113122606</v>
      </c>
      <c r="P148" s="7">
        <f t="shared" si="41"/>
        <v>0.56880688634781129</v>
      </c>
    </row>
    <row r="149" spans="1:16" x14ac:dyDescent="0.4">
      <c r="A149">
        <v>146</v>
      </c>
      <c r="B149" s="7">
        <f t="shared" si="28"/>
        <v>0.25</v>
      </c>
      <c r="C149">
        <f t="shared" si="29"/>
        <v>18</v>
      </c>
      <c r="D149" s="7">
        <f t="shared" si="30"/>
        <v>0.4375</v>
      </c>
      <c r="E149" s="7">
        <f t="shared" si="33"/>
        <v>0.24999999999999989</v>
      </c>
      <c r="F149" s="7">
        <f t="shared" si="31"/>
        <v>3.2160621279801738E-15</v>
      </c>
      <c r="G149" s="7">
        <f t="shared" si="32"/>
        <v>0.50000000000000344</v>
      </c>
      <c r="I149" s="7">
        <f t="shared" si="38"/>
        <v>-0.437499999999997</v>
      </c>
      <c r="J149" s="7">
        <f t="shared" si="34"/>
        <v>-0.70699999999999996</v>
      </c>
      <c r="K149" s="7">
        <f t="shared" si="35"/>
        <v>-0.70699999999999996</v>
      </c>
      <c r="L149" s="7">
        <f t="shared" si="36"/>
        <v>-6.6613381477509392E-16</v>
      </c>
      <c r="M149" s="7">
        <f t="shared" si="37"/>
        <v>-0.61862499999999643</v>
      </c>
      <c r="N149" s="7">
        <f t="shared" si="39"/>
        <v>-0.11551725989614771</v>
      </c>
      <c r="O149" s="7">
        <f t="shared" si="40"/>
        <v>-0.59711725848419461</v>
      </c>
      <c r="P149" s="7">
        <f t="shared" si="41"/>
        <v>0.55504550907824968</v>
      </c>
    </row>
    <row r="150" spans="1:16" x14ac:dyDescent="0.4">
      <c r="A150">
        <v>147</v>
      </c>
      <c r="B150" s="7">
        <f t="shared" si="28"/>
        <v>0.25</v>
      </c>
      <c r="C150">
        <f t="shared" si="29"/>
        <v>18</v>
      </c>
      <c r="D150" s="7">
        <f t="shared" si="30"/>
        <v>0.4375</v>
      </c>
      <c r="E150" s="7">
        <f t="shared" si="33"/>
        <v>0.24999999999999994</v>
      </c>
      <c r="F150" s="7">
        <f t="shared" si="31"/>
        <v>-0.4375</v>
      </c>
      <c r="G150" s="7">
        <f t="shared" si="32"/>
        <v>6.2500000000000111E-2</v>
      </c>
      <c r="I150" s="7">
        <f t="shared" si="38"/>
        <v>-0.43750000000000333</v>
      </c>
      <c r="J150" s="7">
        <f t="shared" si="34"/>
        <v>0.70699999999999996</v>
      </c>
      <c r="K150" s="7">
        <f t="shared" si="35"/>
        <v>-0.70699999999999996</v>
      </c>
      <c r="L150" s="7">
        <f t="shared" si="36"/>
        <v>-4.4408920985006262E-15</v>
      </c>
      <c r="M150" s="7">
        <f t="shared" si="37"/>
        <v>-0.6186250000000002</v>
      </c>
      <c r="N150" s="7">
        <f t="shared" si="39"/>
        <v>-8.6637944922111895E-2</v>
      </c>
      <c r="O150" s="7">
        <f t="shared" si="40"/>
        <v>-0.60249419386314607</v>
      </c>
      <c r="P150" s="7">
        <f t="shared" si="41"/>
        <v>0.45653640726259975</v>
      </c>
    </row>
    <row r="151" spans="1:16" x14ac:dyDescent="0.4">
      <c r="A151">
        <v>148</v>
      </c>
      <c r="B151" s="7">
        <f t="shared" si="28"/>
        <v>0.25</v>
      </c>
      <c r="C151">
        <f t="shared" si="29"/>
        <v>19</v>
      </c>
      <c r="D151" s="7">
        <f t="shared" si="30"/>
        <v>0.4375</v>
      </c>
      <c r="E151" s="7">
        <f t="shared" si="33"/>
        <v>0.24999999999999997</v>
      </c>
      <c r="F151" s="7">
        <f t="shared" si="31"/>
        <v>0.1132333322323488</v>
      </c>
      <c r="G151" s="7">
        <f t="shared" si="32"/>
        <v>0.61323333223234888</v>
      </c>
      <c r="I151" s="7">
        <f t="shared" si="38"/>
        <v>0.55073333223234877</v>
      </c>
      <c r="J151" s="7">
        <f t="shared" si="34"/>
        <v>0.70699999999999996</v>
      </c>
      <c r="K151" s="7">
        <f t="shared" si="35"/>
        <v>0.70699999999999996</v>
      </c>
      <c r="L151" s="7">
        <f t="shared" si="36"/>
        <v>8.0055965888268243E-2</v>
      </c>
      <c r="M151" s="7">
        <f t="shared" si="37"/>
        <v>-0.69868096588827289</v>
      </c>
      <c r="N151" s="7">
        <f t="shared" si="39"/>
        <v>-4.4964467219516857E-2</v>
      </c>
      <c r="O151" s="7">
        <f t="shared" si="40"/>
        <v>-0.62654088686942777</v>
      </c>
      <c r="P151" s="7">
        <f t="shared" si="41"/>
        <v>0.48787579225654959</v>
      </c>
    </row>
    <row r="152" spans="1:16" x14ac:dyDescent="0.4">
      <c r="A152">
        <v>149</v>
      </c>
      <c r="B152" s="7">
        <f t="shared" si="28"/>
        <v>0.25</v>
      </c>
      <c r="C152">
        <f t="shared" si="29"/>
        <v>19</v>
      </c>
      <c r="D152" s="7">
        <f t="shared" si="30"/>
        <v>0.4375</v>
      </c>
      <c r="E152" s="7">
        <f t="shared" si="33"/>
        <v>0.25</v>
      </c>
      <c r="F152" s="7">
        <f t="shared" si="31"/>
        <v>0.42259254900146909</v>
      </c>
      <c r="G152" s="7">
        <f t="shared" si="32"/>
        <v>0.92259254900146903</v>
      </c>
      <c r="I152" s="7">
        <f t="shared" si="38"/>
        <v>0.30935921676912015</v>
      </c>
      <c r="J152" s="7">
        <f t="shared" si="34"/>
        <v>-0.70699999999999996</v>
      </c>
      <c r="K152" s="7">
        <f t="shared" si="35"/>
        <v>0.70699999999999996</v>
      </c>
      <c r="L152" s="7">
        <f t="shared" si="36"/>
        <v>0.17065149963250262</v>
      </c>
      <c r="M152" s="7">
        <f t="shared" si="37"/>
        <v>-0.60808543214403854</v>
      </c>
      <c r="N152" s="7">
        <f t="shared" si="39"/>
        <v>8.9395244934880116E-3</v>
      </c>
      <c r="O152" s="7">
        <f t="shared" si="40"/>
        <v>-0.62192702318808046</v>
      </c>
      <c r="P152" s="7">
        <f t="shared" si="41"/>
        <v>0.57481914360553343</v>
      </c>
    </row>
    <row r="153" spans="1:16" x14ac:dyDescent="0.4">
      <c r="A153">
        <v>150</v>
      </c>
      <c r="B153" s="7">
        <f t="shared" si="28"/>
        <v>0.25</v>
      </c>
      <c r="C153">
        <f t="shared" si="29"/>
        <v>19</v>
      </c>
      <c r="D153" s="7">
        <f t="shared" si="30"/>
        <v>0.4375</v>
      </c>
      <c r="E153" s="7">
        <f t="shared" si="33"/>
        <v>0.25</v>
      </c>
      <c r="F153" s="7">
        <f t="shared" si="31"/>
        <v>-0.11323333223234425</v>
      </c>
      <c r="G153" s="7">
        <f t="shared" si="32"/>
        <v>0.38676666776765578</v>
      </c>
      <c r="I153" s="7">
        <f t="shared" si="38"/>
        <v>-0.53582588123381325</v>
      </c>
      <c r="J153" s="7">
        <f t="shared" si="34"/>
        <v>-0.70699999999999996</v>
      </c>
      <c r="K153" s="7">
        <f t="shared" si="35"/>
        <v>-0.70699999999999996</v>
      </c>
      <c r="L153" s="7">
        <f t="shared" si="36"/>
        <v>0.16011193177653801</v>
      </c>
      <c r="M153" s="7">
        <f t="shared" si="37"/>
        <v>-0.59754586428807388</v>
      </c>
      <c r="N153" s="7">
        <f t="shared" si="39"/>
        <v>4.6732626314250514E-2</v>
      </c>
      <c r="O153" s="7">
        <f t="shared" si="40"/>
        <v>-0.61583173346307885</v>
      </c>
      <c r="P153" s="7">
        <f t="shared" si="41"/>
        <v>0.5372086484379579</v>
      </c>
    </row>
    <row r="154" spans="1:16" x14ac:dyDescent="0.4">
      <c r="A154">
        <v>151</v>
      </c>
      <c r="B154" s="7">
        <f t="shared" si="28"/>
        <v>0.25</v>
      </c>
      <c r="C154">
        <f t="shared" si="29"/>
        <v>19</v>
      </c>
      <c r="D154" s="7">
        <f t="shared" si="30"/>
        <v>0.4375</v>
      </c>
      <c r="E154" s="7">
        <f t="shared" si="33"/>
        <v>0.25</v>
      </c>
      <c r="F154" s="7">
        <f t="shared" si="31"/>
        <v>-0.42259254900147031</v>
      </c>
      <c r="G154" s="7">
        <f t="shared" si="32"/>
        <v>7.7407450998529637E-2</v>
      </c>
      <c r="I154" s="7">
        <f t="shared" si="38"/>
        <v>-0.30935921676912614</v>
      </c>
      <c r="J154" s="7">
        <f t="shared" si="34"/>
        <v>0.70699999999999996</v>
      </c>
      <c r="K154" s="7">
        <f t="shared" si="35"/>
        <v>-0.70699999999999996</v>
      </c>
      <c r="L154" s="7">
        <f t="shared" si="36"/>
        <v>0.16011193177653379</v>
      </c>
      <c r="M154" s="7">
        <f t="shared" si="37"/>
        <v>-0.5975458642880781</v>
      </c>
      <c r="N154" s="7">
        <f t="shared" si="39"/>
        <v>7.5077452679821327E-2</v>
      </c>
      <c r="O154" s="7">
        <f t="shared" si="40"/>
        <v>-0.61126026616932871</v>
      </c>
      <c r="P154" s="7">
        <f t="shared" si="41"/>
        <v>0.44524840895007223</v>
      </c>
    </row>
    <row r="155" spans="1:16" x14ac:dyDescent="0.4">
      <c r="A155">
        <v>152</v>
      </c>
      <c r="B155" s="7">
        <f t="shared" si="28"/>
        <v>0.25</v>
      </c>
      <c r="C155">
        <f t="shared" si="29"/>
        <v>20</v>
      </c>
      <c r="D155" s="7">
        <f t="shared" si="30"/>
        <v>0.4375</v>
      </c>
      <c r="E155" s="7">
        <f t="shared" si="33"/>
        <v>0.25</v>
      </c>
      <c r="F155" s="7">
        <f t="shared" si="31"/>
        <v>0.21874999999999145</v>
      </c>
      <c r="G155" s="7">
        <f t="shared" si="32"/>
        <v>0.71874999999999145</v>
      </c>
      <c r="I155" s="7">
        <f t="shared" si="38"/>
        <v>0.64134254900146181</v>
      </c>
      <c r="J155" s="7">
        <f t="shared" si="34"/>
        <v>0.70699999999999996</v>
      </c>
      <c r="K155" s="7">
        <f t="shared" si="35"/>
        <v>0.70699999999999996</v>
      </c>
      <c r="L155" s="7">
        <f t="shared" si="36"/>
        <v>0.23471221588826133</v>
      </c>
      <c r="M155" s="7">
        <f t="shared" si="37"/>
        <v>-0.67214614839980569</v>
      </c>
      <c r="N155" s="7">
        <f t="shared" si="39"/>
        <v>0.11498614348193133</v>
      </c>
      <c r="O155" s="7">
        <f t="shared" si="40"/>
        <v>-0.62648173672694796</v>
      </c>
      <c r="P155" s="7">
        <f t="shared" si="41"/>
        <v>0.49994872716005606</v>
      </c>
    </row>
    <row r="156" spans="1:16" x14ac:dyDescent="0.4">
      <c r="A156">
        <v>153</v>
      </c>
      <c r="B156" s="7">
        <f t="shared" si="28"/>
        <v>0.25</v>
      </c>
      <c r="C156">
        <f t="shared" si="29"/>
        <v>20</v>
      </c>
      <c r="D156" s="7">
        <f t="shared" si="30"/>
        <v>0.4375</v>
      </c>
      <c r="E156" s="7">
        <f t="shared" si="33"/>
        <v>0.25</v>
      </c>
      <c r="F156" s="7">
        <f t="shared" si="31"/>
        <v>0.37888611415569179</v>
      </c>
      <c r="G156" s="7">
        <f t="shared" si="32"/>
        <v>0.87888611415569184</v>
      </c>
      <c r="I156" s="7">
        <f t="shared" si="38"/>
        <v>0.16013611415570039</v>
      </c>
      <c r="J156" s="7">
        <f t="shared" si="34"/>
        <v>-0.70699999999999996</v>
      </c>
      <c r="K156" s="7">
        <f t="shared" si="35"/>
        <v>0.70699999999999996</v>
      </c>
      <c r="L156" s="7">
        <f t="shared" si="36"/>
        <v>0.34021294943595332</v>
      </c>
      <c r="M156" s="7">
        <f t="shared" si="37"/>
        <v>-0.56664541485211362</v>
      </c>
      <c r="N156" s="7">
        <f t="shared" si="39"/>
        <v>0.17129284497043684</v>
      </c>
      <c r="O156" s="7">
        <f t="shared" si="40"/>
        <v>-0.61152265625823943</v>
      </c>
      <c r="P156" s="7">
        <f t="shared" si="41"/>
        <v>0.57573620455918317</v>
      </c>
    </row>
    <row r="157" spans="1:16" x14ac:dyDescent="0.4">
      <c r="A157">
        <v>154</v>
      </c>
      <c r="B157" s="7">
        <f t="shared" si="28"/>
        <v>0.25</v>
      </c>
      <c r="C157">
        <f t="shared" si="29"/>
        <v>20</v>
      </c>
      <c r="D157" s="7">
        <f t="shared" si="30"/>
        <v>0.4375</v>
      </c>
      <c r="E157" s="7">
        <f t="shared" si="33"/>
        <v>0.25</v>
      </c>
      <c r="F157" s="7">
        <f t="shared" si="31"/>
        <v>-0.21874999999999817</v>
      </c>
      <c r="G157" s="7">
        <f t="shared" si="32"/>
        <v>0.28125000000000178</v>
      </c>
      <c r="I157" s="7">
        <f t="shared" si="38"/>
        <v>-0.59763611415569007</v>
      </c>
      <c r="J157" s="7">
        <f t="shared" si="34"/>
        <v>-0.70699999999999996</v>
      </c>
      <c r="K157" s="7">
        <f t="shared" si="35"/>
        <v>-0.70699999999999996</v>
      </c>
      <c r="L157" s="7">
        <f t="shared" si="36"/>
        <v>0.30931249999999266</v>
      </c>
      <c r="M157" s="7">
        <f t="shared" si="37"/>
        <v>-0.53574496541615302</v>
      </c>
      <c r="N157" s="7">
        <f t="shared" si="39"/>
        <v>0.2057977587278258</v>
      </c>
      <c r="O157" s="7">
        <f t="shared" si="40"/>
        <v>-0.59257823354771788</v>
      </c>
      <c r="P157" s="7">
        <f t="shared" si="41"/>
        <v>0.51683896364734694</v>
      </c>
    </row>
    <row r="158" spans="1:16" x14ac:dyDescent="0.4">
      <c r="A158">
        <v>155</v>
      </c>
      <c r="B158" s="7">
        <f t="shared" si="28"/>
        <v>0.25</v>
      </c>
      <c r="C158">
        <f t="shared" si="29"/>
        <v>20</v>
      </c>
      <c r="D158" s="7">
        <f t="shared" si="30"/>
        <v>0.4375</v>
      </c>
      <c r="E158" s="7">
        <f t="shared" si="33"/>
        <v>0.25</v>
      </c>
      <c r="F158" s="7">
        <f t="shared" si="31"/>
        <v>-0.37888611415569418</v>
      </c>
      <c r="G158" s="7">
        <f t="shared" si="32"/>
        <v>0.12111388584430582</v>
      </c>
      <c r="I158" s="7">
        <f t="shared" si="38"/>
        <v>-0.16013611415569595</v>
      </c>
      <c r="J158" s="7">
        <f t="shared" si="34"/>
        <v>0.70699999999999996</v>
      </c>
      <c r="K158" s="7">
        <f t="shared" si="35"/>
        <v>-0.70699999999999996</v>
      </c>
      <c r="L158" s="7">
        <f t="shared" si="36"/>
        <v>0.30931249999999583</v>
      </c>
      <c r="M158" s="7">
        <f t="shared" si="37"/>
        <v>-0.53574496541614991</v>
      </c>
      <c r="N158" s="7">
        <f t="shared" si="39"/>
        <v>0.23167644404586829</v>
      </c>
      <c r="O158" s="7">
        <f t="shared" si="40"/>
        <v>-0.57836991651482594</v>
      </c>
      <c r="P158" s="7">
        <f t="shared" si="41"/>
        <v>0.43769394808673873</v>
      </c>
    </row>
    <row r="159" spans="1:16" x14ac:dyDescent="0.4">
      <c r="A159">
        <v>156</v>
      </c>
      <c r="B159" s="7">
        <f t="shared" si="28"/>
        <v>0.25</v>
      </c>
      <c r="C159">
        <f t="shared" si="29"/>
        <v>21</v>
      </c>
      <c r="D159" s="7">
        <f t="shared" si="30"/>
        <v>0.4375</v>
      </c>
      <c r="E159" s="7">
        <f t="shared" si="33"/>
        <v>0.25</v>
      </c>
      <c r="F159" s="7">
        <f t="shared" si="31"/>
        <v>0.30935921676911232</v>
      </c>
      <c r="G159" s="7">
        <f t="shared" si="32"/>
        <v>0.80935921676911238</v>
      </c>
      <c r="I159" s="7">
        <f t="shared" si="38"/>
        <v>0.68824533092480655</v>
      </c>
      <c r="J159" s="7">
        <f t="shared" si="34"/>
        <v>0.70699999999999996</v>
      </c>
      <c r="K159" s="7">
        <f t="shared" si="35"/>
        <v>0.70699999999999996</v>
      </c>
      <c r="L159" s="7">
        <f t="shared" si="36"/>
        <v>0.3733732162557612</v>
      </c>
      <c r="M159" s="7">
        <f t="shared" si="37"/>
        <v>-0.59980568167191528</v>
      </c>
      <c r="N159" s="7">
        <f t="shared" si="39"/>
        <v>0.26710063709834153</v>
      </c>
      <c r="O159" s="7">
        <f t="shared" si="40"/>
        <v>-0.58372885780409822</v>
      </c>
      <c r="P159" s="7">
        <f t="shared" si="41"/>
        <v>0.51202700182321348</v>
      </c>
    </row>
    <row r="160" spans="1:16" x14ac:dyDescent="0.4">
      <c r="A160">
        <v>157</v>
      </c>
      <c r="B160" s="7">
        <f t="shared" si="28"/>
        <v>0.25</v>
      </c>
      <c r="C160">
        <f t="shared" si="29"/>
        <v>21</v>
      </c>
      <c r="D160" s="7">
        <f t="shared" si="30"/>
        <v>0.4375</v>
      </c>
      <c r="E160" s="7">
        <f t="shared" si="33"/>
        <v>0.25</v>
      </c>
      <c r="F160" s="7">
        <f t="shared" si="31"/>
        <v>0.30935921676911837</v>
      </c>
      <c r="G160" s="7">
        <f t="shared" si="32"/>
        <v>0.80935921676911837</v>
      </c>
      <c r="I160" s="7">
        <f t="shared" si="38"/>
        <v>5.9952043329758453E-15</v>
      </c>
      <c r="J160" s="7">
        <f t="shared" si="34"/>
        <v>-0.70699999999999996</v>
      </c>
      <c r="K160" s="7">
        <f t="shared" si="35"/>
        <v>0.70699999999999996</v>
      </c>
      <c r="L160" s="7">
        <f t="shared" si="36"/>
        <v>0.48658944896383399</v>
      </c>
      <c r="M160" s="7">
        <f t="shared" si="37"/>
        <v>-0.48658944896384243</v>
      </c>
      <c r="N160" s="7">
        <f t="shared" si="39"/>
        <v>0.32197284006471466</v>
      </c>
      <c r="O160" s="7">
        <f t="shared" si="40"/>
        <v>-0.55944400559403429</v>
      </c>
      <c r="P160" s="7">
        <f t="shared" si="41"/>
        <v>0.5714934448123945</v>
      </c>
    </row>
    <row r="161" spans="1:16" x14ac:dyDescent="0.4">
      <c r="A161">
        <v>158</v>
      </c>
      <c r="B161" s="7">
        <f t="shared" si="28"/>
        <v>0.25</v>
      </c>
      <c r="C161">
        <f t="shared" si="29"/>
        <v>21</v>
      </c>
      <c r="D161" s="7">
        <f t="shared" si="30"/>
        <v>0.4375</v>
      </c>
      <c r="E161" s="7">
        <f t="shared" si="33"/>
        <v>0.25</v>
      </c>
      <c r="F161" s="7">
        <f t="shared" si="31"/>
        <v>-0.30935921676911782</v>
      </c>
      <c r="G161" s="7">
        <f t="shared" si="32"/>
        <v>0.19064078323088218</v>
      </c>
      <c r="I161" s="7">
        <f t="shared" si="38"/>
        <v>-0.61871843353823619</v>
      </c>
      <c r="J161" s="7">
        <f t="shared" si="34"/>
        <v>-0.70699999999999996</v>
      </c>
      <c r="K161" s="7">
        <f t="shared" si="35"/>
        <v>-0.70699999999999996</v>
      </c>
      <c r="L161" s="7">
        <f t="shared" si="36"/>
        <v>0.43743393251152873</v>
      </c>
      <c r="M161" s="7">
        <f t="shared" si="37"/>
        <v>-0.43743393251153717</v>
      </c>
      <c r="N161" s="7">
        <f t="shared" si="39"/>
        <v>0.35083811317641816</v>
      </c>
      <c r="O161" s="7">
        <f t="shared" si="40"/>
        <v>-0.52894148732340995</v>
      </c>
      <c r="P161" s="7">
        <f t="shared" si="41"/>
        <v>0.49532291249609206</v>
      </c>
    </row>
    <row r="162" spans="1:16" x14ac:dyDescent="0.4">
      <c r="A162">
        <v>159</v>
      </c>
      <c r="B162" s="7">
        <f t="shared" si="28"/>
        <v>0.25</v>
      </c>
      <c r="C162">
        <f t="shared" si="29"/>
        <v>21</v>
      </c>
      <c r="D162" s="7">
        <f t="shared" si="30"/>
        <v>0.4375</v>
      </c>
      <c r="E162" s="7">
        <f t="shared" si="33"/>
        <v>0.25</v>
      </c>
      <c r="F162" s="7">
        <f t="shared" si="31"/>
        <v>-0.30935921676911293</v>
      </c>
      <c r="G162" s="7">
        <f t="shared" si="32"/>
        <v>0.19064078323088707</v>
      </c>
      <c r="I162" s="7">
        <f t="shared" si="38"/>
        <v>4.8849813083506888E-15</v>
      </c>
      <c r="J162" s="7">
        <f t="shared" si="34"/>
        <v>0.70699999999999996</v>
      </c>
      <c r="K162" s="7">
        <f t="shared" si="35"/>
        <v>-0.70699999999999996</v>
      </c>
      <c r="L162" s="7">
        <f t="shared" si="36"/>
        <v>0.43743393251153639</v>
      </c>
      <c r="M162" s="7">
        <f t="shared" si="37"/>
        <v>-0.43743393251152951</v>
      </c>
      <c r="N162" s="7">
        <f t="shared" si="39"/>
        <v>0.37248706801019771</v>
      </c>
      <c r="O162" s="7">
        <f t="shared" si="40"/>
        <v>-0.50606459862043984</v>
      </c>
      <c r="P162" s="7">
        <f t="shared" si="41"/>
        <v>0.43438648664305107</v>
      </c>
    </row>
    <row r="163" spans="1:16" x14ac:dyDescent="0.4">
      <c r="A163">
        <v>160</v>
      </c>
      <c r="B163" s="7">
        <f t="shared" si="28"/>
        <v>0.25</v>
      </c>
      <c r="C163">
        <f t="shared" si="29"/>
        <v>22</v>
      </c>
      <c r="D163" s="7">
        <f t="shared" si="30"/>
        <v>0.4375</v>
      </c>
      <c r="E163" s="7">
        <f t="shared" si="33"/>
        <v>0.25</v>
      </c>
      <c r="F163" s="7">
        <f t="shared" si="31"/>
        <v>0.37888611415569373</v>
      </c>
      <c r="G163" s="7">
        <f t="shared" si="32"/>
        <v>0.87888611415569373</v>
      </c>
      <c r="I163" s="7">
        <f t="shared" si="38"/>
        <v>0.68824533092480666</v>
      </c>
      <c r="J163" s="7">
        <f t="shared" si="34"/>
        <v>0.70699999999999996</v>
      </c>
      <c r="K163" s="7">
        <f t="shared" si="35"/>
        <v>0.70699999999999996</v>
      </c>
      <c r="L163" s="7">
        <f t="shared" si="36"/>
        <v>0.48658944896384171</v>
      </c>
      <c r="M163" s="7">
        <f t="shared" si="37"/>
        <v>-0.48658944896383483</v>
      </c>
      <c r="N163" s="7">
        <f t="shared" si="39"/>
        <v>0.40101266324860874</v>
      </c>
      <c r="O163" s="7">
        <f t="shared" si="40"/>
        <v>-0.50119581120628864</v>
      </c>
      <c r="P163" s="7">
        <f t="shared" si="41"/>
        <v>0.52328641214557958</v>
      </c>
    </row>
    <row r="164" spans="1:16" x14ac:dyDescent="0.4">
      <c r="A164">
        <v>161</v>
      </c>
      <c r="B164" s="7">
        <f t="shared" si="28"/>
        <v>0.25</v>
      </c>
      <c r="C164">
        <f t="shared" si="29"/>
        <v>22</v>
      </c>
      <c r="D164" s="7">
        <f t="shared" si="30"/>
        <v>0.4375</v>
      </c>
      <c r="E164" s="7">
        <f t="shared" si="33"/>
        <v>0.25</v>
      </c>
      <c r="F164" s="7">
        <f t="shared" si="31"/>
        <v>0.21874999999999889</v>
      </c>
      <c r="G164" s="7">
        <f t="shared" si="32"/>
        <v>0.71874999999999889</v>
      </c>
      <c r="I164" s="7">
        <f t="shared" si="38"/>
        <v>-0.16013611415569484</v>
      </c>
      <c r="J164" s="7">
        <f t="shared" si="34"/>
        <v>-0.70699999999999996</v>
      </c>
      <c r="K164" s="7">
        <f t="shared" si="35"/>
        <v>0.70699999999999996</v>
      </c>
      <c r="L164" s="7">
        <f t="shared" si="36"/>
        <v>0.5998056816719145</v>
      </c>
      <c r="M164" s="7">
        <f t="shared" si="37"/>
        <v>-0.37337321625576203</v>
      </c>
      <c r="N164" s="7">
        <f t="shared" si="39"/>
        <v>0.45071091785443518</v>
      </c>
      <c r="O164" s="7">
        <f t="shared" si="40"/>
        <v>-0.46924016246865696</v>
      </c>
      <c r="P164" s="7">
        <f t="shared" si="41"/>
        <v>0.56237912971646342</v>
      </c>
    </row>
    <row r="165" spans="1:16" x14ac:dyDescent="0.4">
      <c r="A165">
        <v>162</v>
      </c>
      <c r="B165" s="7">
        <f t="shared" si="28"/>
        <v>0.25</v>
      </c>
      <c r="C165">
        <f t="shared" si="29"/>
        <v>22</v>
      </c>
      <c r="D165" s="7">
        <f t="shared" si="30"/>
        <v>0.4375</v>
      </c>
      <c r="E165" s="7">
        <f t="shared" si="33"/>
        <v>0.25</v>
      </c>
      <c r="F165" s="7">
        <f t="shared" si="31"/>
        <v>-0.37888611415569134</v>
      </c>
      <c r="G165" s="7">
        <f t="shared" si="32"/>
        <v>0.1211138858443086</v>
      </c>
      <c r="I165" s="7">
        <f t="shared" si="38"/>
        <v>-0.59763611415569029</v>
      </c>
      <c r="J165" s="7">
        <f t="shared" si="34"/>
        <v>-0.70699999999999996</v>
      </c>
      <c r="K165" s="7">
        <f t="shared" si="35"/>
        <v>-0.70699999999999996</v>
      </c>
      <c r="L165" s="7">
        <f t="shared" si="36"/>
        <v>0.53574496541614924</v>
      </c>
      <c r="M165" s="7">
        <f t="shared" si="37"/>
        <v>-0.30931249999999677</v>
      </c>
      <c r="N165" s="7">
        <f t="shared" si="39"/>
        <v>0.47196942974486367</v>
      </c>
      <c r="O165" s="7">
        <f t="shared" si="40"/>
        <v>-0.42925824685149194</v>
      </c>
      <c r="P165" s="7">
        <f t="shared" si="41"/>
        <v>0.47412608094203246</v>
      </c>
    </row>
    <row r="166" spans="1:16" x14ac:dyDescent="0.4">
      <c r="A166">
        <v>163</v>
      </c>
      <c r="B166" s="7">
        <f t="shared" si="28"/>
        <v>0.25</v>
      </c>
      <c r="C166">
        <f t="shared" si="29"/>
        <v>22</v>
      </c>
      <c r="D166" s="7">
        <f t="shared" si="30"/>
        <v>0.4375</v>
      </c>
      <c r="E166" s="7">
        <f t="shared" si="33"/>
        <v>0.25</v>
      </c>
      <c r="F166" s="7">
        <f t="shared" si="31"/>
        <v>-0.21875000000000297</v>
      </c>
      <c r="G166" s="7">
        <f t="shared" si="32"/>
        <v>0.281249999999997</v>
      </c>
      <c r="I166" s="7">
        <f t="shared" si="38"/>
        <v>0.1601361141556884</v>
      </c>
      <c r="J166" s="7">
        <f t="shared" si="34"/>
        <v>0.70699999999999996</v>
      </c>
      <c r="K166" s="7">
        <f t="shared" si="35"/>
        <v>-0.70699999999999996</v>
      </c>
      <c r="L166" s="7">
        <f t="shared" si="36"/>
        <v>0.53574496541614469</v>
      </c>
      <c r="M166" s="7">
        <f t="shared" si="37"/>
        <v>-0.30931250000000132</v>
      </c>
      <c r="N166" s="7">
        <f t="shared" si="39"/>
        <v>0.48791331366268392</v>
      </c>
      <c r="O166" s="7">
        <f t="shared" si="40"/>
        <v>-0.39927181013861929</v>
      </c>
      <c r="P166" s="7">
        <f t="shared" si="41"/>
        <v>0.43555086475362537</v>
      </c>
    </row>
    <row r="167" spans="1:16" x14ac:dyDescent="0.4">
      <c r="A167">
        <v>164</v>
      </c>
      <c r="B167" s="7">
        <f t="shared" si="28"/>
        <v>0.25</v>
      </c>
      <c r="C167">
        <f t="shared" si="29"/>
        <v>23</v>
      </c>
      <c r="D167" s="7">
        <f t="shared" si="30"/>
        <v>0.4375</v>
      </c>
      <c r="E167" s="7">
        <f t="shared" si="33"/>
        <v>0.25</v>
      </c>
      <c r="F167" s="7">
        <f t="shared" si="31"/>
        <v>0.42259254900146687</v>
      </c>
      <c r="G167" s="7">
        <f t="shared" si="32"/>
        <v>0.92259254900146681</v>
      </c>
      <c r="I167" s="7">
        <f t="shared" si="38"/>
        <v>0.64134254900146981</v>
      </c>
      <c r="J167" s="7">
        <f t="shared" si="34"/>
        <v>0.70699999999999996</v>
      </c>
      <c r="K167" s="7">
        <f t="shared" si="35"/>
        <v>0.70699999999999996</v>
      </c>
      <c r="L167" s="7">
        <f t="shared" si="36"/>
        <v>0.56664541485211084</v>
      </c>
      <c r="M167" s="7">
        <f t="shared" si="37"/>
        <v>-0.34021294943596747</v>
      </c>
      <c r="N167" s="7">
        <f t="shared" si="39"/>
        <v>0.50759633896004064</v>
      </c>
      <c r="O167" s="7">
        <f t="shared" si="40"/>
        <v>-0.38450709496295632</v>
      </c>
      <c r="P167" s="7">
        <f t="shared" si="41"/>
        <v>0.53295920160319366</v>
      </c>
    </row>
    <row r="168" spans="1:16" x14ac:dyDescent="0.4">
      <c r="A168">
        <v>165</v>
      </c>
      <c r="B168" s="7">
        <f t="shared" si="28"/>
        <v>0.25</v>
      </c>
      <c r="C168">
        <f t="shared" si="29"/>
        <v>23</v>
      </c>
      <c r="D168" s="7">
        <f t="shared" si="30"/>
        <v>0.4375</v>
      </c>
      <c r="E168" s="7">
        <f t="shared" si="33"/>
        <v>0.25</v>
      </c>
      <c r="F168" s="7">
        <f t="shared" si="31"/>
        <v>0.11323333223235707</v>
      </c>
      <c r="G168" s="7">
        <f t="shared" si="32"/>
        <v>0.6132333322323571</v>
      </c>
      <c r="I168" s="7">
        <f t="shared" si="38"/>
        <v>-0.30935921676910971</v>
      </c>
      <c r="J168" s="7">
        <f t="shared" si="34"/>
        <v>-0.70699999999999996</v>
      </c>
      <c r="K168" s="7">
        <f t="shared" si="35"/>
        <v>0.70699999999999996</v>
      </c>
      <c r="L168" s="7">
        <f t="shared" si="36"/>
        <v>0.67214614839979969</v>
      </c>
      <c r="M168" s="7">
        <f t="shared" si="37"/>
        <v>-0.23471221588827859</v>
      </c>
      <c r="N168" s="7">
        <f t="shared" si="39"/>
        <v>0.54873379131998035</v>
      </c>
      <c r="O168" s="7">
        <f t="shared" si="40"/>
        <v>-0.34705837519428689</v>
      </c>
      <c r="P168" s="7">
        <f t="shared" si="41"/>
        <v>0.5490140277290263</v>
      </c>
    </row>
    <row r="169" spans="1:16" x14ac:dyDescent="0.4">
      <c r="A169">
        <v>166</v>
      </c>
      <c r="B169" s="7">
        <f t="shared" si="28"/>
        <v>0.25</v>
      </c>
      <c r="C169">
        <f t="shared" si="29"/>
        <v>23</v>
      </c>
      <c r="D169" s="7">
        <f t="shared" si="30"/>
        <v>0.4375</v>
      </c>
      <c r="E169" s="7">
        <f t="shared" si="33"/>
        <v>0.25</v>
      </c>
      <c r="F169" s="7">
        <f t="shared" si="31"/>
        <v>-0.42259254900147203</v>
      </c>
      <c r="G169" s="7">
        <f t="shared" si="32"/>
        <v>7.7407450998527971E-2</v>
      </c>
      <c r="I169" s="7">
        <f t="shared" si="38"/>
        <v>-0.53582588123382913</v>
      </c>
      <c r="J169" s="7">
        <f t="shared" si="34"/>
        <v>-0.70699999999999996</v>
      </c>
      <c r="K169" s="7">
        <f t="shared" si="35"/>
        <v>-0.70699999999999996</v>
      </c>
      <c r="L169" s="7">
        <f t="shared" si="36"/>
        <v>0.59754586428807777</v>
      </c>
      <c r="M169" s="7">
        <f t="shared" si="37"/>
        <v>-0.16011193177655661</v>
      </c>
      <c r="N169" s="7">
        <f t="shared" si="39"/>
        <v>0.56093680956200465</v>
      </c>
      <c r="O169" s="7">
        <f t="shared" si="40"/>
        <v>-0.3003217643398543</v>
      </c>
      <c r="P169" s="7">
        <f t="shared" si="41"/>
        <v>0.45469271238292663</v>
      </c>
    </row>
    <row r="170" spans="1:16" x14ac:dyDescent="0.4">
      <c r="A170">
        <v>167</v>
      </c>
      <c r="B170" s="7">
        <f t="shared" si="28"/>
        <v>0.25</v>
      </c>
      <c r="C170">
        <f t="shared" si="29"/>
        <v>23</v>
      </c>
      <c r="D170" s="7">
        <f t="shared" si="30"/>
        <v>0.4375</v>
      </c>
      <c r="E170" s="7">
        <f t="shared" si="33"/>
        <v>0.25</v>
      </c>
      <c r="F170" s="7">
        <f t="shared" si="31"/>
        <v>-0.11323333223233761</v>
      </c>
      <c r="G170" s="7">
        <f t="shared" si="32"/>
        <v>0.38676666776766244</v>
      </c>
      <c r="I170" s="7">
        <f t="shared" si="38"/>
        <v>0.30935921676913447</v>
      </c>
      <c r="J170" s="7">
        <f t="shared" si="34"/>
        <v>0.70699999999999996</v>
      </c>
      <c r="K170" s="7">
        <f t="shared" si="35"/>
        <v>-0.70699999999999996</v>
      </c>
      <c r="L170" s="7">
        <f t="shared" si="36"/>
        <v>0.5975458642880952</v>
      </c>
      <c r="M170" s="7">
        <f t="shared" si="37"/>
        <v>-0.16011193177653912</v>
      </c>
      <c r="N170" s="7">
        <f t="shared" si="39"/>
        <v>0.57008907324352731</v>
      </c>
      <c r="O170" s="7">
        <f t="shared" si="40"/>
        <v>-0.2652693061990255</v>
      </c>
      <c r="P170" s="7">
        <f t="shared" si="41"/>
        <v>0.44110750345987382</v>
      </c>
    </row>
    <row r="171" spans="1:16" x14ac:dyDescent="0.4">
      <c r="A171">
        <v>168</v>
      </c>
      <c r="B171" s="7">
        <f t="shared" si="28"/>
        <v>0.25</v>
      </c>
      <c r="C171">
        <f t="shared" si="29"/>
        <v>0</v>
      </c>
      <c r="D171" s="7">
        <f t="shared" si="30"/>
        <v>0.4375</v>
      </c>
      <c r="E171" s="7">
        <f t="shared" si="33"/>
        <v>0.25</v>
      </c>
      <c r="F171" s="7">
        <f t="shared" si="31"/>
        <v>0.4375</v>
      </c>
      <c r="G171" s="7">
        <f t="shared" si="32"/>
        <v>0.9375</v>
      </c>
      <c r="I171" s="7">
        <f t="shared" si="38"/>
        <v>0.55073333223233756</v>
      </c>
      <c r="J171" s="7">
        <f t="shared" si="34"/>
        <v>0.70699999999999996</v>
      </c>
      <c r="K171" s="7">
        <f t="shared" si="35"/>
        <v>0.70699999999999996</v>
      </c>
      <c r="L171" s="7">
        <f t="shared" si="36"/>
        <v>0.60808543214404065</v>
      </c>
      <c r="M171" s="7">
        <f t="shared" si="37"/>
        <v>-0.17065149963248458</v>
      </c>
      <c r="N171" s="7">
        <f t="shared" si="39"/>
        <v>0.57958816296865567</v>
      </c>
      <c r="O171" s="7">
        <f t="shared" si="40"/>
        <v>-0.24161485455739026</v>
      </c>
      <c r="P171" s="7">
        <f t="shared" si="41"/>
        <v>0.54038600276789905</v>
      </c>
    </row>
    <row r="172" spans="1:16" x14ac:dyDescent="0.4">
      <c r="A172">
        <v>169</v>
      </c>
      <c r="B172" s="7">
        <f t="shared" si="28"/>
        <v>0.25</v>
      </c>
      <c r="C172">
        <f t="shared" si="29"/>
        <v>0</v>
      </c>
      <c r="D172" s="7">
        <f t="shared" si="30"/>
        <v>0.4375</v>
      </c>
      <c r="E172" s="7">
        <f t="shared" si="33"/>
        <v>0.25</v>
      </c>
      <c r="F172" s="7">
        <f t="shared" si="31"/>
        <v>6.4344010805225671E-16</v>
      </c>
      <c r="G172" s="7">
        <f t="shared" si="32"/>
        <v>0.50000000000000067</v>
      </c>
      <c r="I172" s="7">
        <f t="shared" si="38"/>
        <v>-0.43749999999999933</v>
      </c>
      <c r="J172" s="7">
        <f t="shared" si="34"/>
        <v>-0.70699999999999996</v>
      </c>
      <c r="K172" s="7">
        <f t="shared" si="35"/>
        <v>0.70699999999999996</v>
      </c>
      <c r="L172" s="7">
        <f t="shared" si="36"/>
        <v>0.69868096588826212</v>
      </c>
      <c r="M172" s="7">
        <f t="shared" si="37"/>
        <v>-8.0055965888263136E-2</v>
      </c>
      <c r="N172" s="7">
        <f t="shared" si="39"/>
        <v>0.60936136369855731</v>
      </c>
      <c r="O172" s="7">
        <f t="shared" si="40"/>
        <v>-0.20122513239010847</v>
      </c>
      <c r="P172" s="7">
        <f t="shared" si="41"/>
        <v>0.53230880221431942</v>
      </c>
    </row>
    <row r="173" spans="1:16" x14ac:dyDescent="0.4">
      <c r="A173">
        <v>170</v>
      </c>
      <c r="B173" s="7">
        <f t="shared" si="28"/>
        <v>0.25</v>
      </c>
      <c r="C173">
        <f t="shared" si="29"/>
        <v>0</v>
      </c>
      <c r="D173" s="7">
        <f t="shared" si="30"/>
        <v>0.4375</v>
      </c>
      <c r="E173" s="7">
        <f t="shared" si="33"/>
        <v>0.25</v>
      </c>
      <c r="F173" s="7">
        <f t="shared" si="31"/>
        <v>-0.4375</v>
      </c>
      <c r="G173" s="7">
        <f t="shared" si="32"/>
        <v>6.25E-2</v>
      </c>
      <c r="I173" s="7">
        <f t="shared" si="38"/>
        <v>-0.43750000000000067</v>
      </c>
      <c r="J173" s="7">
        <f t="shared" si="34"/>
        <v>-0.70699999999999996</v>
      </c>
      <c r="K173" s="7">
        <f t="shared" si="35"/>
        <v>-0.70699999999999996</v>
      </c>
      <c r="L173" s="7">
        <f t="shared" si="36"/>
        <v>0.61862499999999998</v>
      </c>
      <c r="M173" s="7">
        <f t="shared" si="37"/>
        <v>-9.4368957093138306E-16</v>
      </c>
      <c r="N173" s="7">
        <f t="shared" si="39"/>
        <v>0.61167727277391792</v>
      </c>
      <c r="O173" s="7">
        <f t="shared" si="40"/>
        <v>-0.15091884929258159</v>
      </c>
      <c r="P173" s="7">
        <f t="shared" si="41"/>
        <v>0.43834704177145556</v>
      </c>
    </row>
    <row r="174" spans="1:16" x14ac:dyDescent="0.4">
      <c r="A174">
        <v>171</v>
      </c>
      <c r="B174" s="7">
        <f t="shared" si="28"/>
        <v>0.25</v>
      </c>
      <c r="C174">
        <f t="shared" si="29"/>
        <v>0</v>
      </c>
      <c r="D174" s="7">
        <f t="shared" si="30"/>
        <v>0.4375</v>
      </c>
      <c r="E174" s="7">
        <f t="shared" si="33"/>
        <v>0.25</v>
      </c>
      <c r="F174" s="7">
        <f t="shared" si="31"/>
        <v>-5.3599770563801663E-15</v>
      </c>
      <c r="G174" s="7">
        <f t="shared" si="32"/>
        <v>0.49999999999999467</v>
      </c>
      <c r="I174" s="7">
        <f t="shared" si="38"/>
        <v>0.43749999999999467</v>
      </c>
      <c r="J174" s="7">
        <f t="shared" si="34"/>
        <v>0.70699999999999996</v>
      </c>
      <c r="K174" s="7">
        <f t="shared" si="35"/>
        <v>-0.70699999999999996</v>
      </c>
      <c r="L174" s="7">
        <f t="shared" si="36"/>
        <v>0.61862499999999665</v>
      </c>
      <c r="M174" s="7">
        <f t="shared" si="37"/>
        <v>-4.2188474935755949E-15</v>
      </c>
      <c r="N174" s="7">
        <f t="shared" si="39"/>
        <v>0.61341420458043761</v>
      </c>
      <c r="O174" s="7">
        <f t="shared" si="40"/>
        <v>-0.11318913696943725</v>
      </c>
      <c r="P174" s="7">
        <f t="shared" si="41"/>
        <v>0.45067763341716338</v>
      </c>
    </row>
    <row r="175" spans="1:16" x14ac:dyDescent="0.4">
      <c r="A175">
        <v>172</v>
      </c>
      <c r="B175" s="7">
        <f t="shared" si="28"/>
        <v>0.25</v>
      </c>
      <c r="C175">
        <f t="shared" si="29"/>
        <v>1</v>
      </c>
      <c r="D175" s="7">
        <f t="shared" si="30"/>
        <v>0.4375</v>
      </c>
      <c r="E175" s="7">
        <f t="shared" si="33"/>
        <v>0.25</v>
      </c>
      <c r="F175" s="7">
        <f t="shared" si="31"/>
        <v>0.42259254900146842</v>
      </c>
      <c r="G175" s="7">
        <f t="shared" si="32"/>
        <v>0.92259254900146836</v>
      </c>
      <c r="I175" s="7">
        <f t="shared" si="38"/>
        <v>0.42259254900147369</v>
      </c>
      <c r="J175" s="7">
        <f t="shared" si="34"/>
        <v>0.70699999999999996</v>
      </c>
      <c r="K175" s="7">
        <f t="shared" si="35"/>
        <v>0.70699999999999996</v>
      </c>
      <c r="L175" s="7">
        <f t="shared" si="36"/>
        <v>0.6080854321440381</v>
      </c>
      <c r="M175" s="7">
        <f t="shared" si="37"/>
        <v>1.0539567855954335E-2</v>
      </c>
      <c r="N175" s="7">
        <f t="shared" si="39"/>
        <v>0.61208201147133767</v>
      </c>
      <c r="O175" s="7">
        <f t="shared" si="40"/>
        <v>-8.225696076308936E-2</v>
      </c>
      <c r="P175" s="7">
        <f t="shared" si="41"/>
        <v>0.54506061653402438</v>
      </c>
    </row>
    <row r="176" spans="1:16" x14ac:dyDescent="0.4">
      <c r="A176">
        <v>173</v>
      </c>
      <c r="B176" s="7">
        <f t="shared" si="28"/>
        <v>0.25</v>
      </c>
      <c r="C176">
        <f t="shared" si="29"/>
        <v>1</v>
      </c>
      <c r="D176" s="7">
        <f t="shared" si="30"/>
        <v>0.4375</v>
      </c>
      <c r="E176" s="7">
        <f t="shared" si="33"/>
        <v>0.25</v>
      </c>
      <c r="F176" s="7">
        <f t="shared" si="31"/>
        <v>-0.11323333223234673</v>
      </c>
      <c r="G176" s="7">
        <f t="shared" si="32"/>
        <v>0.38676666776765323</v>
      </c>
      <c r="I176" s="7">
        <f t="shared" si="38"/>
        <v>-0.53582588123381514</v>
      </c>
      <c r="J176" s="7">
        <f t="shared" si="34"/>
        <v>-0.70699999999999996</v>
      </c>
      <c r="K176" s="7">
        <f t="shared" si="35"/>
        <v>0.70699999999999996</v>
      </c>
      <c r="L176" s="7">
        <f t="shared" si="36"/>
        <v>0.67760183017634912</v>
      </c>
      <c r="M176" s="7">
        <f t="shared" si="37"/>
        <v>8.0055965888265412E-2</v>
      </c>
      <c r="N176" s="7">
        <f t="shared" si="39"/>
        <v>0.62846196614759053</v>
      </c>
      <c r="O176" s="7">
        <f t="shared" si="40"/>
        <v>-4.1678729100250667E-2</v>
      </c>
      <c r="P176" s="7">
        <f t="shared" si="41"/>
        <v>0.51340182678075019</v>
      </c>
    </row>
    <row r="177" spans="1:16" x14ac:dyDescent="0.4">
      <c r="A177">
        <v>174</v>
      </c>
      <c r="B177" s="7">
        <f t="shared" si="28"/>
        <v>0.25</v>
      </c>
      <c r="C177">
        <f t="shared" si="29"/>
        <v>1</v>
      </c>
      <c r="D177" s="7">
        <f t="shared" si="30"/>
        <v>0.4375</v>
      </c>
      <c r="E177" s="7">
        <f t="shared" si="33"/>
        <v>0.25</v>
      </c>
      <c r="F177" s="7">
        <f t="shared" si="31"/>
        <v>-0.42259254900146964</v>
      </c>
      <c r="G177" s="7">
        <f t="shared" si="32"/>
        <v>7.7407450998530303E-2</v>
      </c>
      <c r="I177" s="7">
        <f t="shared" si="38"/>
        <v>-0.30935921676912292</v>
      </c>
      <c r="J177" s="7">
        <f t="shared" si="34"/>
        <v>-0.70699999999999996</v>
      </c>
      <c r="K177" s="7">
        <f t="shared" si="35"/>
        <v>-0.70699999999999996</v>
      </c>
      <c r="L177" s="7">
        <f t="shared" si="36"/>
        <v>0.59754586428807721</v>
      </c>
      <c r="M177" s="7">
        <f t="shared" si="37"/>
        <v>0.1601119317765374</v>
      </c>
      <c r="N177" s="7">
        <f t="shared" si="39"/>
        <v>0.62073294068271223</v>
      </c>
      <c r="O177" s="7">
        <f t="shared" si="40"/>
        <v>8.7689361189463508E-3</v>
      </c>
      <c r="P177" s="7">
        <f t="shared" si="41"/>
        <v>0.42620295162430621</v>
      </c>
    </row>
    <row r="178" spans="1:16" x14ac:dyDescent="0.4">
      <c r="A178">
        <v>175</v>
      </c>
      <c r="B178" s="7">
        <f t="shared" si="28"/>
        <v>0.25</v>
      </c>
      <c r="C178">
        <f t="shared" si="29"/>
        <v>1</v>
      </c>
      <c r="D178" s="7">
        <f t="shared" si="30"/>
        <v>0.4375</v>
      </c>
      <c r="E178" s="7">
        <f t="shared" si="33"/>
        <v>0.25</v>
      </c>
      <c r="F178" s="7">
        <f t="shared" si="31"/>
        <v>0.11323333223234217</v>
      </c>
      <c r="G178" s="7">
        <f t="shared" si="32"/>
        <v>0.61323333223234222</v>
      </c>
      <c r="I178" s="7">
        <f t="shared" si="38"/>
        <v>0.53582588123381192</v>
      </c>
      <c r="J178" s="7">
        <f t="shared" si="34"/>
        <v>0.70699999999999996</v>
      </c>
      <c r="K178" s="7">
        <f t="shared" si="35"/>
        <v>-0.70699999999999996</v>
      </c>
      <c r="L178" s="7">
        <f t="shared" si="36"/>
        <v>0.59754586428807488</v>
      </c>
      <c r="M178" s="7">
        <f t="shared" si="37"/>
        <v>0.16011193177653513</v>
      </c>
      <c r="N178" s="7">
        <f t="shared" si="39"/>
        <v>0.61493617158405289</v>
      </c>
      <c r="O178" s="7">
        <f t="shared" si="40"/>
        <v>4.6604685033343543E-2</v>
      </c>
      <c r="P178" s="7">
        <f t="shared" si="41"/>
        <v>0.46360902774591339</v>
      </c>
    </row>
    <row r="179" spans="1:16" x14ac:dyDescent="0.4">
      <c r="A179">
        <v>176</v>
      </c>
      <c r="B179" s="7">
        <f t="shared" si="28"/>
        <v>0.25</v>
      </c>
      <c r="C179">
        <f t="shared" si="29"/>
        <v>2</v>
      </c>
      <c r="D179" s="7">
        <f t="shared" si="30"/>
        <v>0.4375</v>
      </c>
      <c r="E179" s="7">
        <f t="shared" si="33"/>
        <v>0.25</v>
      </c>
      <c r="F179" s="7">
        <f t="shared" si="31"/>
        <v>0.37888611415569673</v>
      </c>
      <c r="G179" s="7">
        <f t="shared" si="32"/>
        <v>0.87888611415569673</v>
      </c>
      <c r="I179" s="7">
        <f t="shared" si="38"/>
        <v>0.26565278192335451</v>
      </c>
      <c r="J179" s="7">
        <f t="shared" si="34"/>
        <v>0.70699999999999996</v>
      </c>
      <c r="K179" s="7">
        <f t="shared" si="35"/>
        <v>0.70699999999999996</v>
      </c>
      <c r="L179" s="7">
        <f t="shared" si="36"/>
        <v>0.56664541485211661</v>
      </c>
      <c r="M179" s="7">
        <f t="shared" si="37"/>
        <v>0.19101238121249339</v>
      </c>
      <c r="N179" s="7">
        <f t="shared" si="39"/>
        <v>0.6028634824010688</v>
      </c>
      <c r="O179" s="7">
        <f t="shared" si="40"/>
        <v>8.2706609078131002E-2</v>
      </c>
      <c r="P179" s="7">
        <f t="shared" si="41"/>
        <v>0.54666444502787004</v>
      </c>
    </row>
    <row r="180" spans="1:16" x14ac:dyDescent="0.4">
      <c r="A180">
        <v>177</v>
      </c>
      <c r="B180" s="7">
        <f t="shared" si="28"/>
        <v>0.25</v>
      </c>
      <c r="C180">
        <f t="shared" si="29"/>
        <v>2</v>
      </c>
      <c r="D180" s="7">
        <f t="shared" si="30"/>
        <v>0.4375</v>
      </c>
      <c r="E180" s="7">
        <f t="shared" si="33"/>
        <v>0.25</v>
      </c>
      <c r="F180" s="7">
        <f t="shared" si="31"/>
        <v>-0.21875000000001113</v>
      </c>
      <c r="G180" s="7">
        <f t="shared" si="32"/>
        <v>0.2812499999999889</v>
      </c>
      <c r="I180" s="7">
        <f t="shared" si="38"/>
        <v>-0.59763611415570783</v>
      </c>
      <c r="J180" s="7">
        <f t="shared" si="34"/>
        <v>-0.70699999999999996</v>
      </c>
      <c r="K180" s="7">
        <f t="shared" si="35"/>
        <v>0.70699999999999996</v>
      </c>
      <c r="L180" s="7">
        <f t="shared" si="36"/>
        <v>0.61034524952789704</v>
      </c>
      <c r="M180" s="7">
        <f t="shared" si="37"/>
        <v>0.23471221588827382</v>
      </c>
      <c r="N180" s="7">
        <f t="shared" si="39"/>
        <v>0.60473392418277583</v>
      </c>
      <c r="O180" s="7">
        <f t="shared" si="40"/>
        <v>0.1207080107806667</v>
      </c>
      <c r="P180" s="7">
        <f t="shared" si="41"/>
        <v>0.49358155602229381</v>
      </c>
    </row>
    <row r="181" spans="1:16" x14ac:dyDescent="0.4">
      <c r="A181">
        <v>178</v>
      </c>
      <c r="B181" s="7">
        <f t="shared" si="28"/>
        <v>0.25</v>
      </c>
      <c r="C181">
        <f t="shared" si="29"/>
        <v>2</v>
      </c>
      <c r="D181" s="7">
        <f t="shared" si="30"/>
        <v>0.4375</v>
      </c>
      <c r="E181" s="7">
        <f t="shared" si="33"/>
        <v>0.25</v>
      </c>
      <c r="F181" s="7">
        <f t="shared" si="31"/>
        <v>-0.37888611415568663</v>
      </c>
      <c r="G181" s="7">
        <f t="shared" si="32"/>
        <v>0.12111388584431337</v>
      </c>
      <c r="I181" s="7">
        <f t="shared" si="38"/>
        <v>-0.16013611415567552</v>
      </c>
      <c r="J181" s="7">
        <f t="shared" si="34"/>
        <v>-0.70699999999999996</v>
      </c>
      <c r="K181" s="7">
        <f t="shared" si="35"/>
        <v>-0.70699999999999996</v>
      </c>
      <c r="L181" s="7">
        <f t="shared" si="36"/>
        <v>0.53574496541614802</v>
      </c>
      <c r="M181" s="7">
        <f t="shared" si="37"/>
        <v>0.30931250000002286</v>
      </c>
      <c r="N181" s="7">
        <f t="shared" si="39"/>
        <v>0.58748668449111885</v>
      </c>
      <c r="O181" s="7">
        <f t="shared" si="40"/>
        <v>0.16785913308550574</v>
      </c>
      <c r="P181" s="7">
        <f t="shared" si="41"/>
        <v>0.4190880219866977</v>
      </c>
    </row>
    <row r="182" spans="1:16" x14ac:dyDescent="0.4">
      <c r="A182">
        <v>179</v>
      </c>
      <c r="B182" s="7">
        <f t="shared" si="28"/>
        <v>0.25</v>
      </c>
      <c r="C182">
        <f t="shared" si="29"/>
        <v>2</v>
      </c>
      <c r="D182" s="7">
        <f t="shared" si="30"/>
        <v>0.4375</v>
      </c>
      <c r="E182" s="7">
        <f t="shared" si="33"/>
        <v>0.25</v>
      </c>
      <c r="F182" s="7">
        <f t="shared" si="31"/>
        <v>0.21875000000000705</v>
      </c>
      <c r="G182" s="7">
        <f t="shared" si="32"/>
        <v>0.71875000000000711</v>
      </c>
      <c r="I182" s="7">
        <f t="shared" si="38"/>
        <v>0.59763611415569373</v>
      </c>
      <c r="J182" s="7">
        <f t="shared" si="34"/>
        <v>0.70699999999999996</v>
      </c>
      <c r="K182" s="7">
        <f t="shared" si="35"/>
        <v>-0.70699999999999996</v>
      </c>
      <c r="L182" s="7">
        <f t="shared" si="36"/>
        <v>0.53574496541613803</v>
      </c>
      <c r="M182" s="7">
        <f t="shared" si="37"/>
        <v>0.30931250000001287</v>
      </c>
      <c r="N182" s="7">
        <f t="shared" si="39"/>
        <v>0.57455125472237367</v>
      </c>
      <c r="O182" s="7">
        <f t="shared" si="40"/>
        <v>0.20322247481413253</v>
      </c>
      <c r="P182" s="7">
        <f t="shared" si="41"/>
        <v>0.47902041758935959</v>
      </c>
    </row>
    <row r="183" spans="1:16" x14ac:dyDescent="0.4">
      <c r="A183">
        <v>180</v>
      </c>
      <c r="B183" s="7">
        <f t="shared" si="28"/>
        <v>0.25</v>
      </c>
      <c r="C183">
        <f t="shared" si="29"/>
        <v>3</v>
      </c>
      <c r="D183" s="7">
        <f t="shared" si="30"/>
        <v>0.4375</v>
      </c>
      <c r="E183" s="7">
        <f t="shared" si="33"/>
        <v>0.25</v>
      </c>
      <c r="F183" s="7">
        <f t="shared" si="31"/>
        <v>0.30935921676910783</v>
      </c>
      <c r="G183" s="7">
        <f t="shared" si="32"/>
        <v>0.80935921676910783</v>
      </c>
      <c r="I183" s="7">
        <f t="shared" si="38"/>
        <v>9.060921676910072E-2</v>
      </c>
      <c r="J183" s="7">
        <f t="shared" si="34"/>
        <v>0.70699999999999996</v>
      </c>
      <c r="K183" s="7">
        <f t="shared" si="35"/>
        <v>0.70699999999999996</v>
      </c>
      <c r="L183" s="7">
        <f t="shared" si="36"/>
        <v>0.48658944896382966</v>
      </c>
      <c r="M183" s="7">
        <f t="shared" si="37"/>
        <v>0.35846801645232124</v>
      </c>
      <c r="N183" s="7">
        <f t="shared" si="39"/>
        <v>0.55256080328273771</v>
      </c>
      <c r="O183" s="7">
        <f t="shared" si="40"/>
        <v>0.2420338602236797</v>
      </c>
      <c r="P183" s="7">
        <f t="shared" si="41"/>
        <v>0.54508817742530924</v>
      </c>
    </row>
    <row r="184" spans="1:16" x14ac:dyDescent="0.4">
      <c r="A184">
        <v>181</v>
      </c>
      <c r="B184" s="7">
        <f t="shared" si="28"/>
        <v>0.25</v>
      </c>
      <c r="C184">
        <f t="shared" si="29"/>
        <v>3</v>
      </c>
      <c r="D184" s="7">
        <f t="shared" si="30"/>
        <v>0.4375</v>
      </c>
      <c r="E184" s="7">
        <f t="shared" si="33"/>
        <v>0.25</v>
      </c>
      <c r="F184" s="7">
        <f t="shared" si="31"/>
        <v>-0.30935921676911959</v>
      </c>
      <c r="G184" s="7">
        <f t="shared" si="32"/>
        <v>0.19064078323088041</v>
      </c>
      <c r="I184" s="7">
        <f t="shared" si="38"/>
        <v>-0.61871843353822742</v>
      </c>
      <c r="J184" s="7">
        <f t="shared" si="34"/>
        <v>-0.70699999999999996</v>
      </c>
      <c r="K184" s="7">
        <f t="shared" si="35"/>
        <v>0.70699999999999996</v>
      </c>
      <c r="L184" s="7">
        <f t="shared" si="36"/>
        <v>0.50149464876728089</v>
      </c>
      <c r="M184" s="7">
        <f t="shared" si="37"/>
        <v>0.37337321625577252</v>
      </c>
      <c r="N184" s="7">
        <f t="shared" si="39"/>
        <v>0.53979426465387348</v>
      </c>
      <c r="O184" s="7">
        <f t="shared" si="40"/>
        <v>0.27486869923170293</v>
      </c>
      <c r="P184" s="7">
        <f t="shared" si="41"/>
        <v>0.47419869858642349</v>
      </c>
    </row>
    <row r="185" spans="1:16" x14ac:dyDescent="0.4">
      <c r="A185">
        <v>182</v>
      </c>
      <c r="B185" s="7">
        <f t="shared" si="28"/>
        <v>0.25</v>
      </c>
      <c r="C185">
        <f t="shared" si="29"/>
        <v>3</v>
      </c>
      <c r="D185" s="7">
        <f t="shared" si="30"/>
        <v>0.4375</v>
      </c>
      <c r="E185" s="7">
        <f t="shared" si="33"/>
        <v>0.25</v>
      </c>
      <c r="F185" s="7">
        <f t="shared" si="31"/>
        <v>-0.3093592167691111</v>
      </c>
      <c r="G185" s="7">
        <f t="shared" si="32"/>
        <v>0.19064078323088895</v>
      </c>
      <c r="I185" s="7">
        <f t="shared" si="38"/>
        <v>8.5487172896137054E-15</v>
      </c>
      <c r="J185" s="7">
        <f t="shared" si="34"/>
        <v>-0.70699999999999996</v>
      </c>
      <c r="K185" s="7">
        <f t="shared" si="35"/>
        <v>-0.70699999999999996</v>
      </c>
      <c r="L185" s="7">
        <f t="shared" si="36"/>
        <v>0.43743393251152068</v>
      </c>
      <c r="M185" s="7">
        <f t="shared" si="37"/>
        <v>0.43743393251153279</v>
      </c>
      <c r="N185" s="7">
        <f t="shared" si="39"/>
        <v>0.51420418161828529</v>
      </c>
      <c r="O185" s="7">
        <f t="shared" si="40"/>
        <v>0.31551000755166037</v>
      </c>
      <c r="P185" s="7">
        <f t="shared" si="41"/>
        <v>0.41748711551531659</v>
      </c>
    </row>
    <row r="186" spans="1:16" x14ac:dyDescent="0.4">
      <c r="A186">
        <v>183</v>
      </c>
      <c r="B186" s="7">
        <f t="shared" si="28"/>
        <v>0.25</v>
      </c>
      <c r="C186">
        <f t="shared" si="29"/>
        <v>3</v>
      </c>
      <c r="D186" s="7">
        <f t="shared" si="30"/>
        <v>0.4375</v>
      </c>
      <c r="E186" s="7">
        <f t="shared" si="33"/>
        <v>0.25</v>
      </c>
      <c r="F186" s="7">
        <f t="shared" si="31"/>
        <v>0.30935921676911626</v>
      </c>
      <c r="G186" s="7">
        <f t="shared" si="32"/>
        <v>0.80935921676911626</v>
      </c>
      <c r="I186" s="7">
        <f t="shared" si="38"/>
        <v>0.61871843353822731</v>
      </c>
      <c r="J186" s="7">
        <f t="shared" si="34"/>
        <v>0.70699999999999996</v>
      </c>
      <c r="K186" s="7">
        <f t="shared" si="35"/>
        <v>-0.70699999999999996</v>
      </c>
      <c r="L186" s="7">
        <f t="shared" si="36"/>
        <v>0.43743393251152063</v>
      </c>
      <c r="M186" s="7">
        <f t="shared" si="37"/>
        <v>0.43743393251153273</v>
      </c>
      <c r="N186" s="7">
        <f t="shared" si="39"/>
        <v>0.4950116193415941</v>
      </c>
      <c r="O186" s="7">
        <f t="shared" si="40"/>
        <v>0.34599098879162848</v>
      </c>
      <c r="P186" s="7">
        <f t="shared" si="41"/>
        <v>0.4958615357660765</v>
      </c>
    </row>
    <row r="187" spans="1:16" x14ac:dyDescent="0.4">
      <c r="A187">
        <v>184</v>
      </c>
      <c r="B187" s="7">
        <f t="shared" si="28"/>
        <v>0.25</v>
      </c>
      <c r="C187">
        <f t="shared" si="29"/>
        <v>4</v>
      </c>
      <c r="D187" s="7">
        <f t="shared" si="30"/>
        <v>0.4375</v>
      </c>
      <c r="E187" s="7">
        <f t="shared" si="33"/>
        <v>0.25</v>
      </c>
      <c r="F187" s="7">
        <f t="shared" si="31"/>
        <v>0.21875000000001821</v>
      </c>
      <c r="G187" s="7">
        <f t="shared" si="32"/>
        <v>0.71875000000001821</v>
      </c>
      <c r="I187" s="7">
        <f t="shared" si="38"/>
        <v>-9.0609216769098055E-2</v>
      </c>
      <c r="J187" s="7">
        <f t="shared" si="34"/>
        <v>0.70699999999999996</v>
      </c>
      <c r="K187" s="7">
        <f t="shared" si="35"/>
        <v>0.70699999999999996</v>
      </c>
      <c r="L187" s="7">
        <f t="shared" si="36"/>
        <v>0.37337321625577435</v>
      </c>
      <c r="M187" s="7">
        <f t="shared" si="37"/>
        <v>0.50149464876727901</v>
      </c>
      <c r="N187" s="7">
        <f t="shared" si="39"/>
        <v>0.46460201857013916</v>
      </c>
      <c r="O187" s="7">
        <f t="shared" si="40"/>
        <v>0.38486690378554111</v>
      </c>
      <c r="P187" s="7">
        <f t="shared" si="41"/>
        <v>0.54043922861286486</v>
      </c>
    </row>
    <row r="188" spans="1:16" x14ac:dyDescent="0.4">
      <c r="A188">
        <v>185</v>
      </c>
      <c r="B188" s="7">
        <f t="shared" si="28"/>
        <v>0.25</v>
      </c>
      <c r="C188">
        <f t="shared" si="29"/>
        <v>4</v>
      </c>
      <c r="D188" s="7">
        <f t="shared" si="30"/>
        <v>0.4375</v>
      </c>
      <c r="E188" s="7">
        <f t="shared" si="33"/>
        <v>0.25</v>
      </c>
      <c r="F188" s="7">
        <f t="shared" si="31"/>
        <v>-0.37888611415568024</v>
      </c>
      <c r="G188" s="7">
        <f t="shared" si="32"/>
        <v>0.1211138858443197</v>
      </c>
      <c r="I188" s="7">
        <f t="shared" si="38"/>
        <v>-0.59763611415569851</v>
      </c>
      <c r="J188" s="7">
        <f t="shared" si="34"/>
        <v>-0.70699999999999996</v>
      </c>
      <c r="K188" s="7">
        <f t="shared" si="35"/>
        <v>0.70699999999999996</v>
      </c>
      <c r="L188" s="7">
        <f t="shared" si="36"/>
        <v>0.35846801645232651</v>
      </c>
      <c r="M188" s="7">
        <f t="shared" si="37"/>
        <v>0.48658944896383116</v>
      </c>
      <c r="N188" s="7">
        <f t="shared" si="39"/>
        <v>0.43806851804068603</v>
      </c>
      <c r="O188" s="7">
        <f t="shared" si="40"/>
        <v>0.41029754008011365</v>
      </c>
      <c r="P188" s="7">
        <f t="shared" si="41"/>
        <v>0.45657416005915585</v>
      </c>
    </row>
    <row r="189" spans="1:16" x14ac:dyDescent="0.4">
      <c r="A189">
        <v>186</v>
      </c>
      <c r="B189" s="7">
        <f t="shared" si="28"/>
        <v>0.25</v>
      </c>
      <c r="C189">
        <f t="shared" si="29"/>
        <v>4</v>
      </c>
      <c r="D189" s="7">
        <f t="shared" si="30"/>
        <v>0.4375</v>
      </c>
      <c r="E189" s="7">
        <f t="shared" si="33"/>
        <v>0.25</v>
      </c>
      <c r="F189" s="7">
        <f t="shared" si="31"/>
        <v>-0.21875000000002229</v>
      </c>
      <c r="G189" s="7">
        <f t="shared" si="32"/>
        <v>0.28124999999997768</v>
      </c>
      <c r="I189" s="7">
        <f t="shared" si="38"/>
        <v>0.16013611415565798</v>
      </c>
      <c r="J189" s="7">
        <f t="shared" si="34"/>
        <v>-0.70699999999999996</v>
      </c>
      <c r="K189" s="7">
        <f t="shared" si="35"/>
        <v>-0.70699999999999996</v>
      </c>
      <c r="L189" s="7">
        <f t="shared" si="36"/>
        <v>0.30931250000002863</v>
      </c>
      <c r="M189" s="7">
        <f t="shared" si="37"/>
        <v>0.53574496541612904</v>
      </c>
      <c r="N189" s="7">
        <f t="shared" si="39"/>
        <v>0.40587951353052165</v>
      </c>
      <c r="O189" s="7">
        <f t="shared" si="40"/>
        <v>0.4416593964141175</v>
      </c>
      <c r="P189" s="7">
        <f t="shared" si="41"/>
        <v>0.42150932804732022</v>
      </c>
    </row>
    <row r="190" spans="1:16" x14ac:dyDescent="0.4">
      <c r="A190">
        <v>187</v>
      </c>
      <c r="B190" s="7">
        <f t="shared" si="28"/>
        <v>0.25</v>
      </c>
      <c r="C190">
        <f t="shared" si="29"/>
        <v>4</v>
      </c>
      <c r="D190" s="7">
        <f t="shared" si="30"/>
        <v>0.4375</v>
      </c>
      <c r="E190" s="7">
        <f t="shared" si="33"/>
        <v>0.25</v>
      </c>
      <c r="F190" s="7">
        <f t="shared" si="31"/>
        <v>0.37888611415569029</v>
      </c>
      <c r="G190" s="7">
        <f t="shared" si="32"/>
        <v>0.87888611415569029</v>
      </c>
      <c r="I190" s="7">
        <f t="shared" si="38"/>
        <v>0.59763611415571261</v>
      </c>
      <c r="J190" s="7">
        <f t="shared" si="34"/>
        <v>0.70699999999999996</v>
      </c>
      <c r="K190" s="7">
        <f t="shared" si="35"/>
        <v>-0.70699999999999996</v>
      </c>
      <c r="L190" s="7">
        <f t="shared" si="36"/>
        <v>0.30931250000003857</v>
      </c>
      <c r="M190" s="7">
        <f t="shared" si="37"/>
        <v>0.53574496541613892</v>
      </c>
      <c r="N190" s="7">
        <f t="shared" si="39"/>
        <v>0.3817377601479009</v>
      </c>
      <c r="O190" s="7">
        <f t="shared" si="40"/>
        <v>0.46518078866462287</v>
      </c>
      <c r="P190" s="7">
        <f t="shared" si="41"/>
        <v>0.51298468526899421</v>
      </c>
    </row>
    <row r="191" spans="1:16" x14ac:dyDescent="0.4">
      <c r="A191">
        <v>188</v>
      </c>
      <c r="B191" s="7">
        <f t="shared" si="28"/>
        <v>0.25</v>
      </c>
      <c r="C191">
        <f t="shared" si="29"/>
        <v>5</v>
      </c>
      <c r="D191" s="7">
        <f t="shared" si="30"/>
        <v>0.4375</v>
      </c>
      <c r="E191" s="7">
        <f t="shared" si="33"/>
        <v>0.25</v>
      </c>
      <c r="F191" s="7">
        <f t="shared" si="31"/>
        <v>0.1132333322323546</v>
      </c>
      <c r="G191" s="7">
        <f t="shared" si="32"/>
        <v>0.61323333223235466</v>
      </c>
      <c r="I191" s="7">
        <f t="shared" si="38"/>
        <v>-0.26565278192333563</v>
      </c>
      <c r="J191" s="7">
        <f t="shared" si="34"/>
        <v>0.70699999999999996</v>
      </c>
      <c r="K191" s="7">
        <f t="shared" si="35"/>
        <v>0.70699999999999996</v>
      </c>
      <c r="L191" s="7">
        <f t="shared" si="36"/>
        <v>0.2347122158882905</v>
      </c>
      <c r="M191" s="7">
        <f t="shared" si="37"/>
        <v>0.61034524952788705</v>
      </c>
      <c r="N191" s="7">
        <f t="shared" si="39"/>
        <v>0.34498137408299828</v>
      </c>
      <c r="O191" s="7">
        <f t="shared" si="40"/>
        <v>0.50147190388043894</v>
      </c>
      <c r="P191" s="7">
        <f t="shared" si="41"/>
        <v>0.53303441466166634</v>
      </c>
    </row>
    <row r="192" spans="1:16" x14ac:dyDescent="0.4">
      <c r="A192">
        <v>189</v>
      </c>
      <c r="B192" s="7">
        <f t="shared" si="28"/>
        <v>0.25</v>
      </c>
      <c r="C192">
        <f t="shared" si="29"/>
        <v>5</v>
      </c>
      <c r="D192" s="7">
        <f t="shared" si="30"/>
        <v>0.4375</v>
      </c>
      <c r="E192" s="7">
        <f t="shared" si="33"/>
        <v>0.25</v>
      </c>
      <c r="F192" s="7">
        <f t="shared" si="31"/>
        <v>-0.42259254900146626</v>
      </c>
      <c r="G192" s="7">
        <f t="shared" si="32"/>
        <v>7.7407450998533744E-2</v>
      </c>
      <c r="I192" s="7">
        <f t="shared" si="38"/>
        <v>-0.53582588123382091</v>
      </c>
      <c r="J192" s="7">
        <f t="shared" si="34"/>
        <v>-0.70699999999999996</v>
      </c>
      <c r="K192" s="7">
        <f t="shared" si="35"/>
        <v>0.70699999999999996</v>
      </c>
      <c r="L192" s="7">
        <f t="shared" si="36"/>
        <v>0.19101238121251307</v>
      </c>
      <c r="M192" s="7">
        <f t="shared" si="37"/>
        <v>0.56664541485210962</v>
      </c>
      <c r="N192" s="7">
        <f t="shared" si="39"/>
        <v>0.30648912586537697</v>
      </c>
      <c r="O192" s="7">
        <f t="shared" si="40"/>
        <v>0.51776528162335667</v>
      </c>
      <c r="P192" s="7">
        <f t="shared" si="41"/>
        <v>0.4419090219290398</v>
      </c>
    </row>
    <row r="193" spans="1:16" x14ac:dyDescent="0.4">
      <c r="A193">
        <v>190</v>
      </c>
      <c r="B193" s="7">
        <f t="shared" si="28"/>
        <v>0.25</v>
      </c>
      <c r="C193">
        <f t="shared" si="29"/>
        <v>5</v>
      </c>
      <c r="D193" s="7">
        <f t="shared" si="30"/>
        <v>0.4375</v>
      </c>
      <c r="E193" s="7">
        <f t="shared" si="33"/>
        <v>0.25</v>
      </c>
      <c r="F193" s="7">
        <f t="shared" si="31"/>
        <v>-0.11323333223235914</v>
      </c>
      <c r="G193" s="7">
        <f t="shared" si="32"/>
        <v>0.3867666677676409</v>
      </c>
      <c r="I193" s="7">
        <f t="shared" si="38"/>
        <v>0.30935921676910716</v>
      </c>
      <c r="J193" s="7">
        <f t="shared" si="34"/>
        <v>-0.70699999999999996</v>
      </c>
      <c r="K193" s="7">
        <f t="shared" si="35"/>
        <v>-0.70699999999999996</v>
      </c>
      <c r="L193" s="7">
        <f t="shared" si="36"/>
        <v>0.16011193177655259</v>
      </c>
      <c r="M193" s="7">
        <f t="shared" si="37"/>
        <v>0.59754586428807011</v>
      </c>
      <c r="N193" s="7">
        <f t="shared" si="39"/>
        <v>0.26989482734317088</v>
      </c>
      <c r="O193" s="7">
        <f t="shared" si="40"/>
        <v>0.537710427289535</v>
      </c>
      <c r="P193" s="7">
        <f t="shared" si="41"/>
        <v>0.43088055109676004</v>
      </c>
    </row>
    <row r="194" spans="1:16" x14ac:dyDescent="0.4">
      <c r="A194">
        <v>191</v>
      </c>
      <c r="B194" s="7">
        <f t="shared" si="28"/>
        <v>0.25</v>
      </c>
      <c r="C194">
        <f t="shared" si="29"/>
        <v>5</v>
      </c>
      <c r="D194" s="7">
        <f t="shared" si="30"/>
        <v>0.4375</v>
      </c>
      <c r="E194" s="7">
        <f t="shared" si="33"/>
        <v>0.25</v>
      </c>
      <c r="F194" s="7">
        <f t="shared" si="31"/>
        <v>0.42259254900146503</v>
      </c>
      <c r="G194" s="7">
        <f t="shared" si="32"/>
        <v>0.92259254900146503</v>
      </c>
      <c r="I194" s="7">
        <f t="shared" si="38"/>
        <v>0.53582588123382413</v>
      </c>
      <c r="J194" s="7">
        <f t="shared" si="34"/>
        <v>0.70699999999999996</v>
      </c>
      <c r="K194" s="7">
        <f t="shared" si="35"/>
        <v>-0.70699999999999996</v>
      </c>
      <c r="L194" s="7">
        <f t="shared" si="36"/>
        <v>0.16011193177655486</v>
      </c>
      <c r="M194" s="7">
        <f t="shared" si="37"/>
        <v>0.59754586428807244</v>
      </c>
      <c r="N194" s="7">
        <f t="shared" si="39"/>
        <v>0.24244910345151688</v>
      </c>
      <c r="O194" s="7">
        <f t="shared" si="40"/>
        <v>0.55266928653916936</v>
      </c>
      <c r="P194" s="7">
        <f t="shared" si="41"/>
        <v>0.52922295067770109</v>
      </c>
    </row>
    <row r="195" spans="1:16" x14ac:dyDescent="0.4">
      <c r="A195">
        <v>192</v>
      </c>
      <c r="B195" s="7">
        <f t="shared" ref="B195:B258" si="42">INT(A195/$V$1/$S$5)/$V$1</f>
        <v>0.5</v>
      </c>
      <c r="C195">
        <f t="shared" ref="C195:C258" si="43">MOD(INT(A195/$V$1)+$S$6,$S$5)</f>
        <v>6</v>
      </c>
      <c r="D195" s="7">
        <f t="shared" ref="D195:D258" si="44">B195*$S$1*$S$2+$S$1</f>
        <v>0.375</v>
      </c>
      <c r="E195" s="7">
        <f t="shared" si="33"/>
        <v>0.375</v>
      </c>
      <c r="F195" s="7">
        <f t="shared" ref="F195:F258" si="45">COS(2*PI()*A195/$V$1+2*PI()*C195/$S$5)*D195</f>
        <v>6.4319074155258504E-15</v>
      </c>
      <c r="G195" s="7">
        <f t="shared" ref="G195:G258" si="46">F195+E195*$S$4+$S$3</f>
        <v>0.25000000000000644</v>
      </c>
      <c r="I195" s="7">
        <f t="shared" si="38"/>
        <v>-0.6725925490014586</v>
      </c>
      <c r="J195" s="7">
        <f t="shared" si="34"/>
        <v>0.70699999999999996</v>
      </c>
      <c r="K195" s="7">
        <f t="shared" si="35"/>
        <v>0.70699999999999996</v>
      </c>
      <c r="L195" s="7">
        <f t="shared" si="36"/>
        <v>-9.6694034111717564E-2</v>
      </c>
      <c r="M195" s="7">
        <f t="shared" si="37"/>
        <v>0.85435183017634486</v>
      </c>
      <c r="N195" s="7">
        <f t="shared" si="39"/>
        <v>0.15766331906070827</v>
      </c>
      <c r="O195" s="7">
        <f t="shared" si="40"/>
        <v>0.62808992244846329</v>
      </c>
      <c r="P195" s="7">
        <f t="shared" si="41"/>
        <v>0.47337836054216215</v>
      </c>
    </row>
    <row r="196" spans="1:16" x14ac:dyDescent="0.4">
      <c r="A196">
        <v>193</v>
      </c>
      <c r="B196" s="7">
        <f t="shared" si="42"/>
        <v>0.5</v>
      </c>
      <c r="C196">
        <f t="shared" si="43"/>
        <v>6</v>
      </c>
      <c r="D196" s="7">
        <f t="shared" si="44"/>
        <v>0.375</v>
      </c>
      <c r="E196" s="7">
        <f t="shared" ref="E196:E259" si="47">E195+(B196-E195)*0.5</f>
        <v>0.4375</v>
      </c>
      <c r="F196" s="7">
        <f t="shared" si="45"/>
        <v>-0.375</v>
      </c>
      <c r="G196" s="7">
        <f t="shared" si="46"/>
        <v>-0.25</v>
      </c>
      <c r="I196" s="7">
        <f t="shared" si="38"/>
        <v>-0.50000000000000644</v>
      </c>
      <c r="J196" s="7">
        <f t="shared" ref="J196:J259" si="48">J195*$V$4-K195*$V$5</f>
        <v>-0.70699999999999996</v>
      </c>
      <c r="K196" s="7">
        <f t="shared" ref="K196:K259" si="49">J195*$V$5+K195*$V$4</f>
        <v>0.70699999999999996</v>
      </c>
      <c r="L196" s="7">
        <f t="shared" ref="L196:L259" si="50">I195*K196-I196*K195</f>
        <v>-0.12202293214402665</v>
      </c>
      <c r="M196" s="7">
        <f t="shared" ref="M196:M259" si="51">I195*J196-I196*J195</f>
        <v>0.82902293214403566</v>
      </c>
      <c r="N196" s="7">
        <f t="shared" si="39"/>
        <v>8.7741756259524545E-2</v>
      </c>
      <c r="O196" s="7">
        <f t="shared" si="40"/>
        <v>0.67832317487235638</v>
      </c>
      <c r="P196" s="7">
        <f t="shared" si="41"/>
        <v>0.32870268843372974</v>
      </c>
    </row>
    <row r="197" spans="1:16" x14ac:dyDescent="0.4">
      <c r="A197">
        <v>194</v>
      </c>
      <c r="B197" s="7">
        <f t="shared" si="42"/>
        <v>0.5</v>
      </c>
      <c r="C197">
        <f t="shared" si="43"/>
        <v>6</v>
      </c>
      <c r="D197" s="7">
        <f t="shared" si="44"/>
        <v>0.375</v>
      </c>
      <c r="E197" s="7">
        <f t="shared" si="47"/>
        <v>0.46875</v>
      </c>
      <c r="F197" s="7">
        <f t="shared" si="45"/>
        <v>-1.0474653371235487E-14</v>
      </c>
      <c r="G197" s="7">
        <f t="shared" si="46"/>
        <v>6.2499999999989564E-2</v>
      </c>
      <c r="I197" s="7">
        <f t="shared" ref="I197:I260" si="52">G197-G196</f>
        <v>0.31249999999998956</v>
      </c>
      <c r="J197" s="7">
        <f t="shared" si="48"/>
        <v>-0.70699999999999996</v>
      </c>
      <c r="K197" s="7">
        <f t="shared" si="49"/>
        <v>-0.70699999999999996</v>
      </c>
      <c r="L197" s="7">
        <f t="shared" si="50"/>
        <v>0.13256250000001193</v>
      </c>
      <c r="M197" s="7">
        <f t="shared" si="51"/>
        <v>0.57443749999999716</v>
      </c>
      <c r="N197" s="7">
        <f t="shared" ref="N197:N260" si="53">N196+(L197-N196)*0.25</f>
        <v>9.8946942194646392E-2</v>
      </c>
      <c r="O197" s="7">
        <f t="shared" ref="O197:O260" si="54">O196+(M197-O196)*0.25</f>
        <v>0.65235175615426655</v>
      </c>
      <c r="P197" s="7">
        <f t="shared" ref="P197:P260" si="55">P196+(G197-P196)*0.2</f>
        <v>0.27546215074698172</v>
      </c>
    </row>
    <row r="198" spans="1:16" x14ac:dyDescent="0.4">
      <c r="A198">
        <v>195</v>
      </c>
      <c r="B198" s="7">
        <f t="shared" si="42"/>
        <v>0.5</v>
      </c>
      <c r="C198">
        <f t="shared" si="43"/>
        <v>6</v>
      </c>
      <c r="D198" s="7">
        <f t="shared" si="44"/>
        <v>0.375</v>
      </c>
      <c r="E198" s="7">
        <f t="shared" si="47"/>
        <v>0.484375</v>
      </c>
      <c r="F198" s="7">
        <f t="shared" si="45"/>
        <v>0.375</v>
      </c>
      <c r="G198" s="7">
        <f t="shared" si="46"/>
        <v>0.40625</v>
      </c>
      <c r="I198" s="7">
        <f t="shared" si="52"/>
        <v>0.34375000000001044</v>
      </c>
      <c r="J198" s="7">
        <f t="shared" si="48"/>
        <v>0.70699999999999996</v>
      </c>
      <c r="K198" s="7">
        <f t="shared" si="49"/>
        <v>-0.70699999999999996</v>
      </c>
      <c r="L198" s="7">
        <f t="shared" si="50"/>
        <v>2.2093750000014761E-2</v>
      </c>
      <c r="M198" s="7">
        <f t="shared" si="51"/>
        <v>0.46396874999999993</v>
      </c>
      <c r="N198" s="7">
        <f t="shared" si="53"/>
        <v>7.9733644145988491E-2</v>
      </c>
      <c r="O198" s="7">
        <f t="shared" si="54"/>
        <v>0.60525600461569984</v>
      </c>
      <c r="P198" s="7">
        <f t="shared" si="55"/>
        <v>0.30161972059758535</v>
      </c>
    </row>
    <row r="199" spans="1:16" x14ac:dyDescent="0.4">
      <c r="A199">
        <v>196</v>
      </c>
      <c r="B199" s="7">
        <f t="shared" si="42"/>
        <v>0.5</v>
      </c>
      <c r="C199">
        <f t="shared" si="43"/>
        <v>7</v>
      </c>
      <c r="D199" s="7">
        <f t="shared" si="44"/>
        <v>0.375</v>
      </c>
      <c r="E199" s="7">
        <f t="shared" si="47"/>
        <v>0.4921875</v>
      </c>
      <c r="F199" s="7">
        <f t="shared" si="45"/>
        <v>-9.7057141913434369E-2</v>
      </c>
      <c r="G199" s="7">
        <f t="shared" si="46"/>
        <v>-8.1432141913434286E-2</v>
      </c>
      <c r="I199" s="7">
        <f t="shared" si="52"/>
        <v>-0.48768214191343429</v>
      </c>
      <c r="J199" s="7">
        <f t="shared" si="48"/>
        <v>0.70699999999999996</v>
      </c>
      <c r="K199" s="7">
        <f t="shared" si="49"/>
        <v>0.70699999999999996</v>
      </c>
      <c r="L199" s="7">
        <f t="shared" si="50"/>
        <v>-0.10176002433279069</v>
      </c>
      <c r="M199" s="7">
        <f t="shared" si="51"/>
        <v>0.58782252433280546</v>
      </c>
      <c r="N199" s="7">
        <f t="shared" si="53"/>
        <v>3.4360227026293697E-2</v>
      </c>
      <c r="O199" s="7">
        <f t="shared" si="54"/>
        <v>0.60089763454497624</v>
      </c>
      <c r="P199" s="7">
        <f t="shared" si="55"/>
        <v>0.22500934809538142</v>
      </c>
    </row>
    <row r="200" spans="1:16" x14ac:dyDescent="0.4">
      <c r="A200">
        <v>197</v>
      </c>
      <c r="B200" s="7">
        <f t="shared" si="42"/>
        <v>0.5</v>
      </c>
      <c r="C200">
        <f t="shared" si="43"/>
        <v>7</v>
      </c>
      <c r="D200" s="7">
        <f t="shared" si="44"/>
        <v>0.375</v>
      </c>
      <c r="E200" s="7">
        <f t="shared" si="47"/>
        <v>0.49609375</v>
      </c>
      <c r="F200" s="7">
        <f t="shared" si="45"/>
        <v>-0.36222218485840407</v>
      </c>
      <c r="G200" s="7">
        <f t="shared" si="46"/>
        <v>-0.35440968485840418</v>
      </c>
      <c r="I200" s="7">
        <f t="shared" si="52"/>
        <v>-0.2729775429449699</v>
      </c>
      <c r="J200" s="7">
        <f t="shared" si="48"/>
        <v>-0.70699999999999996</v>
      </c>
      <c r="K200" s="7">
        <f t="shared" si="49"/>
        <v>0.70699999999999996</v>
      </c>
      <c r="L200" s="7">
        <f t="shared" si="50"/>
        <v>-0.15179615147070433</v>
      </c>
      <c r="M200" s="7">
        <f t="shared" si="51"/>
        <v>0.53778639719489174</v>
      </c>
      <c r="N200" s="7">
        <f t="shared" si="53"/>
        <v>-1.2178867597955806E-2</v>
      </c>
      <c r="O200" s="7">
        <f t="shared" si="54"/>
        <v>0.58511982520745509</v>
      </c>
      <c r="P200" s="7">
        <f t="shared" si="55"/>
        <v>0.10912554150462429</v>
      </c>
    </row>
    <row r="201" spans="1:16" x14ac:dyDescent="0.4">
      <c r="A201">
        <v>198</v>
      </c>
      <c r="B201" s="7">
        <f t="shared" si="42"/>
        <v>0.5</v>
      </c>
      <c r="C201">
        <f t="shared" si="43"/>
        <v>7</v>
      </c>
      <c r="D201" s="7">
        <f t="shared" si="44"/>
        <v>0.375</v>
      </c>
      <c r="E201" s="7">
        <f t="shared" si="47"/>
        <v>0.498046875</v>
      </c>
      <c r="F201" s="7">
        <f t="shared" si="45"/>
        <v>9.7057141913451064E-2</v>
      </c>
      <c r="G201" s="7">
        <f t="shared" si="46"/>
        <v>0.10096339191345105</v>
      </c>
      <c r="I201" s="7">
        <f t="shared" si="52"/>
        <v>0.45537307677185523</v>
      </c>
      <c r="J201" s="7">
        <f t="shared" si="48"/>
        <v>-0.70699999999999996</v>
      </c>
      <c r="K201" s="7">
        <f t="shared" si="49"/>
        <v>-0.70699999999999996</v>
      </c>
      <c r="L201" s="7">
        <f t="shared" si="50"/>
        <v>-0.12895364241560789</v>
      </c>
      <c r="M201" s="7">
        <f t="shared" si="51"/>
        <v>0.5149438881397953</v>
      </c>
      <c r="N201" s="7">
        <f t="shared" si="53"/>
        <v>-4.1372561302368827E-2</v>
      </c>
      <c r="O201" s="7">
        <f t="shared" si="54"/>
        <v>0.56757584094054014</v>
      </c>
      <c r="P201" s="7">
        <f t="shared" si="55"/>
        <v>0.10749311158638965</v>
      </c>
    </row>
    <row r="202" spans="1:16" x14ac:dyDescent="0.4">
      <c r="A202">
        <v>199</v>
      </c>
      <c r="B202" s="7">
        <f t="shared" si="42"/>
        <v>0.5</v>
      </c>
      <c r="C202">
        <f t="shared" si="43"/>
        <v>7</v>
      </c>
      <c r="D202" s="7">
        <f t="shared" si="44"/>
        <v>0.375</v>
      </c>
      <c r="E202" s="7">
        <f t="shared" si="47"/>
        <v>0.4990234375</v>
      </c>
      <c r="F202" s="7">
        <f t="shared" si="45"/>
        <v>0.36222218485839958</v>
      </c>
      <c r="G202" s="7">
        <f t="shared" si="46"/>
        <v>0.36417530985839952</v>
      </c>
      <c r="I202" s="7">
        <f t="shared" si="52"/>
        <v>0.26321191794494847</v>
      </c>
      <c r="J202" s="7">
        <f t="shared" si="48"/>
        <v>0.70699999999999996</v>
      </c>
      <c r="K202" s="7">
        <f t="shared" si="49"/>
        <v>-0.70699999999999996</v>
      </c>
      <c r="L202" s="7">
        <f t="shared" si="50"/>
        <v>-0.13585793929062306</v>
      </c>
      <c r="M202" s="7">
        <f t="shared" si="51"/>
        <v>0.50803959126478015</v>
      </c>
      <c r="N202" s="7">
        <f t="shared" si="53"/>
        <v>-6.4993905799432386E-2</v>
      </c>
      <c r="O202" s="7">
        <f t="shared" si="54"/>
        <v>0.55269177852160012</v>
      </c>
      <c r="P202" s="7">
        <f t="shared" si="55"/>
        <v>0.15882955124079162</v>
      </c>
    </row>
    <row r="203" spans="1:16" x14ac:dyDescent="0.4">
      <c r="A203">
        <v>200</v>
      </c>
      <c r="B203" s="7">
        <f t="shared" si="42"/>
        <v>0.5</v>
      </c>
      <c r="C203">
        <f t="shared" si="43"/>
        <v>8</v>
      </c>
      <c r="D203" s="7">
        <f t="shared" si="44"/>
        <v>0.375</v>
      </c>
      <c r="E203" s="7">
        <f t="shared" si="47"/>
        <v>0.49951171875</v>
      </c>
      <c r="F203" s="7">
        <f t="shared" si="45"/>
        <v>-0.18750000000000444</v>
      </c>
      <c r="G203" s="7">
        <f t="shared" si="46"/>
        <v>-0.18652343750000444</v>
      </c>
      <c r="I203" s="7">
        <f t="shared" si="52"/>
        <v>-0.55069874735840396</v>
      </c>
      <c r="J203" s="7">
        <f t="shared" si="48"/>
        <v>0.70699999999999996</v>
      </c>
      <c r="K203" s="7">
        <f t="shared" si="49"/>
        <v>0.70699999999999996</v>
      </c>
      <c r="L203" s="7">
        <f t="shared" si="50"/>
        <v>-0.20325318839531303</v>
      </c>
      <c r="M203" s="7">
        <f t="shared" si="51"/>
        <v>0.57543484036947012</v>
      </c>
      <c r="N203" s="7">
        <f t="shared" si="53"/>
        <v>-9.9558726448402551E-2</v>
      </c>
      <c r="O203" s="7">
        <f t="shared" si="54"/>
        <v>0.55837754398356765</v>
      </c>
      <c r="P203" s="7">
        <f t="shared" si="55"/>
        <v>8.975895349263241E-2</v>
      </c>
    </row>
    <row r="204" spans="1:16" x14ac:dyDescent="0.4">
      <c r="A204">
        <v>201</v>
      </c>
      <c r="B204" s="7">
        <f t="shared" si="42"/>
        <v>0.5</v>
      </c>
      <c r="C204">
        <f t="shared" si="43"/>
        <v>8</v>
      </c>
      <c r="D204" s="7">
        <f t="shared" si="44"/>
        <v>0.375</v>
      </c>
      <c r="E204" s="7">
        <f t="shared" si="47"/>
        <v>0.499755859375</v>
      </c>
      <c r="F204" s="7">
        <f t="shared" si="45"/>
        <v>-0.32475952641916295</v>
      </c>
      <c r="G204" s="7">
        <f t="shared" si="46"/>
        <v>-0.32427124516916295</v>
      </c>
      <c r="I204" s="7">
        <f t="shared" si="52"/>
        <v>-0.13774780766915851</v>
      </c>
      <c r="J204" s="7">
        <f t="shared" si="48"/>
        <v>-0.70699999999999996</v>
      </c>
      <c r="K204" s="7">
        <f t="shared" si="49"/>
        <v>0.70699999999999996</v>
      </c>
      <c r="L204" s="7">
        <f t="shared" si="50"/>
        <v>-0.29195631436029651</v>
      </c>
      <c r="M204" s="7">
        <f t="shared" si="51"/>
        <v>0.48673171440448665</v>
      </c>
      <c r="N204" s="7">
        <f t="shared" si="53"/>
        <v>-0.14765812342637605</v>
      </c>
      <c r="O204" s="7">
        <f t="shared" si="54"/>
        <v>0.54046608658879736</v>
      </c>
      <c r="P204" s="7">
        <f t="shared" si="55"/>
        <v>6.9529137602733354E-3</v>
      </c>
    </row>
    <row r="205" spans="1:16" x14ac:dyDescent="0.4">
      <c r="A205">
        <v>202</v>
      </c>
      <c r="B205" s="7">
        <f t="shared" si="42"/>
        <v>0.5</v>
      </c>
      <c r="C205">
        <f t="shared" si="43"/>
        <v>8</v>
      </c>
      <c r="D205" s="7">
        <f t="shared" si="44"/>
        <v>0.375</v>
      </c>
      <c r="E205" s="7">
        <f t="shared" si="47"/>
        <v>0.4998779296875</v>
      </c>
      <c r="F205" s="7">
        <f t="shared" si="45"/>
        <v>0.18750000000000094</v>
      </c>
      <c r="G205" s="7">
        <f t="shared" si="46"/>
        <v>0.18774414062500089</v>
      </c>
      <c r="I205" s="7">
        <f t="shared" si="52"/>
        <v>0.51201538579416384</v>
      </c>
      <c r="J205" s="7">
        <f t="shared" si="48"/>
        <v>-0.70699999999999996</v>
      </c>
      <c r="K205" s="7">
        <f t="shared" si="49"/>
        <v>-0.70699999999999996</v>
      </c>
      <c r="L205" s="7">
        <f t="shared" si="50"/>
        <v>-0.26460717773437875</v>
      </c>
      <c r="M205" s="7">
        <f t="shared" si="51"/>
        <v>0.45938257777856889</v>
      </c>
      <c r="N205" s="7">
        <f t="shared" si="53"/>
        <v>-0.17689538700337673</v>
      </c>
      <c r="O205" s="7">
        <f t="shared" si="54"/>
        <v>0.5201952093862402</v>
      </c>
      <c r="P205" s="7">
        <f t="shared" si="55"/>
        <v>4.3111159133218842E-2</v>
      </c>
    </row>
    <row r="206" spans="1:16" x14ac:dyDescent="0.4">
      <c r="A206">
        <v>203</v>
      </c>
      <c r="B206" s="7">
        <f t="shared" si="42"/>
        <v>0.5</v>
      </c>
      <c r="C206">
        <f t="shared" si="43"/>
        <v>8</v>
      </c>
      <c r="D206" s="7">
        <f t="shared" si="44"/>
        <v>0.375</v>
      </c>
      <c r="E206" s="7">
        <f t="shared" si="47"/>
        <v>0.49993896484375</v>
      </c>
      <c r="F206" s="7">
        <f t="shared" si="45"/>
        <v>0.32475952641916495</v>
      </c>
      <c r="G206" s="7">
        <f t="shared" si="46"/>
        <v>0.32488159673166495</v>
      </c>
      <c r="I206" s="7">
        <f t="shared" si="52"/>
        <v>0.13713745610666406</v>
      </c>
      <c r="J206" s="7">
        <f t="shared" si="48"/>
        <v>0.70699999999999996</v>
      </c>
      <c r="K206" s="7">
        <f t="shared" si="49"/>
        <v>-0.70699999999999996</v>
      </c>
      <c r="L206" s="7">
        <f t="shared" si="50"/>
        <v>-0.26503869628906235</v>
      </c>
      <c r="M206" s="7">
        <f t="shared" si="51"/>
        <v>0.45895105922388529</v>
      </c>
      <c r="N206" s="7">
        <f t="shared" si="53"/>
        <v>-0.19893121432479813</v>
      </c>
      <c r="O206" s="7">
        <f t="shared" si="54"/>
        <v>0.50488417184565149</v>
      </c>
      <c r="P206" s="7">
        <f t="shared" si="55"/>
        <v>9.9465246652908068E-2</v>
      </c>
    </row>
    <row r="207" spans="1:16" x14ac:dyDescent="0.4">
      <c r="A207">
        <v>204</v>
      </c>
      <c r="B207" s="7">
        <f t="shared" si="42"/>
        <v>0.5</v>
      </c>
      <c r="C207">
        <f t="shared" si="43"/>
        <v>9</v>
      </c>
      <c r="D207" s="7">
        <f t="shared" si="44"/>
        <v>0.375</v>
      </c>
      <c r="E207" s="7">
        <f t="shared" si="47"/>
        <v>0.499969482421875</v>
      </c>
      <c r="F207" s="7">
        <f t="shared" si="45"/>
        <v>-0.26516504294495552</v>
      </c>
      <c r="G207" s="7">
        <f t="shared" si="46"/>
        <v>-0.26510400778870546</v>
      </c>
      <c r="I207" s="7">
        <f t="shared" si="52"/>
        <v>-0.58998560452037041</v>
      </c>
      <c r="J207" s="7">
        <f t="shared" si="48"/>
        <v>0.70699999999999996</v>
      </c>
      <c r="K207" s="7">
        <f t="shared" si="49"/>
        <v>0.70699999999999996</v>
      </c>
      <c r="L207" s="7">
        <f t="shared" si="50"/>
        <v>-0.32016364092849037</v>
      </c>
      <c r="M207" s="7">
        <f t="shared" si="51"/>
        <v>0.51407600386331331</v>
      </c>
      <c r="N207" s="7">
        <f t="shared" si="53"/>
        <v>-0.22923932097572119</v>
      </c>
      <c r="O207" s="7">
        <f t="shared" si="54"/>
        <v>0.50718212985006694</v>
      </c>
      <c r="P207" s="7">
        <f t="shared" si="55"/>
        <v>2.6551395764585359E-2</v>
      </c>
    </row>
    <row r="208" spans="1:16" x14ac:dyDescent="0.4">
      <c r="A208">
        <v>205</v>
      </c>
      <c r="B208" s="7">
        <f t="shared" si="42"/>
        <v>0.5</v>
      </c>
      <c r="C208">
        <f t="shared" si="43"/>
        <v>9</v>
      </c>
      <c r="D208" s="7">
        <f t="shared" si="44"/>
        <v>0.375</v>
      </c>
      <c r="E208" s="7">
        <f t="shared" si="47"/>
        <v>0.4999847412109375</v>
      </c>
      <c r="F208" s="7">
        <f t="shared" si="45"/>
        <v>-0.26516504294495657</v>
      </c>
      <c r="G208" s="7">
        <f t="shared" si="46"/>
        <v>-0.26513452536683157</v>
      </c>
      <c r="I208" s="7">
        <f t="shared" si="52"/>
        <v>-3.0517578126110223E-5</v>
      </c>
      <c r="J208" s="7">
        <f t="shared" si="48"/>
        <v>-0.70699999999999996</v>
      </c>
      <c r="K208" s="7">
        <f t="shared" si="49"/>
        <v>0.70699999999999996</v>
      </c>
      <c r="L208" s="7">
        <f t="shared" si="50"/>
        <v>-0.41709824646816668</v>
      </c>
      <c r="M208" s="7">
        <f t="shared" si="51"/>
        <v>0.417141398323637</v>
      </c>
      <c r="N208" s="7">
        <f t="shared" si="53"/>
        <v>-0.27620405234883255</v>
      </c>
      <c r="O208" s="7">
        <f t="shared" si="54"/>
        <v>0.48467194696845944</v>
      </c>
      <c r="P208" s="7">
        <f t="shared" si="55"/>
        <v>-3.1785788461698036E-2</v>
      </c>
    </row>
    <row r="209" spans="1:16" x14ac:dyDescent="0.4">
      <c r="A209">
        <v>206</v>
      </c>
      <c r="B209" s="7">
        <f t="shared" si="42"/>
        <v>0.5</v>
      </c>
      <c r="C209">
        <f t="shared" si="43"/>
        <v>9</v>
      </c>
      <c r="D209" s="7">
        <f t="shared" si="44"/>
        <v>0.375</v>
      </c>
      <c r="E209" s="7">
        <f t="shared" si="47"/>
        <v>0.49999237060546875</v>
      </c>
      <c r="F209" s="7">
        <f t="shared" si="45"/>
        <v>0.26516504294495269</v>
      </c>
      <c r="G209" s="7">
        <f t="shared" si="46"/>
        <v>0.26518030173401519</v>
      </c>
      <c r="I209" s="7">
        <f t="shared" si="52"/>
        <v>0.53031482710084676</v>
      </c>
      <c r="J209" s="7">
        <f t="shared" si="48"/>
        <v>-0.70699999999999996</v>
      </c>
      <c r="K209" s="7">
        <f t="shared" si="49"/>
        <v>-0.70699999999999996</v>
      </c>
      <c r="L209" s="7">
        <f t="shared" si="50"/>
        <v>-0.37491100683256345</v>
      </c>
      <c r="M209" s="7">
        <f t="shared" si="51"/>
        <v>0.37495415868803378</v>
      </c>
      <c r="N209" s="7">
        <f t="shared" si="53"/>
        <v>-0.30088079096976528</v>
      </c>
      <c r="O209" s="7">
        <f t="shared" si="54"/>
        <v>0.45724249989835303</v>
      </c>
      <c r="P209" s="7">
        <f t="shared" si="55"/>
        <v>2.7607429577444616E-2</v>
      </c>
    </row>
    <row r="210" spans="1:16" x14ac:dyDescent="0.4">
      <c r="A210">
        <v>207</v>
      </c>
      <c r="B210" s="7">
        <f t="shared" si="42"/>
        <v>0.5</v>
      </c>
      <c r="C210">
        <f t="shared" si="43"/>
        <v>9</v>
      </c>
      <c r="D210" s="7">
        <f t="shared" si="44"/>
        <v>0.375</v>
      </c>
      <c r="E210" s="7">
        <f t="shared" si="47"/>
        <v>0.49999618530273438</v>
      </c>
      <c r="F210" s="7">
        <f t="shared" si="45"/>
        <v>0.26516504294495941</v>
      </c>
      <c r="G210" s="7">
        <f t="shared" si="46"/>
        <v>0.26517267233949071</v>
      </c>
      <c r="I210" s="7">
        <f t="shared" si="52"/>
        <v>-7.6293945244776395E-6</v>
      </c>
      <c r="J210" s="7">
        <f t="shared" si="48"/>
        <v>0.70699999999999996</v>
      </c>
      <c r="K210" s="7">
        <f t="shared" si="49"/>
        <v>-0.70699999999999996</v>
      </c>
      <c r="L210" s="7">
        <f t="shared" si="50"/>
        <v>-0.3749379767422274</v>
      </c>
      <c r="M210" s="7">
        <f t="shared" si="51"/>
        <v>0.37492718877836984</v>
      </c>
      <c r="N210" s="7">
        <f t="shared" si="53"/>
        <v>-0.31939508741288081</v>
      </c>
      <c r="O210" s="7">
        <f t="shared" si="54"/>
        <v>0.43666367211835722</v>
      </c>
      <c r="P210" s="7">
        <f t="shared" si="55"/>
        <v>7.512047812985384E-2</v>
      </c>
    </row>
    <row r="211" spans="1:16" x14ac:dyDescent="0.4">
      <c r="A211">
        <v>208</v>
      </c>
      <c r="B211" s="7">
        <f t="shared" si="42"/>
        <v>0.5</v>
      </c>
      <c r="C211">
        <f t="shared" si="43"/>
        <v>10</v>
      </c>
      <c r="D211" s="7">
        <f t="shared" si="44"/>
        <v>0.375</v>
      </c>
      <c r="E211" s="7">
        <f t="shared" si="47"/>
        <v>0.49999809265136719</v>
      </c>
      <c r="F211" s="7">
        <f t="shared" si="45"/>
        <v>-0.32475952641916217</v>
      </c>
      <c r="G211" s="7">
        <f t="shared" si="46"/>
        <v>-0.32475571172189666</v>
      </c>
      <c r="I211" s="7">
        <f t="shared" si="52"/>
        <v>-0.58992838406138737</v>
      </c>
      <c r="J211" s="7">
        <f t="shared" si="48"/>
        <v>0.70699999999999996</v>
      </c>
      <c r="K211" s="7">
        <f t="shared" si="49"/>
        <v>0.70699999999999996</v>
      </c>
      <c r="L211" s="7">
        <f t="shared" si="50"/>
        <v>-0.41708476151332963</v>
      </c>
      <c r="M211" s="7">
        <f t="shared" si="51"/>
        <v>0.41707397354947207</v>
      </c>
      <c r="N211" s="7">
        <f t="shared" si="53"/>
        <v>-0.34381750593799298</v>
      </c>
      <c r="O211" s="7">
        <f t="shared" si="54"/>
        <v>0.4317662474761359</v>
      </c>
      <c r="P211" s="7">
        <f t="shared" si="55"/>
        <v>-4.85475984049627E-3</v>
      </c>
    </row>
    <row r="212" spans="1:16" x14ac:dyDescent="0.4">
      <c r="A212">
        <v>209</v>
      </c>
      <c r="B212" s="7">
        <f t="shared" si="42"/>
        <v>0.5</v>
      </c>
      <c r="C212">
        <f t="shared" si="43"/>
        <v>10</v>
      </c>
      <c r="D212" s="7">
        <f t="shared" si="44"/>
        <v>0.375</v>
      </c>
      <c r="E212" s="7">
        <f t="shared" si="47"/>
        <v>0.49999904632568359</v>
      </c>
      <c r="F212" s="7">
        <f t="shared" si="45"/>
        <v>-0.18750000000000575</v>
      </c>
      <c r="G212" s="7">
        <f t="shared" si="46"/>
        <v>-0.18749809265137296</v>
      </c>
      <c r="I212" s="7">
        <f t="shared" si="52"/>
        <v>0.1372576190705237</v>
      </c>
      <c r="J212" s="7">
        <f t="shared" si="48"/>
        <v>-0.70699999999999996</v>
      </c>
      <c r="K212" s="7">
        <f t="shared" si="49"/>
        <v>0.70699999999999996</v>
      </c>
      <c r="L212" s="7">
        <f t="shared" si="50"/>
        <v>-0.51412050421426114</v>
      </c>
      <c r="M212" s="7">
        <f t="shared" si="51"/>
        <v>0.32003823084854061</v>
      </c>
      <c r="N212" s="7">
        <f t="shared" si="53"/>
        <v>-0.38639325550706005</v>
      </c>
      <c r="O212" s="7">
        <f t="shared" si="54"/>
        <v>0.40383424331923706</v>
      </c>
      <c r="P212" s="7">
        <f t="shared" si="55"/>
        <v>-4.1383426402671612E-2</v>
      </c>
    </row>
    <row r="213" spans="1:16" x14ac:dyDescent="0.4">
      <c r="A213">
        <v>210</v>
      </c>
      <c r="B213" s="7">
        <f t="shared" si="42"/>
        <v>0.5</v>
      </c>
      <c r="C213">
        <f t="shared" si="43"/>
        <v>10</v>
      </c>
      <c r="D213" s="7">
        <f t="shared" si="44"/>
        <v>0.375</v>
      </c>
      <c r="E213" s="7">
        <f t="shared" si="47"/>
        <v>0.4999995231628418</v>
      </c>
      <c r="F213" s="7">
        <f t="shared" si="45"/>
        <v>0.32475952641916017</v>
      </c>
      <c r="G213" s="7">
        <f t="shared" si="46"/>
        <v>0.32476048009347658</v>
      </c>
      <c r="I213" s="7">
        <f t="shared" si="52"/>
        <v>0.51225857274484954</v>
      </c>
      <c r="J213" s="7">
        <f t="shared" si="48"/>
        <v>-0.70699999999999996</v>
      </c>
      <c r="K213" s="7">
        <f t="shared" si="49"/>
        <v>-0.70699999999999996</v>
      </c>
      <c r="L213" s="7">
        <f t="shared" si="50"/>
        <v>-0.45920794761346884</v>
      </c>
      <c r="M213" s="7">
        <f t="shared" si="51"/>
        <v>0.26512567424774836</v>
      </c>
      <c r="N213" s="7">
        <f t="shared" si="53"/>
        <v>-0.40459692853366225</v>
      </c>
      <c r="O213" s="7">
        <f t="shared" si="54"/>
        <v>0.3691571010513649</v>
      </c>
      <c r="P213" s="7">
        <f t="shared" si="55"/>
        <v>3.1845354896558035E-2</v>
      </c>
    </row>
    <row r="214" spans="1:16" x14ac:dyDescent="0.4">
      <c r="A214">
        <v>211</v>
      </c>
      <c r="B214" s="7">
        <f t="shared" si="42"/>
        <v>0.5</v>
      </c>
      <c r="C214">
        <f t="shared" si="43"/>
        <v>10</v>
      </c>
      <c r="D214" s="7">
        <f t="shared" si="44"/>
        <v>0.375</v>
      </c>
      <c r="E214" s="7">
        <f t="shared" si="47"/>
        <v>0.4999997615814209</v>
      </c>
      <c r="F214" s="7">
        <f t="shared" si="45"/>
        <v>0.18750000000000924</v>
      </c>
      <c r="G214" s="7">
        <f t="shared" si="46"/>
        <v>0.18750047683716742</v>
      </c>
      <c r="I214" s="7">
        <f t="shared" si="52"/>
        <v>-0.13726000325630916</v>
      </c>
      <c r="J214" s="7">
        <f t="shared" si="48"/>
        <v>0.70699999999999996</v>
      </c>
      <c r="K214" s="7">
        <f t="shared" si="49"/>
        <v>-0.70699999999999996</v>
      </c>
      <c r="L214" s="7">
        <f t="shared" si="50"/>
        <v>-0.45920963323281916</v>
      </c>
      <c r="M214" s="7">
        <f t="shared" si="51"/>
        <v>0.26512398862839803</v>
      </c>
      <c r="N214" s="7">
        <f t="shared" si="53"/>
        <v>-0.41825010470845148</v>
      </c>
      <c r="O214" s="7">
        <f t="shared" si="54"/>
        <v>0.34314882294562321</v>
      </c>
      <c r="P214" s="7">
        <f t="shared" si="55"/>
        <v>6.2976379284679918E-2</v>
      </c>
    </row>
    <row r="215" spans="1:16" x14ac:dyDescent="0.4">
      <c r="A215">
        <v>212</v>
      </c>
      <c r="B215" s="7">
        <f t="shared" si="42"/>
        <v>0.5</v>
      </c>
      <c r="C215">
        <f t="shared" si="43"/>
        <v>11</v>
      </c>
      <c r="D215" s="7">
        <f t="shared" si="44"/>
        <v>0.375</v>
      </c>
      <c r="E215" s="7">
        <f t="shared" si="47"/>
        <v>0.49999988079071045</v>
      </c>
      <c r="F215" s="7">
        <f t="shared" si="45"/>
        <v>-0.36222218485839819</v>
      </c>
      <c r="G215" s="7">
        <f t="shared" si="46"/>
        <v>-0.36222194643981909</v>
      </c>
      <c r="I215" s="7">
        <f t="shared" si="52"/>
        <v>-0.5497224232769865</v>
      </c>
      <c r="J215" s="7">
        <f t="shared" si="48"/>
        <v>0.70699999999999996</v>
      </c>
      <c r="K215" s="7">
        <f t="shared" si="49"/>
        <v>0.70699999999999996</v>
      </c>
      <c r="L215" s="7">
        <f t="shared" si="50"/>
        <v>-0.48569657555904</v>
      </c>
      <c r="M215" s="7">
        <f t="shared" si="51"/>
        <v>0.29161093095461887</v>
      </c>
      <c r="N215" s="7">
        <f t="shared" si="53"/>
        <v>-0.43511172242109863</v>
      </c>
      <c r="O215" s="7">
        <f t="shared" si="54"/>
        <v>0.33026434994787213</v>
      </c>
      <c r="P215" s="7">
        <f t="shared" si="55"/>
        <v>-2.2063285860219883E-2</v>
      </c>
    </row>
    <row r="216" spans="1:16" x14ac:dyDescent="0.4">
      <c r="A216">
        <v>213</v>
      </c>
      <c r="B216" s="7">
        <f t="shared" si="42"/>
        <v>0.5</v>
      </c>
      <c r="C216">
        <f t="shared" si="43"/>
        <v>11</v>
      </c>
      <c r="D216" s="7">
        <f t="shared" si="44"/>
        <v>0.375</v>
      </c>
      <c r="E216" s="7">
        <f t="shared" si="47"/>
        <v>0.49999994039535522</v>
      </c>
      <c r="F216" s="7">
        <f t="shared" si="45"/>
        <v>-9.705714191345638E-2</v>
      </c>
      <c r="G216" s="7">
        <f t="shared" si="46"/>
        <v>-9.705702270416694E-2</v>
      </c>
      <c r="I216" s="7">
        <f t="shared" si="52"/>
        <v>0.26516492373565215</v>
      </c>
      <c r="J216" s="7">
        <f t="shared" si="48"/>
        <v>-0.70699999999999996</v>
      </c>
      <c r="K216" s="7">
        <f t="shared" si="49"/>
        <v>0.70699999999999996</v>
      </c>
      <c r="L216" s="7">
        <f t="shared" si="50"/>
        <v>-0.57612535433793544</v>
      </c>
      <c r="M216" s="7">
        <f t="shared" si="51"/>
        <v>0.20118215217572338</v>
      </c>
      <c r="N216" s="7">
        <f t="shared" si="53"/>
        <v>-0.47036513040030781</v>
      </c>
      <c r="O216" s="7">
        <f t="shared" si="54"/>
        <v>0.29799380050483493</v>
      </c>
      <c r="P216" s="7">
        <f t="shared" si="55"/>
        <v>-3.7062033229009292E-2</v>
      </c>
    </row>
    <row r="217" spans="1:16" x14ac:dyDescent="0.4">
      <c r="A217">
        <v>214</v>
      </c>
      <c r="B217" s="7">
        <f t="shared" si="42"/>
        <v>0.5</v>
      </c>
      <c r="C217">
        <f t="shared" si="43"/>
        <v>11</v>
      </c>
      <c r="D217" s="7">
        <f t="shared" si="44"/>
        <v>0.375</v>
      </c>
      <c r="E217" s="7">
        <f t="shared" si="47"/>
        <v>0.49999997019767761</v>
      </c>
      <c r="F217" s="7">
        <f t="shared" si="45"/>
        <v>0.36222218485839713</v>
      </c>
      <c r="G217" s="7">
        <f t="shared" si="46"/>
        <v>0.36222224446304185</v>
      </c>
      <c r="I217" s="7">
        <f t="shared" si="52"/>
        <v>0.45927926716720879</v>
      </c>
      <c r="J217" s="7">
        <f t="shared" si="48"/>
        <v>-0.70699999999999996</v>
      </c>
      <c r="K217" s="7">
        <f t="shared" si="49"/>
        <v>-0.70699999999999996</v>
      </c>
      <c r="L217" s="7">
        <f t="shared" si="50"/>
        <v>-0.51218204296832259</v>
      </c>
      <c r="M217" s="7">
        <f t="shared" si="51"/>
        <v>0.13723884080611054</v>
      </c>
      <c r="N217" s="7">
        <f t="shared" si="53"/>
        <v>-0.4808193585423115</v>
      </c>
      <c r="O217" s="7">
        <f t="shared" si="54"/>
        <v>0.25780506058015384</v>
      </c>
      <c r="P217" s="7">
        <f t="shared" si="55"/>
        <v>4.2794822309400946E-2</v>
      </c>
    </row>
    <row r="218" spans="1:16" x14ac:dyDescent="0.4">
      <c r="A218">
        <v>215</v>
      </c>
      <c r="B218" s="7">
        <f t="shared" si="42"/>
        <v>0.5</v>
      </c>
      <c r="C218">
        <f t="shared" si="43"/>
        <v>11</v>
      </c>
      <c r="D218" s="7">
        <f t="shared" si="44"/>
        <v>0.375</v>
      </c>
      <c r="E218" s="7">
        <f t="shared" si="47"/>
        <v>0.49999998509883881</v>
      </c>
      <c r="F218" s="7">
        <f t="shared" si="45"/>
        <v>9.7057141913460293E-2</v>
      </c>
      <c r="G218" s="7">
        <f t="shared" si="46"/>
        <v>9.7057171715782653E-2</v>
      </c>
      <c r="I218" s="7">
        <f t="shared" si="52"/>
        <v>-0.2651650727472592</v>
      </c>
      <c r="J218" s="7">
        <f t="shared" si="48"/>
        <v>0.70699999999999996</v>
      </c>
      <c r="K218" s="7">
        <f t="shared" si="49"/>
        <v>-0.70699999999999996</v>
      </c>
      <c r="L218" s="7">
        <f t="shared" si="50"/>
        <v>-0.5121821483195288</v>
      </c>
      <c r="M218" s="7">
        <f t="shared" si="51"/>
        <v>0.13723873545490434</v>
      </c>
      <c r="N218" s="7">
        <f t="shared" si="53"/>
        <v>-0.48866005598661583</v>
      </c>
      <c r="O218" s="7">
        <f t="shared" si="54"/>
        <v>0.22766347929884145</v>
      </c>
      <c r="P218" s="7">
        <f t="shared" si="55"/>
        <v>5.3647292190677286E-2</v>
      </c>
    </row>
    <row r="219" spans="1:16" x14ac:dyDescent="0.4">
      <c r="A219">
        <v>216</v>
      </c>
      <c r="B219" s="7">
        <f t="shared" si="42"/>
        <v>0.5</v>
      </c>
      <c r="C219">
        <f t="shared" si="43"/>
        <v>12</v>
      </c>
      <c r="D219" s="7">
        <f t="shared" si="44"/>
        <v>0.375</v>
      </c>
      <c r="E219" s="7">
        <f t="shared" si="47"/>
        <v>0.4999999925494194</v>
      </c>
      <c r="F219" s="7">
        <f t="shared" si="45"/>
        <v>-0.375</v>
      </c>
      <c r="G219" s="7">
        <f t="shared" si="46"/>
        <v>-0.37499998509883881</v>
      </c>
      <c r="I219" s="7">
        <f t="shared" si="52"/>
        <v>-0.47205715681462146</v>
      </c>
      <c r="J219" s="7">
        <f t="shared" si="48"/>
        <v>0.70699999999999996</v>
      </c>
      <c r="K219" s="7">
        <f t="shared" si="49"/>
        <v>0.70699999999999996</v>
      </c>
      <c r="L219" s="7">
        <f t="shared" si="50"/>
        <v>-0.52121611630024955</v>
      </c>
      <c r="M219" s="7">
        <f t="shared" si="51"/>
        <v>0.1462727034356251</v>
      </c>
      <c r="N219" s="7">
        <f t="shared" si="53"/>
        <v>-0.49679907106502424</v>
      </c>
      <c r="O219" s="7">
        <f t="shared" si="54"/>
        <v>0.20731578533303735</v>
      </c>
      <c r="P219" s="7">
        <f t="shared" si="55"/>
        <v>-3.208216326722594E-2</v>
      </c>
    </row>
    <row r="220" spans="1:16" x14ac:dyDescent="0.4">
      <c r="A220">
        <v>217</v>
      </c>
      <c r="B220" s="7">
        <f t="shared" si="42"/>
        <v>0.5</v>
      </c>
      <c r="C220">
        <f t="shared" si="43"/>
        <v>12</v>
      </c>
      <c r="D220" s="7">
        <f t="shared" si="44"/>
        <v>0.375</v>
      </c>
      <c r="E220" s="7">
        <f t="shared" si="47"/>
        <v>0.4999999962747097</v>
      </c>
      <c r="F220" s="7">
        <f t="shared" si="45"/>
        <v>-1.6355040694145118E-14</v>
      </c>
      <c r="G220" s="7">
        <f t="shared" si="46"/>
        <v>7.4505642766453661E-9</v>
      </c>
      <c r="I220" s="7">
        <f t="shared" si="52"/>
        <v>0.37499999254940308</v>
      </c>
      <c r="J220" s="7">
        <f t="shared" si="48"/>
        <v>-0.70699999999999996</v>
      </c>
      <c r="K220" s="7">
        <f t="shared" si="49"/>
        <v>0.70699999999999996</v>
      </c>
      <c r="L220" s="7">
        <f t="shared" si="50"/>
        <v>-0.59886940460036531</v>
      </c>
      <c r="M220" s="7">
        <f t="shared" si="51"/>
        <v>6.8619415135509398E-2</v>
      </c>
      <c r="N220" s="7">
        <f t="shared" si="53"/>
        <v>-0.52231665444885955</v>
      </c>
      <c r="O220" s="7">
        <f t="shared" si="54"/>
        <v>0.17264169278365538</v>
      </c>
      <c r="P220" s="7">
        <f t="shared" si="55"/>
        <v>-2.5665729123667897E-2</v>
      </c>
    </row>
    <row r="221" spans="1:16" x14ac:dyDescent="0.4">
      <c r="A221">
        <v>218</v>
      </c>
      <c r="B221" s="7">
        <f t="shared" si="42"/>
        <v>0.5</v>
      </c>
      <c r="C221">
        <f t="shared" si="43"/>
        <v>12</v>
      </c>
      <c r="D221" s="7">
        <f t="shared" si="44"/>
        <v>0.375</v>
      </c>
      <c r="E221" s="7">
        <f t="shared" si="47"/>
        <v>0.49999999813735485</v>
      </c>
      <c r="F221" s="7">
        <f t="shared" si="45"/>
        <v>0.375</v>
      </c>
      <c r="G221" s="7">
        <f t="shared" si="46"/>
        <v>0.3750000037252903</v>
      </c>
      <c r="I221" s="7">
        <f t="shared" si="52"/>
        <v>0.37499999627472602</v>
      </c>
      <c r="J221" s="7">
        <f t="shared" si="48"/>
        <v>-0.70699999999999996</v>
      </c>
      <c r="K221" s="7">
        <f t="shared" si="49"/>
        <v>-0.70699999999999996</v>
      </c>
      <c r="L221" s="7">
        <f t="shared" si="50"/>
        <v>-0.5302499920986592</v>
      </c>
      <c r="M221" s="7">
        <f t="shared" si="51"/>
        <v>2.6338033420891804E-9</v>
      </c>
      <c r="N221" s="7">
        <f t="shared" si="53"/>
        <v>-0.52429998886130946</v>
      </c>
      <c r="O221" s="7">
        <f t="shared" si="54"/>
        <v>0.12948127024619238</v>
      </c>
      <c r="P221" s="7">
        <f t="shared" si="55"/>
        <v>5.4467417446123753E-2</v>
      </c>
    </row>
    <row r="222" spans="1:16" x14ac:dyDescent="0.4">
      <c r="A222">
        <v>219</v>
      </c>
      <c r="B222" s="7">
        <f t="shared" si="42"/>
        <v>0.5</v>
      </c>
      <c r="C222">
        <f t="shared" si="43"/>
        <v>12</v>
      </c>
      <c r="D222" s="7">
        <f t="shared" si="44"/>
        <v>0.375</v>
      </c>
      <c r="E222" s="7">
        <f t="shared" si="47"/>
        <v>0.49999999906867743</v>
      </c>
      <c r="F222" s="7">
        <f t="shared" si="45"/>
        <v>-9.1849542294825115E-16</v>
      </c>
      <c r="G222" s="7">
        <f t="shared" si="46"/>
        <v>1.8626442610525373E-9</v>
      </c>
      <c r="I222" s="7">
        <f t="shared" si="52"/>
        <v>-0.37500000186264604</v>
      </c>
      <c r="J222" s="7">
        <f t="shared" si="48"/>
        <v>0.70699999999999996</v>
      </c>
      <c r="K222" s="7">
        <f t="shared" si="49"/>
        <v>-0.70699999999999996</v>
      </c>
      <c r="L222" s="7">
        <f t="shared" si="50"/>
        <v>-0.53024999868312195</v>
      </c>
      <c r="M222" s="7">
        <f t="shared" si="51"/>
        <v>-3.9506594107230342E-9</v>
      </c>
      <c r="N222" s="7">
        <f t="shared" si="53"/>
        <v>-0.52578749131676261</v>
      </c>
      <c r="O222" s="7">
        <f t="shared" si="54"/>
        <v>9.7110951696979433E-2</v>
      </c>
      <c r="P222" s="7">
        <f t="shared" si="55"/>
        <v>4.3573934329427855E-2</v>
      </c>
    </row>
    <row r="223" spans="1:16" x14ac:dyDescent="0.4">
      <c r="A223">
        <v>220</v>
      </c>
      <c r="B223" s="7">
        <f t="shared" si="42"/>
        <v>0.5</v>
      </c>
      <c r="C223">
        <f t="shared" si="43"/>
        <v>13</v>
      </c>
      <c r="D223" s="7">
        <f t="shared" si="44"/>
        <v>0.375</v>
      </c>
      <c r="E223" s="7">
        <f t="shared" si="47"/>
        <v>0.49999999953433871</v>
      </c>
      <c r="F223" s="7">
        <f t="shared" si="45"/>
        <v>-0.36222218485840008</v>
      </c>
      <c r="G223" s="7">
        <f t="shared" si="46"/>
        <v>-0.36222218392707761</v>
      </c>
      <c r="I223" s="7">
        <f t="shared" si="52"/>
        <v>-0.36222218578972187</v>
      </c>
      <c r="J223" s="7">
        <f t="shared" si="48"/>
        <v>0.70699999999999996</v>
      </c>
      <c r="K223" s="7">
        <f t="shared" si="49"/>
        <v>0.70699999999999996</v>
      </c>
      <c r="L223" s="7">
        <f t="shared" si="50"/>
        <v>-0.52121608667022401</v>
      </c>
      <c r="M223" s="7">
        <f t="shared" si="51"/>
        <v>-9.0339159635573485E-3</v>
      </c>
      <c r="N223" s="7">
        <f t="shared" si="53"/>
        <v>-0.52464464015512791</v>
      </c>
      <c r="O223" s="7">
        <f t="shared" si="54"/>
        <v>7.0574734781845241E-2</v>
      </c>
      <c r="P223" s="7">
        <f t="shared" si="55"/>
        <v>-3.7585289321873244E-2</v>
      </c>
    </row>
    <row r="224" spans="1:16" x14ac:dyDescent="0.4">
      <c r="A224">
        <v>221</v>
      </c>
      <c r="B224" s="7">
        <f t="shared" si="42"/>
        <v>0.5</v>
      </c>
      <c r="C224">
        <f t="shared" si="43"/>
        <v>13</v>
      </c>
      <c r="D224" s="7">
        <f t="shared" si="44"/>
        <v>0.375</v>
      </c>
      <c r="E224" s="7">
        <f t="shared" si="47"/>
        <v>0.49999999976716936</v>
      </c>
      <c r="F224" s="7">
        <f t="shared" si="45"/>
        <v>9.7057141913445388E-2</v>
      </c>
      <c r="G224" s="7">
        <f t="shared" si="46"/>
        <v>9.7057142379106676E-2</v>
      </c>
      <c r="I224" s="7">
        <f t="shared" si="52"/>
        <v>0.45927932630618429</v>
      </c>
      <c r="J224" s="7">
        <f t="shared" si="48"/>
        <v>-0.70699999999999996</v>
      </c>
      <c r="K224" s="7">
        <f t="shared" si="49"/>
        <v>0.70699999999999996</v>
      </c>
      <c r="L224" s="7">
        <f t="shared" si="50"/>
        <v>-0.58080156905180558</v>
      </c>
      <c r="M224" s="7">
        <f t="shared" si="51"/>
        <v>-6.8619398345138916E-2</v>
      </c>
      <c r="N224" s="7">
        <f t="shared" si="53"/>
        <v>-0.53868387237929727</v>
      </c>
      <c r="O224" s="7">
        <f t="shared" si="54"/>
        <v>3.5776201500099206E-2</v>
      </c>
      <c r="P224" s="7">
        <f t="shared" si="55"/>
        <v>-1.065680298167726E-2</v>
      </c>
    </row>
    <row r="225" spans="1:16" x14ac:dyDescent="0.4">
      <c r="A225">
        <v>222</v>
      </c>
      <c r="B225" s="7">
        <f t="shared" si="42"/>
        <v>0.5</v>
      </c>
      <c r="C225">
        <f t="shared" si="43"/>
        <v>13</v>
      </c>
      <c r="D225" s="7">
        <f t="shared" si="44"/>
        <v>0.375</v>
      </c>
      <c r="E225" s="7">
        <f t="shared" si="47"/>
        <v>0.49999999988358468</v>
      </c>
      <c r="F225" s="7">
        <f t="shared" si="45"/>
        <v>0.36222218485840113</v>
      </c>
      <c r="G225" s="7">
        <f t="shared" si="46"/>
        <v>0.36222218509123172</v>
      </c>
      <c r="I225" s="7">
        <f t="shared" si="52"/>
        <v>0.26516504271212504</v>
      </c>
      <c r="J225" s="7">
        <f t="shared" si="48"/>
        <v>-0.70699999999999996</v>
      </c>
      <c r="K225" s="7">
        <f t="shared" si="49"/>
        <v>-0.70699999999999996</v>
      </c>
      <c r="L225" s="7">
        <f t="shared" si="50"/>
        <v>-0.5121821688959447</v>
      </c>
      <c r="M225" s="7">
        <f t="shared" si="51"/>
        <v>-0.13723879850099988</v>
      </c>
      <c r="N225" s="7">
        <f t="shared" si="53"/>
        <v>-0.53205844650845913</v>
      </c>
      <c r="O225" s="7">
        <f t="shared" si="54"/>
        <v>-7.4775485001755682E-3</v>
      </c>
      <c r="P225" s="7">
        <f t="shared" si="55"/>
        <v>6.3918994632904541E-2</v>
      </c>
    </row>
    <row r="226" spans="1:16" x14ac:dyDescent="0.4">
      <c r="A226">
        <v>223</v>
      </c>
      <c r="B226" s="7">
        <f t="shared" si="42"/>
        <v>0.5</v>
      </c>
      <c r="C226">
        <f t="shared" si="43"/>
        <v>13</v>
      </c>
      <c r="D226" s="7">
        <f t="shared" si="44"/>
        <v>0.375</v>
      </c>
      <c r="E226" s="7">
        <f t="shared" si="47"/>
        <v>0.49999999994179234</v>
      </c>
      <c r="F226" s="7">
        <f t="shared" si="45"/>
        <v>-9.7057141913441475E-2</v>
      </c>
      <c r="G226" s="7">
        <f t="shared" si="46"/>
        <v>-9.705714179702607E-2</v>
      </c>
      <c r="I226" s="7">
        <f t="shared" si="52"/>
        <v>-0.45927932688825779</v>
      </c>
      <c r="J226" s="7">
        <f t="shared" si="48"/>
        <v>0.70699999999999996</v>
      </c>
      <c r="K226" s="7">
        <f t="shared" si="49"/>
        <v>-0.70699999999999996</v>
      </c>
      <c r="L226" s="7">
        <f t="shared" si="50"/>
        <v>-0.51218216930747062</v>
      </c>
      <c r="M226" s="7">
        <f t="shared" si="51"/>
        <v>-0.13723879891252586</v>
      </c>
      <c r="N226" s="7">
        <f t="shared" si="53"/>
        <v>-0.52708937720821203</v>
      </c>
      <c r="O226" s="7">
        <f t="shared" si="54"/>
        <v>-3.991786110326314E-2</v>
      </c>
      <c r="P226" s="7">
        <f t="shared" si="55"/>
        <v>3.1723767346918418E-2</v>
      </c>
    </row>
    <row r="227" spans="1:16" x14ac:dyDescent="0.4">
      <c r="A227">
        <v>224</v>
      </c>
      <c r="B227" s="7">
        <f t="shared" si="42"/>
        <v>0.5</v>
      </c>
      <c r="C227">
        <f t="shared" si="43"/>
        <v>14</v>
      </c>
      <c r="D227" s="7">
        <f t="shared" si="44"/>
        <v>0.375</v>
      </c>
      <c r="E227" s="7">
        <f t="shared" si="47"/>
        <v>0.49999999997089617</v>
      </c>
      <c r="F227" s="7">
        <f t="shared" si="45"/>
        <v>-0.32475952641916589</v>
      </c>
      <c r="G227" s="7">
        <f t="shared" si="46"/>
        <v>-0.32475952636095817</v>
      </c>
      <c r="I227" s="7">
        <f t="shared" si="52"/>
        <v>-0.2277023845639321</v>
      </c>
      <c r="J227" s="7">
        <f t="shared" si="48"/>
        <v>0.70699999999999996</v>
      </c>
      <c r="K227" s="7">
        <f t="shared" si="49"/>
        <v>0.70699999999999996</v>
      </c>
      <c r="L227" s="7">
        <f t="shared" si="50"/>
        <v>-0.48569606999669823</v>
      </c>
      <c r="M227" s="7">
        <f t="shared" si="51"/>
        <v>-0.16372489822329828</v>
      </c>
      <c r="N227" s="7">
        <f t="shared" si="53"/>
        <v>-0.51674105040533358</v>
      </c>
      <c r="O227" s="7">
        <f t="shared" si="54"/>
        <v>-7.0869620383271922E-2</v>
      </c>
      <c r="P227" s="7">
        <f t="shared" si="55"/>
        <v>-3.9572891394656896E-2</v>
      </c>
    </row>
    <row r="228" spans="1:16" x14ac:dyDescent="0.4">
      <c r="A228">
        <v>225</v>
      </c>
      <c r="B228" s="7">
        <f t="shared" si="42"/>
        <v>0.5</v>
      </c>
      <c r="C228">
        <f t="shared" si="43"/>
        <v>14</v>
      </c>
      <c r="D228" s="7">
        <f t="shared" si="44"/>
        <v>0.375</v>
      </c>
      <c r="E228" s="7">
        <f t="shared" si="47"/>
        <v>0.49999999998544808</v>
      </c>
      <c r="F228" s="7">
        <f t="shared" si="45"/>
        <v>0.18749999999999586</v>
      </c>
      <c r="G228" s="7">
        <f t="shared" si="46"/>
        <v>0.18750000002909972</v>
      </c>
      <c r="I228" s="7">
        <f t="shared" si="52"/>
        <v>0.5122595263900579</v>
      </c>
      <c r="J228" s="7">
        <f t="shared" si="48"/>
        <v>-0.70699999999999996</v>
      </c>
      <c r="K228" s="7">
        <f t="shared" si="49"/>
        <v>0.70699999999999996</v>
      </c>
      <c r="L228" s="7">
        <f t="shared" si="50"/>
        <v>-0.52315307104447095</v>
      </c>
      <c r="M228" s="7">
        <f t="shared" si="51"/>
        <v>-0.20118189927107094</v>
      </c>
      <c r="N228" s="7">
        <f t="shared" si="53"/>
        <v>-0.51834405556511798</v>
      </c>
      <c r="O228" s="7">
        <f t="shared" si="54"/>
        <v>-0.10344769010522167</v>
      </c>
      <c r="P228" s="7">
        <f t="shared" si="55"/>
        <v>5.8416868900944274E-3</v>
      </c>
    </row>
    <row r="229" spans="1:16" x14ac:dyDescent="0.4">
      <c r="A229">
        <v>226</v>
      </c>
      <c r="B229" s="7">
        <f t="shared" si="42"/>
        <v>0.5</v>
      </c>
      <c r="C229">
        <f t="shared" si="43"/>
        <v>14</v>
      </c>
      <c r="D229" s="7">
        <f t="shared" si="44"/>
        <v>0.375</v>
      </c>
      <c r="E229" s="7">
        <f t="shared" si="47"/>
        <v>0.49999999999272404</v>
      </c>
      <c r="F229" s="7">
        <f t="shared" si="45"/>
        <v>0.32475952641916789</v>
      </c>
      <c r="G229" s="7">
        <f t="shared" si="46"/>
        <v>0.32475952643371975</v>
      </c>
      <c r="I229" s="7">
        <f t="shared" si="52"/>
        <v>0.13725952640462002</v>
      </c>
      <c r="J229" s="7">
        <f t="shared" si="48"/>
        <v>-0.70699999999999996</v>
      </c>
      <c r="K229" s="7">
        <f t="shared" si="49"/>
        <v>-0.70699999999999996</v>
      </c>
      <c r="L229" s="7">
        <f t="shared" si="50"/>
        <v>-0.45920997032583727</v>
      </c>
      <c r="M229" s="7">
        <f t="shared" si="51"/>
        <v>-0.26512499998970457</v>
      </c>
      <c r="N229" s="7">
        <f t="shared" si="53"/>
        <v>-0.50356053425529779</v>
      </c>
      <c r="O229" s="7">
        <f t="shared" si="54"/>
        <v>-0.1438670175763424</v>
      </c>
      <c r="P229" s="7">
        <f t="shared" si="55"/>
        <v>6.9625254798819494E-2</v>
      </c>
    </row>
    <row r="230" spans="1:16" x14ac:dyDescent="0.4">
      <c r="A230">
        <v>227</v>
      </c>
      <c r="B230" s="7">
        <f t="shared" si="42"/>
        <v>0.5</v>
      </c>
      <c r="C230">
        <f t="shared" si="43"/>
        <v>14</v>
      </c>
      <c r="D230" s="7">
        <f t="shared" si="44"/>
        <v>0.375</v>
      </c>
      <c r="E230" s="7">
        <f t="shared" si="47"/>
        <v>0.49999999999636202</v>
      </c>
      <c r="F230" s="7">
        <f t="shared" si="45"/>
        <v>-0.18749999999999237</v>
      </c>
      <c r="G230" s="7">
        <f t="shared" si="46"/>
        <v>-0.18749999999271649</v>
      </c>
      <c r="I230" s="7">
        <f t="shared" si="52"/>
        <v>-0.51225952642643624</v>
      </c>
      <c r="J230" s="7">
        <f t="shared" si="48"/>
        <v>0.70699999999999996</v>
      </c>
      <c r="K230" s="7">
        <f t="shared" si="49"/>
        <v>-0.70699999999999996</v>
      </c>
      <c r="L230" s="7">
        <f t="shared" si="50"/>
        <v>-0.45920997035155675</v>
      </c>
      <c r="M230" s="7">
        <f t="shared" si="51"/>
        <v>-0.26512500001542405</v>
      </c>
      <c r="N230" s="7">
        <f t="shared" si="53"/>
        <v>-0.4924728932793625</v>
      </c>
      <c r="O230" s="7">
        <f t="shared" si="54"/>
        <v>-0.1741815131861128</v>
      </c>
      <c r="P230" s="7">
        <f t="shared" si="55"/>
        <v>1.8200203840512297E-2</v>
      </c>
    </row>
    <row r="231" spans="1:16" x14ac:dyDescent="0.4">
      <c r="A231">
        <v>228</v>
      </c>
      <c r="B231" s="7">
        <f t="shared" si="42"/>
        <v>0.5</v>
      </c>
      <c r="C231">
        <f t="shared" si="43"/>
        <v>15</v>
      </c>
      <c r="D231" s="7">
        <f t="shared" si="44"/>
        <v>0.375</v>
      </c>
      <c r="E231" s="7">
        <f t="shared" si="47"/>
        <v>0.49999999999818101</v>
      </c>
      <c r="F231" s="7">
        <f t="shared" si="45"/>
        <v>-0.26516504294496068</v>
      </c>
      <c r="G231" s="7">
        <f t="shared" si="46"/>
        <v>-0.26516504294132259</v>
      </c>
      <c r="I231" s="7">
        <f t="shared" si="52"/>
        <v>-7.76650429486061E-2</v>
      </c>
      <c r="J231" s="7">
        <f t="shared" si="48"/>
        <v>0.70699999999999996</v>
      </c>
      <c r="K231" s="7">
        <f t="shared" si="49"/>
        <v>0.70699999999999996</v>
      </c>
      <c r="L231" s="7">
        <f t="shared" si="50"/>
        <v>-0.41707667054815489</v>
      </c>
      <c r="M231" s="7">
        <f t="shared" si="51"/>
        <v>-0.30725829981882591</v>
      </c>
      <c r="N231" s="7">
        <f t="shared" si="53"/>
        <v>-0.47362383759656057</v>
      </c>
      <c r="O231" s="7">
        <f t="shared" si="54"/>
        <v>-0.20745070984429109</v>
      </c>
      <c r="P231" s="7">
        <f t="shared" si="55"/>
        <v>-3.8472845515854684E-2</v>
      </c>
    </row>
    <row r="232" spans="1:16" x14ac:dyDescent="0.4">
      <c r="A232">
        <v>229</v>
      </c>
      <c r="B232" s="7">
        <f t="shared" si="42"/>
        <v>0.5</v>
      </c>
      <c r="C232">
        <f t="shared" si="43"/>
        <v>15</v>
      </c>
      <c r="D232" s="7">
        <f t="shared" si="44"/>
        <v>0.375</v>
      </c>
      <c r="E232" s="7">
        <f t="shared" si="47"/>
        <v>0.49999999999909051</v>
      </c>
      <c r="F232" s="7">
        <f t="shared" si="45"/>
        <v>0.26516504294494853</v>
      </c>
      <c r="G232" s="7">
        <f t="shared" si="46"/>
        <v>0.26516504294676757</v>
      </c>
      <c r="I232" s="7">
        <f t="shared" si="52"/>
        <v>0.53033008588809016</v>
      </c>
      <c r="J232" s="7">
        <f t="shared" si="48"/>
        <v>-0.70699999999999996</v>
      </c>
      <c r="K232" s="7">
        <f t="shared" si="49"/>
        <v>0.70699999999999996</v>
      </c>
      <c r="L232" s="7">
        <f t="shared" si="50"/>
        <v>-0.42985255608754419</v>
      </c>
      <c r="M232" s="7">
        <f t="shared" si="51"/>
        <v>-0.32003418535821521</v>
      </c>
      <c r="N232" s="7">
        <f t="shared" si="53"/>
        <v>-0.46268101721930649</v>
      </c>
      <c r="O232" s="7">
        <f t="shared" si="54"/>
        <v>-0.23559657872277212</v>
      </c>
      <c r="P232" s="7">
        <f t="shared" si="55"/>
        <v>2.2254732176669768E-2</v>
      </c>
    </row>
    <row r="233" spans="1:16" x14ac:dyDescent="0.4">
      <c r="A233">
        <v>230</v>
      </c>
      <c r="B233" s="7">
        <f t="shared" si="42"/>
        <v>0.5</v>
      </c>
      <c r="C233">
        <f t="shared" si="43"/>
        <v>15</v>
      </c>
      <c r="D233" s="7">
        <f t="shared" si="44"/>
        <v>0.375</v>
      </c>
      <c r="E233" s="7">
        <f t="shared" si="47"/>
        <v>0.49999999999954525</v>
      </c>
      <c r="F233" s="7">
        <f t="shared" si="45"/>
        <v>0.26516504294494853</v>
      </c>
      <c r="G233" s="7">
        <f t="shared" si="46"/>
        <v>0.26516504294585808</v>
      </c>
      <c r="I233" s="7">
        <f t="shared" si="52"/>
        <v>-9.0949470177292824E-13</v>
      </c>
      <c r="J233" s="7">
        <f t="shared" si="48"/>
        <v>-0.70699999999999996</v>
      </c>
      <c r="K233" s="7">
        <f t="shared" si="49"/>
        <v>-0.70699999999999996</v>
      </c>
      <c r="L233" s="7">
        <f t="shared" si="50"/>
        <v>-0.37494337072223671</v>
      </c>
      <c r="M233" s="7">
        <f t="shared" si="51"/>
        <v>-0.37494337072352268</v>
      </c>
      <c r="N233" s="7">
        <f t="shared" si="53"/>
        <v>-0.44074660559503903</v>
      </c>
      <c r="O233" s="7">
        <f t="shared" si="54"/>
        <v>-0.27043327672295975</v>
      </c>
      <c r="P233" s="7">
        <f t="shared" si="55"/>
        <v>7.0836794330507435E-2</v>
      </c>
    </row>
    <row r="234" spans="1:16" x14ac:dyDescent="0.4">
      <c r="A234">
        <v>231</v>
      </c>
      <c r="B234" s="7">
        <f t="shared" si="42"/>
        <v>0.5</v>
      </c>
      <c r="C234">
        <f t="shared" si="43"/>
        <v>15</v>
      </c>
      <c r="D234" s="7">
        <f t="shared" si="44"/>
        <v>0.375</v>
      </c>
      <c r="E234" s="7">
        <f t="shared" si="47"/>
        <v>0.49999999999977263</v>
      </c>
      <c r="F234" s="7">
        <f t="shared" si="45"/>
        <v>-0.26516504294496068</v>
      </c>
      <c r="G234" s="7">
        <f t="shared" si="46"/>
        <v>-0.26516504294450582</v>
      </c>
      <c r="I234" s="7">
        <f t="shared" si="52"/>
        <v>-0.5303300858903639</v>
      </c>
      <c r="J234" s="7">
        <f t="shared" si="48"/>
        <v>0.70699999999999996</v>
      </c>
      <c r="K234" s="7">
        <f t="shared" si="49"/>
        <v>-0.70699999999999996</v>
      </c>
      <c r="L234" s="7">
        <f t="shared" si="50"/>
        <v>-0.37494337072384426</v>
      </c>
      <c r="M234" s="7">
        <f t="shared" si="51"/>
        <v>-0.37494337072513023</v>
      </c>
      <c r="N234" s="7">
        <f t="shared" si="53"/>
        <v>-0.42429579687724034</v>
      </c>
      <c r="O234" s="7">
        <f t="shared" si="54"/>
        <v>-0.2965608002235024</v>
      </c>
      <c r="P234" s="7">
        <f t="shared" si="55"/>
        <v>3.6364268755047779E-3</v>
      </c>
    </row>
    <row r="235" spans="1:16" x14ac:dyDescent="0.4">
      <c r="A235">
        <v>232</v>
      </c>
      <c r="B235" s="7">
        <f t="shared" si="42"/>
        <v>0.5</v>
      </c>
      <c r="C235">
        <f t="shared" si="43"/>
        <v>16</v>
      </c>
      <c r="D235" s="7">
        <f t="shared" si="44"/>
        <v>0.375</v>
      </c>
      <c r="E235" s="7">
        <f t="shared" si="47"/>
        <v>0.49999999999988631</v>
      </c>
      <c r="F235" s="7">
        <f t="shared" si="45"/>
        <v>-0.18749999999999237</v>
      </c>
      <c r="G235" s="7">
        <f t="shared" si="46"/>
        <v>-0.18749999999976508</v>
      </c>
      <c r="I235" s="7">
        <f t="shared" si="52"/>
        <v>7.7665042944740748E-2</v>
      </c>
      <c r="J235" s="7">
        <f t="shared" si="48"/>
        <v>0.70699999999999996</v>
      </c>
      <c r="K235" s="7">
        <f t="shared" si="49"/>
        <v>0.70699999999999996</v>
      </c>
      <c r="L235" s="7">
        <f t="shared" si="50"/>
        <v>-0.32003418536255557</v>
      </c>
      <c r="M235" s="7">
        <f t="shared" si="51"/>
        <v>-0.42985255608641892</v>
      </c>
      <c r="N235" s="7">
        <f t="shared" si="53"/>
        <v>-0.39823039399856913</v>
      </c>
      <c r="O235" s="7">
        <f t="shared" si="54"/>
        <v>-0.32988373918923153</v>
      </c>
      <c r="P235" s="7">
        <f t="shared" si="55"/>
        <v>-3.4590858499549196E-2</v>
      </c>
    </row>
    <row r="236" spans="1:16" x14ac:dyDescent="0.4">
      <c r="A236">
        <v>233</v>
      </c>
      <c r="B236" s="7">
        <f t="shared" si="42"/>
        <v>0.5</v>
      </c>
      <c r="C236">
        <f t="shared" si="43"/>
        <v>16</v>
      </c>
      <c r="D236" s="7">
        <f t="shared" si="44"/>
        <v>0.375</v>
      </c>
      <c r="E236" s="7">
        <f t="shared" si="47"/>
        <v>0.49999999999994316</v>
      </c>
      <c r="F236" s="7">
        <f t="shared" si="45"/>
        <v>0.32475952641916789</v>
      </c>
      <c r="G236" s="7">
        <f t="shared" si="46"/>
        <v>0.32475952641928152</v>
      </c>
      <c r="I236" s="7">
        <f t="shared" si="52"/>
        <v>0.5122595264190466</v>
      </c>
      <c r="J236" s="7">
        <f t="shared" si="48"/>
        <v>-0.70699999999999996</v>
      </c>
      <c r="K236" s="7">
        <f t="shared" si="49"/>
        <v>0.70699999999999996</v>
      </c>
      <c r="L236" s="7">
        <f t="shared" si="50"/>
        <v>-0.30725829981633423</v>
      </c>
      <c r="M236" s="7">
        <f t="shared" si="51"/>
        <v>-0.41707667054019759</v>
      </c>
      <c r="N236" s="7">
        <f t="shared" si="53"/>
        <v>-0.37548737045301039</v>
      </c>
      <c r="O236" s="7">
        <f t="shared" si="54"/>
        <v>-0.35168197202697304</v>
      </c>
      <c r="P236" s="7">
        <f t="shared" si="55"/>
        <v>3.7279218484216947E-2</v>
      </c>
    </row>
    <row r="237" spans="1:16" x14ac:dyDescent="0.4">
      <c r="A237">
        <v>234</v>
      </c>
      <c r="B237" s="7">
        <f t="shared" si="42"/>
        <v>0.5</v>
      </c>
      <c r="C237">
        <f t="shared" si="43"/>
        <v>16</v>
      </c>
      <c r="D237" s="7">
        <f t="shared" si="44"/>
        <v>0.375</v>
      </c>
      <c r="E237" s="7">
        <f t="shared" si="47"/>
        <v>0.49999999999997158</v>
      </c>
      <c r="F237" s="7">
        <f t="shared" si="45"/>
        <v>0.18749999999999586</v>
      </c>
      <c r="G237" s="7">
        <f t="shared" si="46"/>
        <v>0.18750000000005274</v>
      </c>
      <c r="I237" s="7">
        <f t="shared" si="52"/>
        <v>-0.13725952641922878</v>
      </c>
      <c r="J237" s="7">
        <f t="shared" si="48"/>
        <v>-0.70699999999999996</v>
      </c>
      <c r="K237" s="7">
        <f t="shared" si="49"/>
        <v>-0.70699999999999996</v>
      </c>
      <c r="L237" s="7">
        <f t="shared" si="50"/>
        <v>-0.26512499999987116</v>
      </c>
      <c r="M237" s="7">
        <f t="shared" si="51"/>
        <v>-0.45920997035666067</v>
      </c>
      <c r="N237" s="7">
        <f t="shared" si="53"/>
        <v>-0.34789677783972561</v>
      </c>
      <c r="O237" s="7">
        <f t="shared" si="54"/>
        <v>-0.37856397160939492</v>
      </c>
      <c r="P237" s="7">
        <f t="shared" si="55"/>
        <v>6.7323374787384108E-2</v>
      </c>
    </row>
    <row r="238" spans="1:16" x14ac:dyDescent="0.4">
      <c r="A238">
        <v>235</v>
      </c>
      <c r="B238" s="7">
        <f t="shared" si="42"/>
        <v>0.5</v>
      </c>
      <c r="C238">
        <f t="shared" si="43"/>
        <v>16</v>
      </c>
      <c r="D238" s="7">
        <f t="shared" si="44"/>
        <v>0.375</v>
      </c>
      <c r="E238" s="7">
        <f t="shared" si="47"/>
        <v>0.49999999999998579</v>
      </c>
      <c r="F238" s="7">
        <f t="shared" si="45"/>
        <v>-0.32475952641916589</v>
      </c>
      <c r="G238" s="7">
        <f t="shared" si="46"/>
        <v>-0.32475952641913741</v>
      </c>
      <c r="I238" s="7">
        <f t="shared" si="52"/>
        <v>-0.51225952641919015</v>
      </c>
      <c r="J238" s="7">
        <f t="shared" si="48"/>
        <v>0.70699999999999996</v>
      </c>
      <c r="K238" s="7">
        <f t="shared" si="49"/>
        <v>-0.70699999999999996</v>
      </c>
      <c r="L238" s="7">
        <f t="shared" si="50"/>
        <v>-0.26512499999997263</v>
      </c>
      <c r="M238" s="7">
        <f t="shared" si="51"/>
        <v>-0.45920997035676214</v>
      </c>
      <c r="N238" s="7">
        <f t="shared" si="53"/>
        <v>-0.32720383337978737</v>
      </c>
      <c r="O238" s="7">
        <f t="shared" si="54"/>
        <v>-0.3987254712962367</v>
      </c>
      <c r="P238" s="7">
        <f t="shared" si="55"/>
        <v>-1.1093205453920202E-2</v>
      </c>
    </row>
    <row r="239" spans="1:16" x14ac:dyDescent="0.4">
      <c r="A239">
        <v>236</v>
      </c>
      <c r="B239" s="7">
        <f t="shared" si="42"/>
        <v>0.5</v>
      </c>
      <c r="C239">
        <f t="shared" si="43"/>
        <v>17</v>
      </c>
      <c r="D239" s="7">
        <f t="shared" si="44"/>
        <v>0.375</v>
      </c>
      <c r="E239" s="7">
        <f t="shared" si="47"/>
        <v>0.49999999999999289</v>
      </c>
      <c r="F239" s="7">
        <f t="shared" si="45"/>
        <v>-9.7057141913462056E-2</v>
      </c>
      <c r="G239" s="7">
        <f t="shared" si="46"/>
        <v>-9.7057141913447831E-2</v>
      </c>
      <c r="I239" s="7">
        <f t="shared" si="52"/>
        <v>0.22770238450568958</v>
      </c>
      <c r="J239" s="7">
        <f t="shared" si="48"/>
        <v>0.70699999999999996</v>
      </c>
      <c r="K239" s="7">
        <f t="shared" si="49"/>
        <v>0.70699999999999996</v>
      </c>
      <c r="L239" s="7">
        <f t="shared" si="50"/>
        <v>-0.20118189933284486</v>
      </c>
      <c r="M239" s="7">
        <f t="shared" si="51"/>
        <v>-0.52315307102388986</v>
      </c>
      <c r="N239" s="7">
        <f t="shared" si="53"/>
        <v>-0.29569834986805177</v>
      </c>
      <c r="O239" s="7">
        <f t="shared" si="54"/>
        <v>-0.42983237122814999</v>
      </c>
      <c r="P239" s="7">
        <f t="shared" si="55"/>
        <v>-2.8285992745825727E-2</v>
      </c>
    </row>
    <row r="240" spans="1:16" x14ac:dyDescent="0.4">
      <c r="A240">
        <v>237</v>
      </c>
      <c r="B240" s="7">
        <f t="shared" si="42"/>
        <v>0.5</v>
      </c>
      <c r="C240">
        <f t="shared" si="43"/>
        <v>17</v>
      </c>
      <c r="D240" s="7">
        <f t="shared" si="44"/>
        <v>0.375</v>
      </c>
      <c r="E240" s="7">
        <f t="shared" si="47"/>
        <v>0.49999999999999645</v>
      </c>
      <c r="F240" s="7">
        <f t="shared" si="45"/>
        <v>0.36222218485839558</v>
      </c>
      <c r="G240" s="7">
        <f t="shared" si="46"/>
        <v>0.36222218485840263</v>
      </c>
      <c r="I240" s="7">
        <f t="shared" si="52"/>
        <v>0.45927932677185046</v>
      </c>
      <c r="J240" s="7">
        <f t="shared" si="48"/>
        <v>-0.70699999999999996</v>
      </c>
      <c r="K240" s="7">
        <f t="shared" si="49"/>
        <v>0.70699999999999996</v>
      </c>
      <c r="L240" s="7">
        <f t="shared" si="50"/>
        <v>-0.16372489818217573</v>
      </c>
      <c r="M240" s="7">
        <f t="shared" si="51"/>
        <v>-0.48569606987322078</v>
      </c>
      <c r="N240" s="7">
        <f t="shared" si="53"/>
        <v>-0.26270498694658273</v>
      </c>
      <c r="O240" s="7">
        <f t="shared" si="54"/>
        <v>-0.44379829588941766</v>
      </c>
      <c r="P240" s="7">
        <f t="shared" si="55"/>
        <v>4.9815642775019944E-2</v>
      </c>
    </row>
    <row r="241" spans="1:16" x14ac:dyDescent="0.4">
      <c r="A241">
        <v>238</v>
      </c>
      <c r="B241" s="7">
        <f t="shared" si="42"/>
        <v>0.5</v>
      </c>
      <c r="C241">
        <f t="shared" si="43"/>
        <v>17</v>
      </c>
      <c r="D241" s="7">
        <f t="shared" si="44"/>
        <v>0.375</v>
      </c>
      <c r="E241" s="7">
        <f t="shared" si="47"/>
        <v>0.49999999999999822</v>
      </c>
      <c r="F241" s="7">
        <f t="shared" si="45"/>
        <v>9.7057141913465969E-2</v>
      </c>
      <c r="G241" s="7">
        <f t="shared" si="46"/>
        <v>9.705714191346948E-2</v>
      </c>
      <c r="I241" s="7">
        <f t="shared" si="52"/>
        <v>-0.26516504294493315</v>
      </c>
      <c r="J241" s="7">
        <f t="shared" si="48"/>
        <v>-0.70699999999999996</v>
      </c>
      <c r="K241" s="7">
        <f t="shared" si="49"/>
        <v>-0.70699999999999996</v>
      </c>
      <c r="L241" s="7">
        <f t="shared" si="50"/>
        <v>-0.13723879866563052</v>
      </c>
      <c r="M241" s="7">
        <f t="shared" si="51"/>
        <v>-0.51218216938976602</v>
      </c>
      <c r="N241" s="7">
        <f t="shared" si="53"/>
        <v>-0.23133843987634467</v>
      </c>
      <c r="O241" s="7">
        <f t="shared" si="54"/>
        <v>-0.46089426426450475</v>
      </c>
      <c r="P241" s="7">
        <f t="shared" si="55"/>
        <v>5.9263942602709854E-2</v>
      </c>
    </row>
    <row r="242" spans="1:16" x14ac:dyDescent="0.4">
      <c r="A242">
        <v>239</v>
      </c>
      <c r="B242" s="7">
        <f t="shared" si="42"/>
        <v>0.5</v>
      </c>
      <c r="C242">
        <f t="shared" si="43"/>
        <v>17</v>
      </c>
      <c r="D242" s="7">
        <f t="shared" si="44"/>
        <v>0.375</v>
      </c>
      <c r="E242" s="7">
        <f t="shared" si="47"/>
        <v>0.49999999999999911</v>
      </c>
      <c r="F242" s="7">
        <f t="shared" si="45"/>
        <v>-0.36222218485839452</v>
      </c>
      <c r="G242" s="7">
        <f t="shared" si="46"/>
        <v>-0.36222218485839264</v>
      </c>
      <c r="I242" s="7">
        <f t="shared" si="52"/>
        <v>-0.45927932677186212</v>
      </c>
      <c r="J242" s="7">
        <f t="shared" si="48"/>
        <v>0.70699999999999996</v>
      </c>
      <c r="K242" s="7">
        <f t="shared" si="49"/>
        <v>-0.70699999999999996</v>
      </c>
      <c r="L242" s="7">
        <f t="shared" si="50"/>
        <v>-0.13723879866563879</v>
      </c>
      <c r="M242" s="7">
        <f t="shared" si="51"/>
        <v>-0.51218216938977423</v>
      </c>
      <c r="N242" s="7">
        <f t="shared" si="53"/>
        <v>-0.20781352957366819</v>
      </c>
      <c r="O242" s="7">
        <f t="shared" si="54"/>
        <v>-0.47371624054582212</v>
      </c>
      <c r="P242" s="7">
        <f t="shared" si="55"/>
        <v>-2.503328288951065E-2</v>
      </c>
    </row>
    <row r="243" spans="1:16" x14ac:dyDescent="0.4">
      <c r="A243">
        <v>240</v>
      </c>
      <c r="B243" s="7">
        <f t="shared" si="42"/>
        <v>0.5</v>
      </c>
      <c r="C243">
        <f t="shared" si="43"/>
        <v>18</v>
      </c>
      <c r="D243" s="7">
        <f t="shared" si="44"/>
        <v>0.375</v>
      </c>
      <c r="E243" s="7">
        <f t="shared" si="47"/>
        <v>0.49999999999999956</v>
      </c>
      <c r="F243" s="7">
        <f t="shared" si="45"/>
        <v>-2.2235428017054748E-14</v>
      </c>
      <c r="G243" s="7">
        <f t="shared" si="46"/>
        <v>-2.1316282072803006E-14</v>
      </c>
      <c r="I243" s="7">
        <f t="shared" si="52"/>
        <v>0.36222218485837132</v>
      </c>
      <c r="J243" s="7">
        <f t="shared" si="48"/>
        <v>0.70699999999999996</v>
      </c>
      <c r="K243" s="7">
        <f t="shared" si="49"/>
        <v>0.70699999999999996</v>
      </c>
      <c r="L243" s="7">
        <f t="shared" si="50"/>
        <v>-6.8619399332838005E-2</v>
      </c>
      <c r="M243" s="7">
        <f t="shared" si="51"/>
        <v>-0.58080156872257505</v>
      </c>
      <c r="N243" s="7">
        <f t="shared" si="53"/>
        <v>-0.17301499701346065</v>
      </c>
      <c r="O243" s="7">
        <f t="shared" si="54"/>
        <v>-0.50048757259001031</v>
      </c>
      <c r="P243" s="7">
        <f t="shared" si="55"/>
        <v>-2.0026626311612783E-2</v>
      </c>
    </row>
    <row r="244" spans="1:16" x14ac:dyDescent="0.4">
      <c r="A244">
        <v>241</v>
      </c>
      <c r="B244" s="7">
        <f t="shared" si="42"/>
        <v>0.5</v>
      </c>
      <c r="C244">
        <f t="shared" si="43"/>
        <v>18</v>
      </c>
      <c r="D244" s="7">
        <f t="shared" si="44"/>
        <v>0.375</v>
      </c>
      <c r="E244" s="7">
        <f t="shared" si="47"/>
        <v>0.49999999999999978</v>
      </c>
      <c r="F244" s="7">
        <f t="shared" si="45"/>
        <v>0.375</v>
      </c>
      <c r="G244" s="7">
        <f t="shared" si="46"/>
        <v>0.37500000000000044</v>
      </c>
      <c r="I244" s="7">
        <f t="shared" si="52"/>
        <v>0.37500000000002176</v>
      </c>
      <c r="J244" s="7">
        <f t="shared" si="48"/>
        <v>-0.70699999999999996</v>
      </c>
      <c r="K244" s="7">
        <f t="shared" si="49"/>
        <v>0.70699999999999996</v>
      </c>
      <c r="L244" s="7">
        <f t="shared" si="50"/>
        <v>-9.0339153051468557E-3</v>
      </c>
      <c r="M244" s="7">
        <f t="shared" si="51"/>
        <v>-0.5212160846948839</v>
      </c>
      <c r="N244" s="7">
        <f t="shared" si="53"/>
        <v>-0.1320197265863822</v>
      </c>
      <c r="O244" s="7">
        <f t="shared" si="54"/>
        <v>-0.50566970061622873</v>
      </c>
      <c r="P244" s="7">
        <f t="shared" si="55"/>
        <v>5.8978698950709868E-2</v>
      </c>
    </row>
    <row r="245" spans="1:16" x14ac:dyDescent="0.4">
      <c r="A245">
        <v>242</v>
      </c>
      <c r="B245" s="7">
        <f t="shared" si="42"/>
        <v>0.5</v>
      </c>
      <c r="C245">
        <f t="shared" si="43"/>
        <v>18</v>
      </c>
      <c r="D245" s="7">
        <f t="shared" si="44"/>
        <v>0.375</v>
      </c>
      <c r="E245" s="7">
        <f t="shared" si="47"/>
        <v>0.49999999999999989</v>
      </c>
      <c r="F245" s="7">
        <f t="shared" si="45"/>
        <v>4.9618918999613792E-15</v>
      </c>
      <c r="G245" s="7">
        <f t="shared" si="46"/>
        <v>5.2180482157382357E-15</v>
      </c>
      <c r="I245" s="7">
        <f t="shared" si="52"/>
        <v>-0.37499999999999523</v>
      </c>
      <c r="J245" s="7">
        <f t="shared" si="48"/>
        <v>-0.70699999999999996</v>
      </c>
      <c r="K245" s="7">
        <f t="shared" si="49"/>
        <v>-0.70699999999999996</v>
      </c>
      <c r="L245" s="7">
        <f t="shared" si="50"/>
        <v>-1.8762769116165146E-14</v>
      </c>
      <c r="M245" s="7">
        <f t="shared" si="51"/>
        <v>-0.53025000000001199</v>
      </c>
      <c r="N245" s="7">
        <f t="shared" si="53"/>
        <v>-9.9014794939791345E-2</v>
      </c>
      <c r="O245" s="7">
        <f t="shared" si="54"/>
        <v>-0.51181477546217458</v>
      </c>
      <c r="P245" s="7">
        <f t="shared" si="55"/>
        <v>4.7182959160568937E-2</v>
      </c>
    </row>
    <row r="246" spans="1:16" x14ac:dyDescent="0.4">
      <c r="A246">
        <v>243</v>
      </c>
      <c r="B246" s="7">
        <f t="shared" si="42"/>
        <v>0.5</v>
      </c>
      <c r="C246">
        <f t="shared" si="43"/>
        <v>18</v>
      </c>
      <c r="D246" s="7">
        <f t="shared" si="44"/>
        <v>0.375</v>
      </c>
      <c r="E246" s="7">
        <f t="shared" si="47"/>
        <v>0.49999999999999994</v>
      </c>
      <c r="F246" s="7">
        <f t="shared" si="45"/>
        <v>-0.375</v>
      </c>
      <c r="G246" s="7">
        <f t="shared" si="46"/>
        <v>-0.375</v>
      </c>
      <c r="I246" s="7">
        <f t="shared" si="52"/>
        <v>-0.37500000000000522</v>
      </c>
      <c r="J246" s="7">
        <f t="shared" si="48"/>
        <v>0.70699999999999996</v>
      </c>
      <c r="K246" s="7">
        <f t="shared" si="49"/>
        <v>-0.70699999999999996</v>
      </c>
      <c r="L246" s="7">
        <f t="shared" si="50"/>
        <v>-7.049916206369744E-15</v>
      </c>
      <c r="M246" s="7">
        <f t="shared" si="51"/>
        <v>-0.53025000000000033</v>
      </c>
      <c r="N246" s="7">
        <f t="shared" si="53"/>
        <v>-7.4261096204845278E-2</v>
      </c>
      <c r="O246" s="7">
        <f t="shared" si="54"/>
        <v>-0.51642358159663104</v>
      </c>
      <c r="P246" s="7">
        <f t="shared" si="55"/>
        <v>-3.7253632671544849E-2</v>
      </c>
    </row>
    <row r="247" spans="1:16" x14ac:dyDescent="0.4">
      <c r="A247">
        <v>244</v>
      </c>
      <c r="B247" s="7">
        <f t="shared" si="42"/>
        <v>0.5</v>
      </c>
      <c r="C247">
        <f t="shared" si="43"/>
        <v>19</v>
      </c>
      <c r="D247" s="7">
        <f t="shared" si="44"/>
        <v>0.375</v>
      </c>
      <c r="E247" s="7">
        <f t="shared" si="47"/>
        <v>0.5</v>
      </c>
      <c r="F247" s="7">
        <f t="shared" si="45"/>
        <v>9.7057141913439698E-2</v>
      </c>
      <c r="G247" s="7">
        <f t="shared" si="46"/>
        <v>9.7057141913439726E-2</v>
      </c>
      <c r="I247" s="7">
        <f t="shared" si="52"/>
        <v>0.47205714191343973</v>
      </c>
      <c r="J247" s="7">
        <f t="shared" si="48"/>
        <v>0.70699999999999996</v>
      </c>
      <c r="K247" s="7">
        <f t="shared" si="49"/>
        <v>0.70699999999999996</v>
      </c>
      <c r="L247" s="7">
        <f t="shared" si="50"/>
        <v>6.8619399332798203E-2</v>
      </c>
      <c r="M247" s="7">
        <f t="shared" si="51"/>
        <v>-0.59886939933280559</v>
      </c>
      <c r="N247" s="7">
        <f t="shared" si="53"/>
        <v>-3.8540972320434408E-2</v>
      </c>
      <c r="O247" s="7">
        <f t="shared" si="54"/>
        <v>-0.53703503603067471</v>
      </c>
      <c r="P247" s="7">
        <f t="shared" si="55"/>
        <v>-1.0391477754547931E-2</v>
      </c>
    </row>
    <row r="248" spans="1:16" x14ac:dyDescent="0.4">
      <c r="A248">
        <v>245</v>
      </c>
      <c r="B248" s="7">
        <f t="shared" si="42"/>
        <v>0.5</v>
      </c>
      <c r="C248">
        <f t="shared" si="43"/>
        <v>19</v>
      </c>
      <c r="D248" s="7">
        <f t="shared" si="44"/>
        <v>0.375</v>
      </c>
      <c r="E248" s="7">
        <f t="shared" si="47"/>
        <v>0.5</v>
      </c>
      <c r="F248" s="7">
        <f t="shared" si="45"/>
        <v>0.36222218485840263</v>
      </c>
      <c r="G248" s="7">
        <f t="shared" si="46"/>
        <v>0.36222218485840263</v>
      </c>
      <c r="I248" s="7">
        <f t="shared" si="52"/>
        <v>0.2651650429449629</v>
      </c>
      <c r="J248" s="7">
        <f t="shared" si="48"/>
        <v>-0.70699999999999996</v>
      </c>
      <c r="K248" s="7">
        <f t="shared" si="49"/>
        <v>0.70699999999999996</v>
      </c>
      <c r="L248" s="7">
        <f t="shared" si="50"/>
        <v>0.14627271397071309</v>
      </c>
      <c r="M248" s="7">
        <f t="shared" si="51"/>
        <v>-0.52121608469489067</v>
      </c>
      <c r="N248" s="7">
        <f t="shared" si="53"/>
        <v>7.662449252352467E-3</v>
      </c>
      <c r="O248" s="7">
        <f t="shared" si="54"/>
        <v>-0.53308029819672864</v>
      </c>
      <c r="P248" s="7">
        <f t="shared" si="55"/>
        <v>6.413125476804217E-2</v>
      </c>
    </row>
    <row r="249" spans="1:16" x14ac:dyDescent="0.4">
      <c r="A249">
        <v>246</v>
      </c>
      <c r="B249" s="7">
        <f t="shared" si="42"/>
        <v>0.5</v>
      </c>
      <c r="C249">
        <f t="shared" si="43"/>
        <v>19</v>
      </c>
      <c r="D249" s="7">
        <f t="shared" si="44"/>
        <v>0.375</v>
      </c>
      <c r="E249" s="7">
        <f t="shared" si="47"/>
        <v>0.5</v>
      </c>
      <c r="F249" s="7">
        <f t="shared" si="45"/>
        <v>-9.7057141913435785E-2</v>
      </c>
      <c r="G249" s="7">
        <f t="shared" si="46"/>
        <v>-9.705714191343584E-2</v>
      </c>
      <c r="I249" s="7">
        <f t="shared" si="52"/>
        <v>-0.45927932677183847</v>
      </c>
      <c r="J249" s="7">
        <f t="shared" si="48"/>
        <v>-0.70699999999999996</v>
      </c>
      <c r="K249" s="7">
        <f t="shared" si="49"/>
        <v>-0.70699999999999996</v>
      </c>
      <c r="L249" s="7">
        <f t="shared" si="50"/>
        <v>0.13723879866560099</v>
      </c>
      <c r="M249" s="7">
        <f t="shared" si="51"/>
        <v>-0.51218216938977856</v>
      </c>
      <c r="N249" s="7">
        <f t="shared" si="53"/>
        <v>4.0056536605664599E-2</v>
      </c>
      <c r="O249" s="7">
        <f t="shared" si="54"/>
        <v>-0.52785576599499118</v>
      </c>
      <c r="P249" s="7">
        <f t="shared" si="55"/>
        <v>3.1893575431746569E-2</v>
      </c>
    </row>
    <row r="250" spans="1:16" x14ac:dyDescent="0.4">
      <c r="A250">
        <v>247</v>
      </c>
      <c r="B250" s="7">
        <f t="shared" si="42"/>
        <v>0.5</v>
      </c>
      <c r="C250">
        <f t="shared" si="43"/>
        <v>19</v>
      </c>
      <c r="D250" s="7">
        <f t="shared" si="44"/>
        <v>0.375</v>
      </c>
      <c r="E250" s="7">
        <f t="shared" si="47"/>
        <v>0.5</v>
      </c>
      <c r="F250" s="7">
        <f t="shared" si="45"/>
        <v>-0.36222218485840363</v>
      </c>
      <c r="G250" s="7">
        <f t="shared" si="46"/>
        <v>-0.36222218485840374</v>
      </c>
      <c r="I250" s="7">
        <f t="shared" si="52"/>
        <v>-0.2651650429449679</v>
      </c>
      <c r="J250" s="7">
        <f t="shared" si="48"/>
        <v>0.70699999999999996</v>
      </c>
      <c r="K250" s="7">
        <f t="shared" si="49"/>
        <v>-0.70699999999999996</v>
      </c>
      <c r="L250" s="7">
        <f t="shared" si="50"/>
        <v>0.13723879866559746</v>
      </c>
      <c r="M250" s="7">
        <f t="shared" si="51"/>
        <v>-0.51218216938978212</v>
      </c>
      <c r="N250" s="7">
        <f t="shared" si="53"/>
        <v>6.4352102120647819E-2</v>
      </c>
      <c r="O250" s="7">
        <f t="shared" si="54"/>
        <v>-0.52393736684368886</v>
      </c>
      <c r="P250" s="7">
        <f t="shared" si="55"/>
        <v>-4.6929576626283505E-2</v>
      </c>
    </row>
    <row r="251" spans="1:16" x14ac:dyDescent="0.4">
      <c r="A251">
        <v>248</v>
      </c>
      <c r="B251" s="7">
        <f t="shared" si="42"/>
        <v>0.5</v>
      </c>
      <c r="C251">
        <f t="shared" si="43"/>
        <v>20</v>
      </c>
      <c r="D251" s="7">
        <f t="shared" si="44"/>
        <v>0.375</v>
      </c>
      <c r="E251" s="7">
        <f t="shared" si="47"/>
        <v>0.5</v>
      </c>
      <c r="F251" s="7">
        <f t="shared" si="45"/>
        <v>0.18749999999999079</v>
      </c>
      <c r="G251" s="7">
        <f t="shared" si="46"/>
        <v>0.18749999999999079</v>
      </c>
      <c r="I251" s="7">
        <f t="shared" si="52"/>
        <v>0.54972218485839452</v>
      </c>
      <c r="J251" s="7">
        <f t="shared" si="48"/>
        <v>0.70699999999999996</v>
      </c>
      <c r="K251" s="7">
        <f t="shared" si="49"/>
        <v>0.70699999999999996</v>
      </c>
      <c r="L251" s="7">
        <f t="shared" si="50"/>
        <v>0.20118189933279262</v>
      </c>
      <c r="M251" s="7">
        <f t="shared" si="51"/>
        <v>-0.57612527005697722</v>
      </c>
      <c r="N251" s="7">
        <f t="shared" si="53"/>
        <v>9.8559551423684028E-2</v>
      </c>
      <c r="O251" s="7">
        <f t="shared" si="54"/>
        <v>-0.53698434264701089</v>
      </c>
      <c r="P251" s="7">
        <f t="shared" si="55"/>
        <v>-4.3661301028646848E-5</v>
      </c>
    </row>
    <row r="252" spans="1:16" x14ac:dyDescent="0.4">
      <c r="A252">
        <v>249</v>
      </c>
      <c r="B252" s="7">
        <f t="shared" si="42"/>
        <v>0.5</v>
      </c>
      <c r="C252">
        <f t="shared" si="43"/>
        <v>20</v>
      </c>
      <c r="D252" s="7">
        <f t="shared" si="44"/>
        <v>0.375</v>
      </c>
      <c r="E252" s="7">
        <f t="shared" si="47"/>
        <v>0.5</v>
      </c>
      <c r="F252" s="7">
        <f t="shared" si="45"/>
        <v>0.32475952641917083</v>
      </c>
      <c r="G252" s="7">
        <f t="shared" si="46"/>
        <v>0.32475952641917083</v>
      </c>
      <c r="I252" s="7">
        <f t="shared" si="52"/>
        <v>0.13725952641918004</v>
      </c>
      <c r="J252" s="7">
        <f t="shared" si="48"/>
        <v>-0.70699999999999996</v>
      </c>
      <c r="K252" s="7">
        <f t="shared" si="49"/>
        <v>0.70699999999999996</v>
      </c>
      <c r="L252" s="7">
        <f t="shared" si="50"/>
        <v>0.29161109951652464</v>
      </c>
      <c r="M252" s="7">
        <f t="shared" si="51"/>
        <v>-0.48569606987324521</v>
      </c>
      <c r="N252" s="7">
        <f t="shared" si="53"/>
        <v>0.14682243844689419</v>
      </c>
      <c r="O252" s="7">
        <f t="shared" si="54"/>
        <v>-0.52416227445356944</v>
      </c>
      <c r="P252" s="7">
        <f t="shared" si="55"/>
        <v>6.4916976243011251E-2</v>
      </c>
    </row>
    <row r="253" spans="1:16" x14ac:dyDescent="0.4">
      <c r="A253">
        <v>250</v>
      </c>
      <c r="B253" s="7">
        <f t="shared" si="42"/>
        <v>0.5</v>
      </c>
      <c r="C253">
        <f t="shared" si="43"/>
        <v>20</v>
      </c>
      <c r="D253" s="7">
        <f t="shared" si="44"/>
        <v>0.375</v>
      </c>
      <c r="E253" s="7">
        <f t="shared" si="47"/>
        <v>0.5</v>
      </c>
      <c r="F253" s="7">
        <f t="shared" si="45"/>
        <v>-0.18749999999998726</v>
      </c>
      <c r="G253" s="7">
        <f t="shared" si="46"/>
        <v>-0.18749999999998734</v>
      </c>
      <c r="I253" s="7">
        <f t="shared" si="52"/>
        <v>-0.51225952641915817</v>
      </c>
      <c r="J253" s="7">
        <f t="shared" si="48"/>
        <v>-0.70699999999999996</v>
      </c>
      <c r="K253" s="7">
        <f t="shared" si="49"/>
        <v>-0.70699999999999996</v>
      </c>
      <c r="L253" s="7">
        <f t="shared" si="50"/>
        <v>0.26512499999998451</v>
      </c>
      <c r="M253" s="7">
        <f t="shared" si="51"/>
        <v>-0.45920997035670508</v>
      </c>
      <c r="N253" s="7">
        <f t="shared" si="53"/>
        <v>0.17639807883516678</v>
      </c>
      <c r="O253" s="7">
        <f t="shared" si="54"/>
        <v>-0.50792419842935332</v>
      </c>
      <c r="P253" s="7">
        <f t="shared" si="55"/>
        <v>1.4433580994411534E-2</v>
      </c>
    </row>
    <row r="254" spans="1:16" x14ac:dyDescent="0.4">
      <c r="A254">
        <v>251</v>
      </c>
      <c r="B254" s="7">
        <f t="shared" si="42"/>
        <v>0.5</v>
      </c>
      <c r="C254">
        <f t="shared" si="43"/>
        <v>20</v>
      </c>
      <c r="D254" s="7">
        <f t="shared" si="44"/>
        <v>0.375</v>
      </c>
      <c r="E254" s="7">
        <f t="shared" si="47"/>
        <v>0.5</v>
      </c>
      <c r="F254" s="7">
        <f t="shared" si="45"/>
        <v>-0.32475952641916217</v>
      </c>
      <c r="G254" s="7">
        <f t="shared" si="46"/>
        <v>-0.32475952641916228</v>
      </c>
      <c r="I254" s="7">
        <f t="shared" si="52"/>
        <v>-0.13725952641917494</v>
      </c>
      <c r="J254" s="7">
        <f t="shared" si="48"/>
        <v>0.70699999999999996</v>
      </c>
      <c r="K254" s="7">
        <f t="shared" si="49"/>
        <v>-0.70699999999999996</v>
      </c>
      <c r="L254" s="7">
        <f t="shared" si="50"/>
        <v>0.26512499999998812</v>
      </c>
      <c r="M254" s="7">
        <f t="shared" si="51"/>
        <v>-0.45920997035670147</v>
      </c>
      <c r="N254" s="7">
        <f t="shared" si="53"/>
        <v>0.19857980912637213</v>
      </c>
      <c r="O254" s="7">
        <f t="shared" si="54"/>
        <v>-0.49574564141119037</v>
      </c>
      <c r="P254" s="7">
        <f t="shared" si="55"/>
        <v>-5.3405040488303239E-2</v>
      </c>
    </row>
    <row r="255" spans="1:16" x14ac:dyDescent="0.4">
      <c r="A255">
        <v>252</v>
      </c>
      <c r="B255" s="7">
        <f t="shared" si="42"/>
        <v>0.5</v>
      </c>
      <c r="C255">
        <f t="shared" si="43"/>
        <v>21</v>
      </c>
      <c r="D255" s="7">
        <f t="shared" si="44"/>
        <v>0.375</v>
      </c>
      <c r="E255" s="7">
        <f t="shared" si="47"/>
        <v>0.5</v>
      </c>
      <c r="F255" s="7">
        <f t="shared" si="45"/>
        <v>0.26516504294495941</v>
      </c>
      <c r="G255" s="7">
        <f t="shared" si="46"/>
        <v>0.26516504294495946</v>
      </c>
      <c r="I255" s="7">
        <f t="shared" si="52"/>
        <v>0.58992456936412174</v>
      </c>
      <c r="J255" s="7">
        <f t="shared" si="48"/>
        <v>0.70699999999999996</v>
      </c>
      <c r="K255" s="7">
        <f t="shared" si="49"/>
        <v>0.70699999999999996</v>
      </c>
      <c r="L255" s="7">
        <f t="shared" si="50"/>
        <v>0.32003418536207739</v>
      </c>
      <c r="M255" s="7">
        <f t="shared" si="51"/>
        <v>-0.51411915571879074</v>
      </c>
      <c r="N255" s="7">
        <f t="shared" si="53"/>
        <v>0.22894340318529843</v>
      </c>
      <c r="O255" s="7">
        <f t="shared" si="54"/>
        <v>-0.50033901998809049</v>
      </c>
      <c r="P255" s="7">
        <f t="shared" si="55"/>
        <v>1.03089761983493E-2</v>
      </c>
    </row>
    <row r="256" spans="1:16" x14ac:dyDescent="0.4">
      <c r="A256">
        <v>253</v>
      </c>
      <c r="B256" s="7">
        <f t="shared" si="42"/>
        <v>0.5</v>
      </c>
      <c r="C256">
        <f t="shared" si="43"/>
        <v>21</v>
      </c>
      <c r="D256" s="7">
        <f t="shared" si="44"/>
        <v>0.375</v>
      </c>
      <c r="E256" s="7">
        <f t="shared" si="47"/>
        <v>0.5</v>
      </c>
      <c r="F256" s="7">
        <f t="shared" si="45"/>
        <v>0.26516504294495269</v>
      </c>
      <c r="G256" s="7">
        <f t="shared" si="46"/>
        <v>0.26516504294495269</v>
      </c>
      <c r="I256" s="7">
        <f t="shared" si="52"/>
        <v>-6.7723604502134549E-15</v>
      </c>
      <c r="J256" s="7">
        <f t="shared" si="48"/>
        <v>-0.70699999999999996</v>
      </c>
      <c r="K256" s="7">
        <f t="shared" si="49"/>
        <v>0.70699999999999996</v>
      </c>
      <c r="L256" s="7">
        <f t="shared" si="50"/>
        <v>0.41707667054043884</v>
      </c>
      <c r="M256" s="7">
        <f t="shared" si="51"/>
        <v>-0.4170766705404293</v>
      </c>
      <c r="N256" s="7">
        <f t="shared" si="53"/>
        <v>0.27597672002408352</v>
      </c>
      <c r="O256" s="7">
        <f t="shared" si="54"/>
        <v>-0.47952343262617519</v>
      </c>
      <c r="P256" s="7">
        <f t="shared" si="55"/>
        <v>6.1280189547669978E-2</v>
      </c>
    </row>
    <row r="257" spans="1:16" x14ac:dyDescent="0.4">
      <c r="A257">
        <v>254</v>
      </c>
      <c r="B257" s="7">
        <f t="shared" si="42"/>
        <v>0.5</v>
      </c>
      <c r="C257">
        <f t="shared" si="43"/>
        <v>21</v>
      </c>
      <c r="D257" s="7">
        <f t="shared" si="44"/>
        <v>0.375</v>
      </c>
      <c r="E257" s="7">
        <f t="shared" si="47"/>
        <v>0.5</v>
      </c>
      <c r="F257" s="7">
        <f t="shared" si="45"/>
        <v>-0.26516504294495657</v>
      </c>
      <c r="G257" s="7">
        <f t="shared" si="46"/>
        <v>-0.26516504294495657</v>
      </c>
      <c r="I257" s="7">
        <f t="shared" si="52"/>
        <v>-0.53033008588990926</v>
      </c>
      <c r="J257" s="7">
        <f t="shared" si="48"/>
        <v>-0.70699999999999996</v>
      </c>
      <c r="K257" s="7">
        <f t="shared" si="49"/>
        <v>-0.70699999999999996</v>
      </c>
      <c r="L257" s="7">
        <f t="shared" si="50"/>
        <v>0.37494337072417061</v>
      </c>
      <c r="M257" s="7">
        <f t="shared" si="51"/>
        <v>-0.37494337072416106</v>
      </c>
      <c r="N257" s="7">
        <f t="shared" si="53"/>
        <v>0.30071838269910528</v>
      </c>
      <c r="O257" s="7">
        <f t="shared" si="54"/>
        <v>-0.45337841715067168</v>
      </c>
      <c r="P257" s="7">
        <f t="shared" si="55"/>
        <v>-4.008856950855344E-3</v>
      </c>
    </row>
    <row r="258" spans="1:16" x14ac:dyDescent="0.4">
      <c r="A258">
        <v>255</v>
      </c>
      <c r="B258" s="7">
        <f t="shared" si="42"/>
        <v>0.5</v>
      </c>
      <c r="C258">
        <f t="shared" si="43"/>
        <v>21</v>
      </c>
      <c r="D258" s="7">
        <f t="shared" si="44"/>
        <v>0.375</v>
      </c>
      <c r="E258" s="7">
        <f t="shared" si="47"/>
        <v>0.5</v>
      </c>
      <c r="F258" s="7">
        <f t="shared" si="45"/>
        <v>-0.26516504294495552</v>
      </c>
      <c r="G258" s="7">
        <f t="shared" si="46"/>
        <v>-0.26516504294495546</v>
      </c>
      <c r="I258" s="7">
        <f t="shared" si="52"/>
        <v>1.1102230246251565E-15</v>
      </c>
      <c r="J258" s="7">
        <f t="shared" si="48"/>
        <v>0.70699999999999996</v>
      </c>
      <c r="K258" s="7">
        <f t="shared" si="49"/>
        <v>-0.70699999999999996</v>
      </c>
      <c r="L258" s="7">
        <f t="shared" si="50"/>
        <v>0.37494337072416661</v>
      </c>
      <c r="M258" s="7">
        <f t="shared" si="51"/>
        <v>-0.37494337072416506</v>
      </c>
      <c r="N258" s="7">
        <f t="shared" si="53"/>
        <v>0.31927462970537063</v>
      </c>
      <c r="O258" s="7">
        <f t="shared" si="54"/>
        <v>-0.43376965554404501</v>
      </c>
      <c r="P258" s="7">
        <f t="shared" si="55"/>
        <v>-5.6240094149675374E-2</v>
      </c>
    </row>
    <row r="259" spans="1:16" x14ac:dyDescent="0.4">
      <c r="A259">
        <v>256</v>
      </c>
      <c r="B259" s="7">
        <f t="shared" ref="B259:B322" si="56">INT(A259/$V$1/$S$5)/$V$1</f>
        <v>0.5</v>
      </c>
      <c r="C259">
        <f t="shared" ref="C259:C322" si="57">MOD(INT(A259/$V$1)+$S$6,$S$5)</f>
        <v>22</v>
      </c>
      <c r="D259" s="7">
        <f t="shared" ref="D259:D322" si="58">B259*$S$1*$S$2+$S$1</f>
        <v>0.375</v>
      </c>
      <c r="E259" s="7">
        <f t="shared" si="47"/>
        <v>0.5</v>
      </c>
      <c r="F259" s="7">
        <f t="shared" ref="F259:F322" si="59">COS(2*PI()*A259/$V$1+2*PI()*C259/$S$5)*D259</f>
        <v>0.32475952641916495</v>
      </c>
      <c r="G259" s="7">
        <f t="shared" ref="G259:G322" si="60">F259+E259*$S$4+$S$3</f>
        <v>0.32475952641916495</v>
      </c>
      <c r="I259" s="7">
        <f t="shared" si="52"/>
        <v>0.58992456936412041</v>
      </c>
      <c r="J259" s="7">
        <f t="shared" si="48"/>
        <v>0.70699999999999996</v>
      </c>
      <c r="K259" s="7">
        <f t="shared" si="49"/>
        <v>0.70699999999999996</v>
      </c>
      <c r="L259" s="7">
        <f t="shared" si="50"/>
        <v>0.4170766705404339</v>
      </c>
      <c r="M259" s="7">
        <f t="shared" si="51"/>
        <v>-0.41707667054043235</v>
      </c>
      <c r="N259" s="7">
        <f t="shared" si="53"/>
        <v>0.34372513991413645</v>
      </c>
      <c r="O259" s="7">
        <f t="shared" si="54"/>
        <v>-0.42959640929314186</v>
      </c>
      <c r="P259" s="7">
        <f t="shared" si="55"/>
        <v>1.9959829964092693E-2</v>
      </c>
    </row>
    <row r="260" spans="1:16" x14ac:dyDescent="0.4">
      <c r="A260">
        <v>257</v>
      </c>
      <c r="B260" s="7">
        <f t="shared" si="56"/>
        <v>0.5</v>
      </c>
      <c r="C260">
        <f t="shared" si="57"/>
        <v>22</v>
      </c>
      <c r="D260" s="7">
        <f t="shared" si="58"/>
        <v>0.375</v>
      </c>
      <c r="E260" s="7">
        <f t="shared" ref="E260:E323" si="61">E259+(B260-E259)*0.5</f>
        <v>0.5</v>
      </c>
      <c r="F260" s="7">
        <f t="shared" si="59"/>
        <v>0.18750000000000094</v>
      </c>
      <c r="G260" s="7">
        <f t="shared" si="60"/>
        <v>0.18750000000000089</v>
      </c>
      <c r="I260" s="7">
        <f t="shared" si="52"/>
        <v>-0.13725952641916406</v>
      </c>
      <c r="J260" s="7">
        <f t="shared" ref="J260:J323" si="62">J259*$V$4-K259*$V$5</f>
        <v>-0.70699999999999996</v>
      </c>
      <c r="K260" s="7">
        <f t="shared" ref="K260:K323" si="63">J259*$V$5+K259*$V$4</f>
        <v>0.70699999999999996</v>
      </c>
      <c r="L260" s="7">
        <f t="shared" ref="L260:L323" si="64">I259*K260-I260*K259</f>
        <v>0.51411915571878208</v>
      </c>
      <c r="M260" s="7">
        <f t="shared" ref="M260:M323" si="65">I259*J260-I260*J259</f>
        <v>-0.32003418536208417</v>
      </c>
      <c r="N260" s="7">
        <f t="shared" si="53"/>
        <v>0.38632364386529783</v>
      </c>
      <c r="O260" s="7">
        <f t="shared" si="54"/>
        <v>-0.40220585331037745</v>
      </c>
      <c r="P260" s="7">
        <f t="shared" si="55"/>
        <v>5.3467863971274336E-2</v>
      </c>
    </row>
    <row r="261" spans="1:16" x14ac:dyDescent="0.4">
      <c r="A261">
        <v>258</v>
      </c>
      <c r="B261" s="7">
        <f t="shared" si="56"/>
        <v>0.5</v>
      </c>
      <c r="C261">
        <f t="shared" si="57"/>
        <v>22</v>
      </c>
      <c r="D261" s="7">
        <f t="shared" si="58"/>
        <v>0.375</v>
      </c>
      <c r="E261" s="7">
        <f t="shared" si="61"/>
        <v>0.5</v>
      </c>
      <c r="F261" s="7">
        <f t="shared" si="59"/>
        <v>-0.32475952641916295</v>
      </c>
      <c r="G261" s="7">
        <f t="shared" si="60"/>
        <v>-0.32475952641916295</v>
      </c>
      <c r="I261" s="7">
        <f t="shared" ref="I261:I324" si="66">G261-G260</f>
        <v>-0.51225952641916384</v>
      </c>
      <c r="J261" s="7">
        <f t="shared" si="62"/>
        <v>-0.70699999999999996</v>
      </c>
      <c r="K261" s="7">
        <f t="shared" si="63"/>
        <v>-0.70699999999999996</v>
      </c>
      <c r="L261" s="7">
        <f t="shared" si="64"/>
        <v>0.45920997035669775</v>
      </c>
      <c r="M261" s="7">
        <f t="shared" si="65"/>
        <v>-0.26512499999999983</v>
      </c>
      <c r="N261" s="7">
        <f t="shared" ref="N261:N324" si="67">N260+(L261-N260)*0.25</f>
        <v>0.40454522548814781</v>
      </c>
      <c r="O261" s="7">
        <f t="shared" ref="O261:O324" si="68">O260+(M261-O260)*0.25</f>
        <v>-0.36793563998278306</v>
      </c>
      <c r="P261" s="7">
        <f t="shared" ref="P261:P324" si="69">P260+(G261-P260)*0.2</f>
        <v>-2.2177614106813133E-2</v>
      </c>
    </row>
    <row r="262" spans="1:16" x14ac:dyDescent="0.4">
      <c r="A262">
        <v>259</v>
      </c>
      <c r="B262" s="7">
        <f t="shared" si="56"/>
        <v>0.5</v>
      </c>
      <c r="C262">
        <f t="shared" si="57"/>
        <v>22</v>
      </c>
      <c r="D262" s="7">
        <f t="shared" si="58"/>
        <v>0.375</v>
      </c>
      <c r="E262" s="7">
        <f t="shared" si="61"/>
        <v>0.5</v>
      </c>
      <c r="F262" s="7">
        <f t="shared" si="59"/>
        <v>-0.18750000000000444</v>
      </c>
      <c r="G262" s="7">
        <f t="shared" si="60"/>
        <v>-0.18750000000000444</v>
      </c>
      <c r="I262" s="7">
        <f t="shared" si="66"/>
        <v>0.13725952641915851</v>
      </c>
      <c r="J262" s="7">
        <f t="shared" si="62"/>
        <v>0.70699999999999996</v>
      </c>
      <c r="K262" s="7">
        <f t="shared" si="63"/>
        <v>-0.70699999999999996</v>
      </c>
      <c r="L262" s="7">
        <f t="shared" si="64"/>
        <v>0.45920997035669386</v>
      </c>
      <c r="M262" s="7">
        <f t="shared" si="65"/>
        <v>-0.26512500000000372</v>
      </c>
      <c r="N262" s="7">
        <f t="shared" si="67"/>
        <v>0.41821141170528431</v>
      </c>
      <c r="O262" s="7">
        <f t="shared" si="68"/>
        <v>-0.34223297998708824</v>
      </c>
      <c r="P262" s="7">
        <f t="shared" si="69"/>
        <v>-5.5242091285451399E-2</v>
      </c>
    </row>
    <row r="263" spans="1:16" x14ac:dyDescent="0.4">
      <c r="A263">
        <v>260</v>
      </c>
      <c r="B263" s="7">
        <f t="shared" si="56"/>
        <v>0.5</v>
      </c>
      <c r="C263">
        <f t="shared" si="57"/>
        <v>23</v>
      </c>
      <c r="D263" s="7">
        <f t="shared" si="58"/>
        <v>0.375</v>
      </c>
      <c r="E263" s="7">
        <f t="shared" si="61"/>
        <v>0.5</v>
      </c>
      <c r="F263" s="7">
        <f t="shared" si="59"/>
        <v>0.36222218485839958</v>
      </c>
      <c r="G263" s="7">
        <f t="shared" si="60"/>
        <v>0.36222218485839952</v>
      </c>
      <c r="I263" s="7">
        <f t="shared" si="66"/>
        <v>0.54972218485840396</v>
      </c>
      <c r="J263" s="7">
        <f t="shared" si="62"/>
        <v>0.70699999999999996</v>
      </c>
      <c r="K263" s="7">
        <f t="shared" si="63"/>
        <v>0.70699999999999996</v>
      </c>
      <c r="L263" s="7">
        <f t="shared" si="64"/>
        <v>0.48569606987323666</v>
      </c>
      <c r="M263" s="7">
        <f t="shared" si="65"/>
        <v>-0.29161109951654651</v>
      </c>
      <c r="N263" s="7">
        <f t="shared" si="67"/>
        <v>0.43508257624727242</v>
      </c>
      <c r="O263" s="7">
        <f t="shared" si="68"/>
        <v>-0.32957750986945278</v>
      </c>
      <c r="P263" s="7">
        <f t="shared" si="69"/>
        <v>2.8250763943318789E-2</v>
      </c>
    </row>
    <row r="264" spans="1:16" x14ac:dyDescent="0.4">
      <c r="A264">
        <v>261</v>
      </c>
      <c r="B264" s="7">
        <f t="shared" si="56"/>
        <v>0.5</v>
      </c>
      <c r="C264">
        <f t="shared" si="57"/>
        <v>23</v>
      </c>
      <c r="D264" s="7">
        <f t="shared" si="58"/>
        <v>0.375</v>
      </c>
      <c r="E264" s="7">
        <f t="shared" si="61"/>
        <v>0.5</v>
      </c>
      <c r="F264" s="7">
        <f t="shared" si="59"/>
        <v>9.7057141913451064E-2</v>
      </c>
      <c r="G264" s="7">
        <f t="shared" si="60"/>
        <v>9.705714191345105E-2</v>
      </c>
      <c r="I264" s="7">
        <f t="shared" si="66"/>
        <v>-0.26516504294494847</v>
      </c>
      <c r="J264" s="7">
        <f t="shared" si="62"/>
        <v>-0.70699999999999996</v>
      </c>
      <c r="K264" s="7">
        <f t="shared" si="63"/>
        <v>0.70699999999999996</v>
      </c>
      <c r="L264" s="7">
        <f t="shared" si="64"/>
        <v>0.57612527005697012</v>
      </c>
      <c r="M264" s="7">
        <f t="shared" si="65"/>
        <v>-0.20118189933281302</v>
      </c>
      <c r="N264" s="7">
        <f t="shared" si="67"/>
        <v>0.47034324969969687</v>
      </c>
      <c r="O264" s="7">
        <f t="shared" si="68"/>
        <v>-0.29747860723529285</v>
      </c>
      <c r="P264" s="7">
        <f t="shared" si="69"/>
        <v>4.2012039537345239E-2</v>
      </c>
    </row>
    <row r="265" spans="1:16" x14ac:dyDescent="0.4">
      <c r="A265">
        <v>262</v>
      </c>
      <c r="B265" s="7">
        <f t="shared" si="56"/>
        <v>0.5</v>
      </c>
      <c r="C265">
        <f t="shared" si="57"/>
        <v>23</v>
      </c>
      <c r="D265" s="7">
        <f t="shared" si="58"/>
        <v>0.375</v>
      </c>
      <c r="E265" s="7">
        <f t="shared" si="61"/>
        <v>0.5</v>
      </c>
      <c r="F265" s="7">
        <f t="shared" si="59"/>
        <v>-0.36222218485840407</v>
      </c>
      <c r="G265" s="7">
        <f t="shared" si="60"/>
        <v>-0.36222218485840418</v>
      </c>
      <c r="I265" s="7">
        <f t="shared" si="66"/>
        <v>-0.45927932677185523</v>
      </c>
      <c r="J265" s="7">
        <f t="shared" si="62"/>
        <v>-0.70699999999999996</v>
      </c>
      <c r="K265" s="7">
        <f t="shared" si="63"/>
        <v>-0.70699999999999996</v>
      </c>
      <c r="L265" s="7">
        <f t="shared" si="64"/>
        <v>0.51218216938978023</v>
      </c>
      <c r="M265" s="7">
        <f t="shared" si="65"/>
        <v>-0.13723879866562308</v>
      </c>
      <c r="N265" s="7">
        <f t="shared" si="67"/>
        <v>0.48080297962221774</v>
      </c>
      <c r="O265" s="7">
        <f t="shared" si="68"/>
        <v>-0.25741865509287543</v>
      </c>
      <c r="P265" s="7">
        <f t="shared" si="69"/>
        <v>-3.8834805341804654E-2</v>
      </c>
    </row>
    <row r="266" spans="1:16" x14ac:dyDescent="0.4">
      <c r="A266">
        <v>263</v>
      </c>
      <c r="B266" s="7">
        <f t="shared" si="56"/>
        <v>0.5</v>
      </c>
      <c r="C266">
        <f t="shared" si="57"/>
        <v>23</v>
      </c>
      <c r="D266" s="7">
        <f t="shared" si="58"/>
        <v>0.375</v>
      </c>
      <c r="E266" s="7">
        <f t="shared" si="61"/>
        <v>0.5</v>
      </c>
      <c r="F266" s="7">
        <f t="shared" si="59"/>
        <v>-9.7057141913434369E-2</v>
      </c>
      <c r="G266" s="7">
        <f t="shared" si="60"/>
        <v>-9.7057141913434286E-2</v>
      </c>
      <c r="I266" s="7">
        <f t="shared" si="66"/>
        <v>0.2651650429449699</v>
      </c>
      <c r="J266" s="7">
        <f t="shared" si="62"/>
        <v>0.70699999999999996</v>
      </c>
      <c r="K266" s="7">
        <f t="shared" si="63"/>
        <v>-0.70699999999999996</v>
      </c>
      <c r="L266" s="7">
        <f t="shared" si="64"/>
        <v>0.51218216938979533</v>
      </c>
      <c r="M266" s="7">
        <f t="shared" si="65"/>
        <v>-0.13723879866560793</v>
      </c>
      <c r="N266" s="7">
        <f t="shared" si="67"/>
        <v>0.48864777706411211</v>
      </c>
      <c r="O266" s="7">
        <f t="shared" si="68"/>
        <v>-0.22737369098605856</v>
      </c>
      <c r="P266" s="7">
        <f t="shared" si="69"/>
        <v>-5.0479272656130579E-2</v>
      </c>
    </row>
    <row r="267" spans="1:16" x14ac:dyDescent="0.4">
      <c r="A267">
        <v>264</v>
      </c>
      <c r="B267" s="7">
        <f t="shared" si="56"/>
        <v>0.5</v>
      </c>
      <c r="C267">
        <f t="shared" si="57"/>
        <v>0</v>
      </c>
      <c r="D267" s="7">
        <f t="shared" si="58"/>
        <v>0.375</v>
      </c>
      <c r="E267" s="7">
        <f t="shared" si="61"/>
        <v>0.5</v>
      </c>
      <c r="F267" s="7">
        <f t="shared" si="59"/>
        <v>0.375</v>
      </c>
      <c r="G267" s="7">
        <f t="shared" si="60"/>
        <v>0.375</v>
      </c>
      <c r="I267" s="7">
        <f t="shared" si="66"/>
        <v>0.47205714191343429</v>
      </c>
      <c r="J267" s="7">
        <f t="shared" si="62"/>
        <v>0.70699999999999996</v>
      </c>
      <c r="K267" s="7">
        <f t="shared" si="63"/>
        <v>0.70699999999999996</v>
      </c>
      <c r="L267" s="7">
        <f t="shared" si="64"/>
        <v>0.52121608469489178</v>
      </c>
      <c r="M267" s="7">
        <f t="shared" si="65"/>
        <v>-0.14627271397070432</v>
      </c>
      <c r="N267" s="7">
        <f t="shared" si="67"/>
        <v>0.49678985397180703</v>
      </c>
      <c r="O267" s="7">
        <f t="shared" si="68"/>
        <v>-0.20709844673222</v>
      </c>
      <c r="P267" s="7">
        <f t="shared" si="69"/>
        <v>3.4616581875095538E-2</v>
      </c>
    </row>
    <row r="268" spans="1:16" x14ac:dyDescent="0.4">
      <c r="A268">
        <v>265</v>
      </c>
      <c r="B268" s="7">
        <f t="shared" si="56"/>
        <v>0.5</v>
      </c>
      <c r="C268">
        <f t="shared" si="57"/>
        <v>0</v>
      </c>
      <c r="D268" s="7">
        <f t="shared" si="58"/>
        <v>0.375</v>
      </c>
      <c r="E268" s="7">
        <f t="shared" si="61"/>
        <v>0.5</v>
      </c>
      <c r="F268" s="7">
        <f t="shared" si="59"/>
        <v>2.7567873114517361E-15</v>
      </c>
      <c r="G268" s="7">
        <f t="shared" si="60"/>
        <v>2.7755575615628914E-15</v>
      </c>
      <c r="I268" s="7">
        <f t="shared" si="66"/>
        <v>-0.37499999999999722</v>
      </c>
      <c r="J268" s="7">
        <f t="shared" si="62"/>
        <v>-0.70699999999999996</v>
      </c>
      <c r="K268" s="7">
        <f t="shared" si="63"/>
        <v>0.70699999999999996</v>
      </c>
      <c r="L268" s="7">
        <f t="shared" si="64"/>
        <v>0.59886939933279604</v>
      </c>
      <c r="M268" s="7">
        <f t="shared" si="65"/>
        <v>-6.8619399332800035E-2</v>
      </c>
      <c r="N268" s="7">
        <f t="shared" si="67"/>
        <v>0.52230974031205424</v>
      </c>
      <c r="O268" s="7">
        <f t="shared" si="68"/>
        <v>-0.17247868488236501</v>
      </c>
      <c r="P268" s="7">
        <f t="shared" si="69"/>
        <v>2.7693265500076985E-2</v>
      </c>
    </row>
    <row r="269" spans="1:16" x14ac:dyDescent="0.4">
      <c r="A269">
        <v>266</v>
      </c>
      <c r="B269" s="7">
        <f t="shared" si="56"/>
        <v>0.5</v>
      </c>
      <c r="C269">
        <f t="shared" si="57"/>
        <v>0</v>
      </c>
      <c r="D269" s="7">
        <f t="shared" si="58"/>
        <v>0.375</v>
      </c>
      <c r="E269" s="7">
        <f t="shared" si="61"/>
        <v>0.5</v>
      </c>
      <c r="F269" s="7">
        <f t="shared" si="59"/>
        <v>-0.375</v>
      </c>
      <c r="G269" s="7">
        <f t="shared" si="60"/>
        <v>-0.375</v>
      </c>
      <c r="I269" s="7">
        <f t="shared" si="66"/>
        <v>-0.37500000000000278</v>
      </c>
      <c r="J269" s="7">
        <f t="shared" si="62"/>
        <v>-0.70699999999999996</v>
      </c>
      <c r="K269" s="7">
        <f t="shared" si="63"/>
        <v>-0.70699999999999996</v>
      </c>
      <c r="L269" s="7">
        <f t="shared" si="64"/>
        <v>0.53024999999999989</v>
      </c>
      <c r="M269" s="7">
        <f t="shared" si="65"/>
        <v>-3.9412917374193057E-15</v>
      </c>
      <c r="N269" s="7">
        <f t="shared" si="67"/>
        <v>0.5242948052340406</v>
      </c>
      <c r="O269" s="7">
        <f t="shared" si="68"/>
        <v>-0.12935901366177474</v>
      </c>
      <c r="P269" s="7">
        <f t="shared" si="69"/>
        <v>-5.2845387599938412E-2</v>
      </c>
    </row>
    <row r="270" spans="1:16" x14ac:dyDescent="0.4">
      <c r="A270">
        <v>267</v>
      </c>
      <c r="B270" s="7">
        <f t="shared" si="56"/>
        <v>0.5</v>
      </c>
      <c r="C270">
        <f t="shared" si="57"/>
        <v>0</v>
      </c>
      <c r="D270" s="7">
        <f t="shared" si="58"/>
        <v>0.375</v>
      </c>
      <c r="E270" s="7">
        <f t="shared" si="61"/>
        <v>0.5</v>
      </c>
      <c r="F270" s="7">
        <f t="shared" si="59"/>
        <v>-6.7995332671613729E-15</v>
      </c>
      <c r="G270" s="7">
        <f t="shared" si="60"/>
        <v>-6.8833827526759706E-15</v>
      </c>
      <c r="I270" s="7">
        <f t="shared" si="66"/>
        <v>0.37499999999999312</v>
      </c>
      <c r="J270" s="7">
        <f t="shared" si="62"/>
        <v>0.70699999999999996</v>
      </c>
      <c r="K270" s="7">
        <f t="shared" si="63"/>
        <v>-0.70699999999999996</v>
      </c>
      <c r="L270" s="7">
        <f t="shared" si="64"/>
        <v>0.530249999999997</v>
      </c>
      <c r="M270" s="7">
        <f t="shared" si="65"/>
        <v>-6.8278716014447127E-15</v>
      </c>
      <c r="N270" s="7">
        <f t="shared" si="67"/>
        <v>0.5257836039255297</v>
      </c>
      <c r="O270" s="7">
        <f t="shared" si="68"/>
        <v>-9.7019260246332756E-2</v>
      </c>
      <c r="P270" s="7">
        <f t="shared" si="69"/>
        <v>-4.2276310079952105E-2</v>
      </c>
    </row>
    <row r="271" spans="1:16" x14ac:dyDescent="0.4">
      <c r="A271">
        <v>268</v>
      </c>
      <c r="B271" s="7">
        <f t="shared" si="56"/>
        <v>0.5</v>
      </c>
      <c r="C271">
        <f t="shared" si="57"/>
        <v>1</v>
      </c>
      <c r="D271" s="7">
        <f t="shared" si="58"/>
        <v>0.375</v>
      </c>
      <c r="E271" s="7">
        <f t="shared" si="61"/>
        <v>0.5</v>
      </c>
      <c r="F271" s="7">
        <f t="shared" si="59"/>
        <v>0.36222218485840207</v>
      </c>
      <c r="G271" s="7">
        <f t="shared" si="60"/>
        <v>0.36222218485840207</v>
      </c>
      <c r="I271" s="7">
        <f t="shared" si="66"/>
        <v>0.36222218485840896</v>
      </c>
      <c r="J271" s="7">
        <f t="shared" si="62"/>
        <v>0.70699999999999996</v>
      </c>
      <c r="K271" s="7">
        <f t="shared" si="63"/>
        <v>0.70699999999999996</v>
      </c>
      <c r="L271" s="7">
        <f t="shared" si="64"/>
        <v>0.52121608469489022</v>
      </c>
      <c r="M271" s="7">
        <f t="shared" si="65"/>
        <v>9.0339153051000043E-3</v>
      </c>
      <c r="N271" s="7">
        <f t="shared" si="67"/>
        <v>0.5246417241178698</v>
      </c>
      <c r="O271" s="7">
        <f t="shared" si="68"/>
        <v>-7.0505966358474559E-2</v>
      </c>
      <c r="P271" s="7">
        <f t="shared" si="69"/>
        <v>3.8623388907718735E-2</v>
      </c>
    </row>
    <row r="272" spans="1:16" x14ac:dyDescent="0.4">
      <c r="A272">
        <v>269</v>
      </c>
      <c r="B272" s="7">
        <f t="shared" si="56"/>
        <v>0.5</v>
      </c>
      <c r="C272">
        <f t="shared" si="57"/>
        <v>1</v>
      </c>
      <c r="D272" s="7">
        <f t="shared" si="58"/>
        <v>0.375</v>
      </c>
      <c r="E272" s="7">
        <f t="shared" si="61"/>
        <v>0.5</v>
      </c>
      <c r="F272" s="7">
        <f t="shared" si="59"/>
        <v>-9.7057141913437922E-2</v>
      </c>
      <c r="G272" s="7">
        <f t="shared" si="60"/>
        <v>-9.7057141913437839E-2</v>
      </c>
      <c r="I272" s="7">
        <f t="shared" si="66"/>
        <v>-0.45927932677183991</v>
      </c>
      <c r="J272" s="7">
        <f t="shared" si="62"/>
        <v>-0.70699999999999996</v>
      </c>
      <c r="K272" s="7">
        <f t="shared" si="63"/>
        <v>0.70699999999999996</v>
      </c>
      <c r="L272" s="7">
        <f t="shared" si="64"/>
        <v>0.58080156872258593</v>
      </c>
      <c r="M272" s="7">
        <f t="shared" si="65"/>
        <v>6.8619399332795705E-2</v>
      </c>
      <c r="N272" s="7">
        <f t="shared" si="67"/>
        <v>0.5386816852690488</v>
      </c>
      <c r="O272" s="7">
        <f t="shared" si="68"/>
        <v>-3.5724624935656993E-2</v>
      </c>
      <c r="P272" s="7">
        <f t="shared" si="69"/>
        <v>1.1487282743487419E-2</v>
      </c>
    </row>
    <row r="273" spans="1:16" x14ac:dyDescent="0.4">
      <c r="A273">
        <v>270</v>
      </c>
      <c r="B273" s="7">
        <f t="shared" si="56"/>
        <v>0.5</v>
      </c>
      <c r="C273">
        <f t="shared" si="57"/>
        <v>1</v>
      </c>
      <c r="D273" s="7">
        <f t="shared" si="58"/>
        <v>0.375</v>
      </c>
      <c r="E273" s="7">
        <f t="shared" si="61"/>
        <v>0.5</v>
      </c>
      <c r="F273" s="7">
        <f t="shared" si="59"/>
        <v>-0.36222218485840313</v>
      </c>
      <c r="G273" s="7">
        <f t="shared" si="60"/>
        <v>-0.36222218485840307</v>
      </c>
      <c r="I273" s="7">
        <f t="shared" si="66"/>
        <v>-0.26516504294496523</v>
      </c>
      <c r="J273" s="7">
        <f t="shared" si="62"/>
        <v>-0.70699999999999996</v>
      </c>
      <c r="K273" s="7">
        <f t="shared" si="63"/>
        <v>-0.70699999999999996</v>
      </c>
      <c r="L273" s="7">
        <f t="shared" si="64"/>
        <v>0.51218216938978123</v>
      </c>
      <c r="M273" s="7">
        <f t="shared" si="65"/>
        <v>0.1372387986656004</v>
      </c>
      <c r="N273" s="7">
        <f t="shared" si="67"/>
        <v>0.53205680629923191</v>
      </c>
      <c r="O273" s="7">
        <f t="shared" si="68"/>
        <v>7.5162309646573527E-3</v>
      </c>
      <c r="P273" s="7">
        <f t="shared" si="69"/>
        <v>-6.325461077689068E-2</v>
      </c>
    </row>
    <row r="274" spans="1:16" x14ac:dyDescent="0.4">
      <c r="A274">
        <v>271</v>
      </c>
      <c r="B274" s="7">
        <f t="shared" si="56"/>
        <v>0.5</v>
      </c>
      <c r="C274">
        <f t="shared" si="57"/>
        <v>1</v>
      </c>
      <c r="D274" s="7">
        <f t="shared" si="58"/>
        <v>0.375</v>
      </c>
      <c r="E274" s="7">
        <f t="shared" si="61"/>
        <v>0.5</v>
      </c>
      <c r="F274" s="7">
        <f t="shared" si="59"/>
        <v>9.7057141913434009E-2</v>
      </c>
      <c r="G274" s="7">
        <f t="shared" si="60"/>
        <v>9.7057141913434064E-2</v>
      </c>
      <c r="I274" s="7">
        <f t="shared" si="66"/>
        <v>0.45927932677183714</v>
      </c>
      <c r="J274" s="7">
        <f t="shared" si="62"/>
        <v>0.70699999999999996</v>
      </c>
      <c r="K274" s="7">
        <f t="shared" si="63"/>
        <v>-0.70699999999999996</v>
      </c>
      <c r="L274" s="7">
        <f t="shared" si="64"/>
        <v>0.51218216938977923</v>
      </c>
      <c r="M274" s="7">
        <f t="shared" si="65"/>
        <v>0.1372387986655984</v>
      </c>
      <c r="N274" s="7">
        <f t="shared" si="67"/>
        <v>0.52708814707186868</v>
      </c>
      <c r="O274" s="7">
        <f t="shared" si="68"/>
        <v>3.9946872889892612E-2</v>
      </c>
      <c r="P274" s="7">
        <f t="shared" si="69"/>
        <v>-3.1192260238825729E-2</v>
      </c>
    </row>
    <row r="275" spans="1:16" x14ac:dyDescent="0.4">
      <c r="A275">
        <v>272</v>
      </c>
      <c r="B275" s="7">
        <f t="shared" si="56"/>
        <v>0.5</v>
      </c>
      <c r="C275">
        <f t="shared" si="57"/>
        <v>2</v>
      </c>
      <c r="D275" s="7">
        <f t="shared" si="58"/>
        <v>0.375</v>
      </c>
      <c r="E275" s="7">
        <f t="shared" si="61"/>
        <v>0.5</v>
      </c>
      <c r="F275" s="7">
        <f t="shared" si="59"/>
        <v>0.32475952641915906</v>
      </c>
      <c r="G275" s="7">
        <f t="shared" si="60"/>
        <v>0.32475952641915906</v>
      </c>
      <c r="I275" s="7">
        <f t="shared" si="66"/>
        <v>0.227702384505725</v>
      </c>
      <c r="J275" s="7">
        <f t="shared" si="62"/>
        <v>0.70699999999999996</v>
      </c>
      <c r="K275" s="7">
        <f t="shared" si="63"/>
        <v>0.70699999999999996</v>
      </c>
      <c r="L275" s="7">
        <f t="shared" si="64"/>
        <v>0.48569606987323638</v>
      </c>
      <c r="M275" s="7">
        <f t="shared" si="65"/>
        <v>0.16372489818214125</v>
      </c>
      <c r="N275" s="7">
        <f t="shared" si="67"/>
        <v>0.51674012777221057</v>
      </c>
      <c r="O275" s="7">
        <f t="shared" si="68"/>
        <v>7.0891379212954769E-2</v>
      </c>
      <c r="P275" s="7">
        <f t="shared" si="69"/>
        <v>3.9998097092771225E-2</v>
      </c>
    </row>
    <row r="276" spans="1:16" x14ac:dyDescent="0.4">
      <c r="A276">
        <v>273</v>
      </c>
      <c r="B276" s="7">
        <f t="shared" si="56"/>
        <v>0.5</v>
      </c>
      <c r="C276">
        <f t="shared" si="57"/>
        <v>2</v>
      </c>
      <c r="D276" s="7">
        <f t="shared" si="58"/>
        <v>0.375</v>
      </c>
      <c r="E276" s="7">
        <f t="shared" si="61"/>
        <v>0.5</v>
      </c>
      <c r="F276" s="7">
        <f t="shared" si="59"/>
        <v>-0.18750000000000761</v>
      </c>
      <c r="G276" s="7">
        <f t="shared" si="60"/>
        <v>-0.18750000000000755</v>
      </c>
      <c r="I276" s="7">
        <f t="shared" si="66"/>
        <v>-0.51225952641916661</v>
      </c>
      <c r="J276" s="7">
        <f t="shared" si="62"/>
        <v>-0.70699999999999996</v>
      </c>
      <c r="K276" s="7">
        <f t="shared" si="63"/>
        <v>0.70699999999999996</v>
      </c>
      <c r="L276" s="7">
        <f t="shared" si="64"/>
        <v>0.5231530710238983</v>
      </c>
      <c r="M276" s="7">
        <f t="shared" si="65"/>
        <v>0.20118189933280323</v>
      </c>
      <c r="N276" s="7">
        <f t="shared" si="67"/>
        <v>0.51834336358513244</v>
      </c>
      <c r="O276" s="7">
        <f t="shared" si="68"/>
        <v>0.10346400924291688</v>
      </c>
      <c r="P276" s="7">
        <f t="shared" si="69"/>
        <v>-5.501522325784533E-3</v>
      </c>
    </row>
    <row r="277" spans="1:16" x14ac:dyDescent="0.4">
      <c r="A277">
        <v>274</v>
      </c>
      <c r="B277" s="7">
        <f t="shared" si="56"/>
        <v>0.5</v>
      </c>
      <c r="C277">
        <f t="shared" si="57"/>
        <v>2</v>
      </c>
      <c r="D277" s="7">
        <f t="shared" si="58"/>
        <v>0.375</v>
      </c>
      <c r="E277" s="7">
        <f t="shared" si="61"/>
        <v>0.5</v>
      </c>
      <c r="F277" s="7">
        <f t="shared" si="59"/>
        <v>-0.32475952641916112</v>
      </c>
      <c r="G277" s="7">
        <f t="shared" si="60"/>
        <v>-0.32475952641916117</v>
      </c>
      <c r="I277" s="7">
        <f t="shared" si="66"/>
        <v>-0.13725952641915362</v>
      </c>
      <c r="J277" s="7">
        <f t="shared" si="62"/>
        <v>-0.70699999999999996</v>
      </c>
      <c r="K277" s="7">
        <f t="shared" si="63"/>
        <v>-0.70699999999999996</v>
      </c>
      <c r="L277" s="7">
        <f t="shared" si="64"/>
        <v>0.45920997035669242</v>
      </c>
      <c r="M277" s="7">
        <f t="shared" si="65"/>
        <v>0.26512500000000916</v>
      </c>
      <c r="N277" s="7">
        <f t="shared" si="67"/>
        <v>0.50356001527802241</v>
      </c>
      <c r="O277" s="7">
        <f t="shared" si="68"/>
        <v>0.14387925693218995</v>
      </c>
      <c r="P277" s="7">
        <f t="shared" si="69"/>
        <v>-6.9353123144459863E-2</v>
      </c>
    </row>
    <row r="278" spans="1:16" x14ac:dyDescent="0.4">
      <c r="A278">
        <v>275</v>
      </c>
      <c r="B278" s="7">
        <f t="shared" si="56"/>
        <v>0.5</v>
      </c>
      <c r="C278">
        <f t="shared" si="57"/>
        <v>2</v>
      </c>
      <c r="D278" s="7">
        <f t="shared" si="58"/>
        <v>0.375</v>
      </c>
      <c r="E278" s="7">
        <f t="shared" si="61"/>
        <v>0.5</v>
      </c>
      <c r="F278" s="7">
        <f t="shared" si="59"/>
        <v>0.18750000000000411</v>
      </c>
      <c r="G278" s="7">
        <f t="shared" si="60"/>
        <v>0.18750000000000411</v>
      </c>
      <c r="I278" s="7">
        <f t="shared" si="66"/>
        <v>0.51225952641916528</v>
      </c>
      <c r="J278" s="7">
        <f t="shared" si="62"/>
        <v>0.70699999999999996</v>
      </c>
      <c r="K278" s="7">
        <f t="shared" si="63"/>
        <v>-0.70699999999999996</v>
      </c>
      <c r="L278" s="7">
        <f t="shared" si="64"/>
        <v>0.45920997035669142</v>
      </c>
      <c r="M278" s="7">
        <f t="shared" si="65"/>
        <v>0.26512500000000827</v>
      </c>
      <c r="N278" s="7">
        <f t="shared" si="67"/>
        <v>0.49247250404768966</v>
      </c>
      <c r="O278" s="7">
        <f t="shared" si="68"/>
        <v>0.17419069269914453</v>
      </c>
      <c r="P278" s="7">
        <f t="shared" si="69"/>
        <v>-1.7982498515567068E-2</v>
      </c>
    </row>
    <row r="279" spans="1:16" x14ac:dyDescent="0.4">
      <c r="A279">
        <v>276</v>
      </c>
      <c r="B279" s="7">
        <f t="shared" si="56"/>
        <v>0.5</v>
      </c>
      <c r="C279">
        <f t="shared" si="57"/>
        <v>3</v>
      </c>
      <c r="D279" s="7">
        <f t="shared" si="58"/>
        <v>0.375</v>
      </c>
      <c r="E279" s="7">
        <f t="shared" si="61"/>
        <v>0.5</v>
      </c>
      <c r="F279" s="7">
        <f t="shared" si="59"/>
        <v>0.26516504294495108</v>
      </c>
      <c r="G279" s="7">
        <f t="shared" si="60"/>
        <v>0.26516504294495102</v>
      </c>
      <c r="I279" s="7">
        <f t="shared" si="66"/>
        <v>7.7665042944946916E-2</v>
      </c>
      <c r="J279" s="7">
        <f t="shared" si="62"/>
        <v>0.70699999999999996</v>
      </c>
      <c r="K279" s="7">
        <f t="shared" si="63"/>
        <v>0.70699999999999996</v>
      </c>
      <c r="L279" s="7">
        <f t="shared" si="64"/>
        <v>0.4170766705404273</v>
      </c>
      <c r="M279" s="7">
        <f t="shared" si="65"/>
        <v>0.3072582998162724</v>
      </c>
      <c r="N279" s="7">
        <f t="shared" si="67"/>
        <v>0.47362354567087406</v>
      </c>
      <c r="O279" s="7">
        <f t="shared" si="68"/>
        <v>0.20745759447842649</v>
      </c>
      <c r="P279" s="7">
        <f t="shared" si="69"/>
        <v>3.8647009776536546E-2</v>
      </c>
    </row>
    <row r="280" spans="1:16" x14ac:dyDescent="0.4">
      <c r="A280">
        <v>277</v>
      </c>
      <c r="B280" s="7">
        <f t="shared" si="56"/>
        <v>0.5</v>
      </c>
      <c r="C280">
        <f t="shared" si="57"/>
        <v>3</v>
      </c>
      <c r="D280" s="7">
        <f t="shared" si="58"/>
        <v>0.375</v>
      </c>
      <c r="E280" s="7">
        <f t="shared" si="61"/>
        <v>0.5</v>
      </c>
      <c r="F280" s="7">
        <f t="shared" si="59"/>
        <v>-0.26516504294495813</v>
      </c>
      <c r="G280" s="7">
        <f t="shared" si="60"/>
        <v>-0.26516504294495813</v>
      </c>
      <c r="I280" s="7">
        <f t="shared" si="66"/>
        <v>-0.53033008588990915</v>
      </c>
      <c r="J280" s="7">
        <f t="shared" si="62"/>
        <v>-0.70699999999999996</v>
      </c>
      <c r="K280" s="7">
        <f t="shared" si="63"/>
        <v>0.70699999999999996</v>
      </c>
      <c r="L280" s="7">
        <f t="shared" si="64"/>
        <v>0.42985255608624318</v>
      </c>
      <c r="M280" s="7">
        <f t="shared" si="65"/>
        <v>0.32003418536208827</v>
      </c>
      <c r="N280" s="7">
        <f t="shared" si="67"/>
        <v>0.46268079827471631</v>
      </c>
      <c r="O280" s="7">
        <f t="shared" si="68"/>
        <v>0.23560174219934193</v>
      </c>
      <c r="P280" s="7">
        <f t="shared" si="69"/>
        <v>-2.2115400767762396E-2</v>
      </c>
    </row>
    <row r="281" spans="1:16" x14ac:dyDescent="0.4">
      <c r="A281">
        <v>278</v>
      </c>
      <c r="B281" s="7">
        <f t="shared" si="56"/>
        <v>0.5</v>
      </c>
      <c r="C281">
        <f t="shared" si="57"/>
        <v>3</v>
      </c>
      <c r="D281" s="7">
        <f t="shared" si="58"/>
        <v>0.375</v>
      </c>
      <c r="E281" s="7">
        <f t="shared" si="61"/>
        <v>0.5</v>
      </c>
      <c r="F281" s="7">
        <f t="shared" si="59"/>
        <v>-0.26516504294495397</v>
      </c>
      <c r="G281" s="7">
        <f t="shared" si="60"/>
        <v>-0.26516504294495391</v>
      </c>
      <c r="I281" s="7">
        <f t="shared" si="66"/>
        <v>4.2188474935755949E-15</v>
      </c>
      <c r="J281" s="7">
        <f t="shared" si="62"/>
        <v>-0.70699999999999996</v>
      </c>
      <c r="K281" s="7">
        <f t="shared" si="63"/>
        <v>-0.70699999999999996</v>
      </c>
      <c r="L281" s="7">
        <f t="shared" si="64"/>
        <v>0.37494337072416273</v>
      </c>
      <c r="M281" s="7">
        <f t="shared" si="65"/>
        <v>0.37494337072416872</v>
      </c>
      <c r="N281" s="7">
        <f t="shared" si="67"/>
        <v>0.44074644138707791</v>
      </c>
      <c r="O281" s="7">
        <f t="shared" si="68"/>
        <v>0.27043714933054863</v>
      </c>
      <c r="P281" s="7">
        <f t="shared" si="69"/>
        <v>-7.072532920320071E-2</v>
      </c>
    </row>
    <row r="282" spans="1:16" x14ac:dyDescent="0.4">
      <c r="A282">
        <v>279</v>
      </c>
      <c r="B282" s="7">
        <f t="shared" si="56"/>
        <v>0.5</v>
      </c>
      <c r="C282">
        <f t="shared" si="57"/>
        <v>3</v>
      </c>
      <c r="D282" s="7">
        <f t="shared" si="58"/>
        <v>0.375</v>
      </c>
      <c r="E282" s="7">
        <f t="shared" si="61"/>
        <v>0.5</v>
      </c>
      <c r="F282" s="7">
        <f t="shared" si="59"/>
        <v>0.26516504294495524</v>
      </c>
      <c r="G282" s="7">
        <f t="shared" si="60"/>
        <v>0.26516504294495524</v>
      </c>
      <c r="I282" s="7">
        <f t="shared" si="66"/>
        <v>0.53033008588990915</v>
      </c>
      <c r="J282" s="7">
        <f t="shared" si="62"/>
        <v>0.70699999999999996</v>
      </c>
      <c r="K282" s="7">
        <f t="shared" si="63"/>
        <v>-0.70699999999999996</v>
      </c>
      <c r="L282" s="7">
        <f t="shared" si="64"/>
        <v>0.37494337072416273</v>
      </c>
      <c r="M282" s="7">
        <f t="shared" si="65"/>
        <v>0.37494337072416872</v>
      </c>
      <c r="N282" s="7">
        <f t="shared" si="67"/>
        <v>0.42429567372134913</v>
      </c>
      <c r="O282" s="7">
        <f t="shared" si="68"/>
        <v>0.29656370467895365</v>
      </c>
      <c r="P282" s="7">
        <f t="shared" si="69"/>
        <v>-3.5472547735695137E-3</v>
      </c>
    </row>
    <row r="283" spans="1:16" x14ac:dyDescent="0.4">
      <c r="A283">
        <v>280</v>
      </c>
      <c r="B283" s="7">
        <f t="shared" si="56"/>
        <v>0.5</v>
      </c>
      <c r="C283">
        <f t="shared" si="57"/>
        <v>4</v>
      </c>
      <c r="D283" s="7">
        <f t="shared" si="58"/>
        <v>0.375</v>
      </c>
      <c r="E283" s="7">
        <f t="shared" si="61"/>
        <v>0.5</v>
      </c>
      <c r="F283" s="7">
        <f t="shared" si="59"/>
        <v>0.18750000000001749</v>
      </c>
      <c r="G283" s="7">
        <f t="shared" si="60"/>
        <v>0.18750000000001754</v>
      </c>
      <c r="I283" s="7">
        <f t="shared" si="66"/>
        <v>-7.7665042944937701E-2</v>
      </c>
      <c r="J283" s="7">
        <f t="shared" si="62"/>
        <v>0.70699999999999996</v>
      </c>
      <c r="K283" s="7">
        <f t="shared" si="63"/>
        <v>0.70699999999999996</v>
      </c>
      <c r="L283" s="7">
        <f t="shared" si="64"/>
        <v>0.32003418536209477</v>
      </c>
      <c r="M283" s="7">
        <f t="shared" si="65"/>
        <v>0.42985255608623668</v>
      </c>
      <c r="N283" s="7">
        <f t="shared" si="67"/>
        <v>0.39823030163153555</v>
      </c>
      <c r="O283" s="7">
        <f t="shared" si="68"/>
        <v>0.3298859175307744</v>
      </c>
      <c r="P283" s="7">
        <f t="shared" si="69"/>
        <v>3.4662196181147902E-2</v>
      </c>
    </row>
    <row r="284" spans="1:16" x14ac:dyDescent="0.4">
      <c r="A284">
        <v>281</v>
      </c>
      <c r="B284" s="7">
        <f t="shared" si="56"/>
        <v>0.5</v>
      </c>
      <c r="C284">
        <f t="shared" si="57"/>
        <v>4</v>
      </c>
      <c r="D284" s="7">
        <f t="shared" si="58"/>
        <v>0.375</v>
      </c>
      <c r="E284" s="7">
        <f t="shared" si="61"/>
        <v>0.5</v>
      </c>
      <c r="F284" s="7">
        <f t="shared" si="59"/>
        <v>-0.32475952641915334</v>
      </c>
      <c r="G284" s="7">
        <f t="shared" si="60"/>
        <v>-0.3247595264191534</v>
      </c>
      <c r="I284" s="7">
        <f t="shared" si="66"/>
        <v>-0.51225952641917094</v>
      </c>
      <c r="J284" s="7">
        <f t="shared" si="62"/>
        <v>-0.70699999999999996</v>
      </c>
      <c r="K284" s="7">
        <f t="shared" si="63"/>
        <v>0.70699999999999996</v>
      </c>
      <c r="L284" s="7">
        <f t="shared" si="64"/>
        <v>0.30725829981628289</v>
      </c>
      <c r="M284" s="7">
        <f t="shared" si="65"/>
        <v>0.4170766705404248</v>
      </c>
      <c r="N284" s="7">
        <f t="shared" si="67"/>
        <v>0.37548730117772239</v>
      </c>
      <c r="O284" s="7">
        <f t="shared" si="68"/>
        <v>0.35168360578318703</v>
      </c>
      <c r="P284" s="7">
        <f t="shared" si="69"/>
        <v>-3.722214833891236E-2</v>
      </c>
    </row>
    <row r="285" spans="1:16" x14ac:dyDescent="0.4">
      <c r="A285">
        <v>282</v>
      </c>
      <c r="B285" s="7">
        <f t="shared" si="56"/>
        <v>0.5</v>
      </c>
      <c r="C285">
        <f t="shared" si="57"/>
        <v>4</v>
      </c>
      <c r="D285" s="7">
        <f t="shared" si="58"/>
        <v>0.375</v>
      </c>
      <c r="E285" s="7">
        <f t="shared" si="61"/>
        <v>0.5</v>
      </c>
      <c r="F285" s="7">
        <f t="shared" si="59"/>
        <v>-0.18750000000002104</v>
      </c>
      <c r="G285" s="7">
        <f t="shared" si="60"/>
        <v>-0.18750000000002109</v>
      </c>
      <c r="I285" s="7">
        <f t="shared" si="66"/>
        <v>0.13725952641913231</v>
      </c>
      <c r="J285" s="7">
        <f t="shared" si="62"/>
        <v>-0.70699999999999996</v>
      </c>
      <c r="K285" s="7">
        <f t="shared" si="63"/>
        <v>-0.70699999999999996</v>
      </c>
      <c r="L285" s="7">
        <f t="shared" si="64"/>
        <v>0.26512500000002731</v>
      </c>
      <c r="M285" s="7">
        <f t="shared" si="65"/>
        <v>0.45920997035668037</v>
      </c>
      <c r="N285" s="7">
        <f t="shared" si="67"/>
        <v>0.34789672588329862</v>
      </c>
      <c r="O285" s="7">
        <f t="shared" si="68"/>
        <v>0.37856519692656038</v>
      </c>
      <c r="P285" s="7">
        <f t="shared" si="69"/>
        <v>-6.7277718671134107E-2</v>
      </c>
    </row>
    <row r="286" spans="1:16" x14ac:dyDescent="0.4">
      <c r="A286">
        <v>283</v>
      </c>
      <c r="B286" s="7">
        <f t="shared" si="56"/>
        <v>0.5</v>
      </c>
      <c r="C286">
        <f t="shared" si="57"/>
        <v>4</v>
      </c>
      <c r="D286" s="7">
        <f t="shared" si="58"/>
        <v>0.375</v>
      </c>
      <c r="E286" s="7">
        <f t="shared" si="61"/>
        <v>0.5</v>
      </c>
      <c r="F286" s="7">
        <f t="shared" si="59"/>
        <v>0.324759526419162</v>
      </c>
      <c r="G286" s="7">
        <f t="shared" si="60"/>
        <v>0.32475952641916206</v>
      </c>
      <c r="I286" s="7">
        <f t="shared" si="66"/>
        <v>0.51225952641918315</v>
      </c>
      <c r="J286" s="7">
        <f t="shared" si="62"/>
        <v>0.70699999999999996</v>
      </c>
      <c r="K286" s="7">
        <f t="shared" si="63"/>
        <v>-0.70699999999999996</v>
      </c>
      <c r="L286" s="7">
        <f t="shared" si="64"/>
        <v>0.26512500000003592</v>
      </c>
      <c r="M286" s="7">
        <f t="shared" si="65"/>
        <v>0.45920997035668898</v>
      </c>
      <c r="N286" s="7">
        <f t="shared" si="67"/>
        <v>0.32720379441248293</v>
      </c>
      <c r="O286" s="7">
        <f t="shared" si="68"/>
        <v>0.39872639028409251</v>
      </c>
      <c r="P286" s="7">
        <f t="shared" si="69"/>
        <v>1.1129730346925132E-2</v>
      </c>
    </row>
    <row r="287" spans="1:16" x14ac:dyDescent="0.4">
      <c r="A287">
        <v>284</v>
      </c>
      <c r="B287" s="7">
        <f t="shared" si="56"/>
        <v>0.5</v>
      </c>
      <c r="C287">
        <f t="shared" si="57"/>
        <v>5</v>
      </c>
      <c r="D287" s="7">
        <f t="shared" si="58"/>
        <v>0.375</v>
      </c>
      <c r="E287" s="7">
        <f t="shared" si="61"/>
        <v>0.5</v>
      </c>
      <c r="F287" s="7">
        <f t="shared" si="59"/>
        <v>9.7057141913448913E-2</v>
      </c>
      <c r="G287" s="7">
        <f t="shared" si="60"/>
        <v>9.7057141913448941E-2</v>
      </c>
      <c r="I287" s="7">
        <f t="shared" si="66"/>
        <v>-0.22770238450571312</v>
      </c>
      <c r="J287" s="7">
        <f t="shared" si="62"/>
        <v>0.70699999999999996</v>
      </c>
      <c r="K287" s="7">
        <f t="shared" si="63"/>
        <v>0.70699999999999996</v>
      </c>
      <c r="L287" s="7">
        <f t="shared" si="64"/>
        <v>0.20118189933282329</v>
      </c>
      <c r="M287" s="7">
        <f t="shared" si="65"/>
        <v>0.52315307102390163</v>
      </c>
      <c r="N287" s="7">
        <f t="shared" si="67"/>
        <v>0.29569832064256801</v>
      </c>
      <c r="O287" s="7">
        <f t="shared" si="68"/>
        <v>0.42983306046904479</v>
      </c>
      <c r="P287" s="7">
        <f t="shared" si="69"/>
        <v>2.8315212660229894E-2</v>
      </c>
    </row>
    <row r="288" spans="1:16" x14ac:dyDescent="0.4">
      <c r="A288">
        <v>285</v>
      </c>
      <c r="B288" s="7">
        <f t="shared" si="56"/>
        <v>0.5</v>
      </c>
      <c r="C288">
        <f t="shared" si="57"/>
        <v>5</v>
      </c>
      <c r="D288" s="7">
        <f t="shared" si="58"/>
        <v>0.375</v>
      </c>
      <c r="E288" s="7">
        <f t="shared" si="61"/>
        <v>0.5</v>
      </c>
      <c r="F288" s="7">
        <f t="shared" si="59"/>
        <v>-0.36222218485839913</v>
      </c>
      <c r="G288" s="7">
        <f t="shared" si="60"/>
        <v>-0.36222218485839908</v>
      </c>
      <c r="I288" s="7">
        <f t="shared" si="66"/>
        <v>-0.45927932677184802</v>
      </c>
      <c r="J288" s="7">
        <f t="shared" si="62"/>
        <v>-0.70699999999999996</v>
      </c>
      <c r="K288" s="7">
        <f t="shared" si="63"/>
        <v>0.70699999999999996</v>
      </c>
      <c r="L288" s="7">
        <f t="shared" si="64"/>
        <v>0.16372489818215738</v>
      </c>
      <c r="M288" s="7">
        <f t="shared" si="65"/>
        <v>0.48569606987323566</v>
      </c>
      <c r="N288" s="7">
        <f t="shared" si="67"/>
        <v>0.26270496502746538</v>
      </c>
      <c r="O288" s="7">
        <f t="shared" si="68"/>
        <v>0.44379881282009248</v>
      </c>
      <c r="P288" s="7">
        <f t="shared" si="69"/>
        <v>-4.9792266843495914E-2</v>
      </c>
    </row>
    <row r="289" spans="1:16" x14ac:dyDescent="0.4">
      <c r="A289">
        <v>286</v>
      </c>
      <c r="B289" s="7">
        <f t="shared" si="56"/>
        <v>0.5</v>
      </c>
      <c r="C289">
        <f t="shared" si="57"/>
        <v>5</v>
      </c>
      <c r="D289" s="7">
        <f t="shared" si="58"/>
        <v>0.375</v>
      </c>
      <c r="E289" s="7">
        <f t="shared" si="61"/>
        <v>0.5</v>
      </c>
      <c r="F289" s="7">
        <f t="shared" si="59"/>
        <v>-9.7057141913452827E-2</v>
      </c>
      <c r="G289" s="7">
        <f t="shared" si="60"/>
        <v>-9.7057141913452938E-2</v>
      </c>
      <c r="I289" s="7">
        <f t="shared" si="66"/>
        <v>0.26516504294494614</v>
      </c>
      <c r="J289" s="7">
        <f t="shared" si="62"/>
        <v>-0.70699999999999996</v>
      </c>
      <c r="K289" s="7">
        <f t="shared" si="63"/>
        <v>-0.70699999999999996</v>
      </c>
      <c r="L289" s="7">
        <f t="shared" si="64"/>
        <v>0.13723879866561961</v>
      </c>
      <c r="M289" s="7">
        <f t="shared" si="65"/>
        <v>0.51218216938977346</v>
      </c>
      <c r="N289" s="7">
        <f t="shared" si="67"/>
        <v>0.23133842343700395</v>
      </c>
      <c r="O289" s="7">
        <f t="shared" si="68"/>
        <v>0.46089465196251272</v>
      </c>
      <c r="P289" s="7">
        <f t="shared" si="69"/>
        <v>-5.9245241857487321E-2</v>
      </c>
    </row>
    <row r="290" spans="1:16" x14ac:dyDescent="0.4">
      <c r="A290">
        <v>287</v>
      </c>
      <c r="B290" s="7">
        <f t="shared" si="56"/>
        <v>0.5</v>
      </c>
      <c r="C290">
        <f t="shared" si="57"/>
        <v>5</v>
      </c>
      <c r="D290" s="7">
        <f t="shared" si="58"/>
        <v>0.375</v>
      </c>
      <c r="E290" s="7">
        <f t="shared" si="61"/>
        <v>0.5</v>
      </c>
      <c r="F290" s="7">
        <f t="shared" si="59"/>
        <v>0.36222218485839808</v>
      </c>
      <c r="G290" s="7">
        <f t="shared" si="60"/>
        <v>0.36222218485839808</v>
      </c>
      <c r="I290" s="7">
        <f t="shared" si="66"/>
        <v>0.45927932677185102</v>
      </c>
      <c r="J290" s="7">
        <f t="shared" si="62"/>
        <v>0.70699999999999996</v>
      </c>
      <c r="K290" s="7">
        <f t="shared" si="63"/>
        <v>-0.70699999999999996</v>
      </c>
      <c r="L290" s="7">
        <f t="shared" si="64"/>
        <v>0.13723879866562172</v>
      </c>
      <c r="M290" s="7">
        <f t="shared" si="65"/>
        <v>0.51218216938977557</v>
      </c>
      <c r="N290" s="7">
        <f t="shared" si="67"/>
        <v>0.20781351724415839</v>
      </c>
      <c r="O290" s="7">
        <f t="shared" si="68"/>
        <v>0.47371653131932845</v>
      </c>
      <c r="P290" s="7">
        <f t="shared" si="69"/>
        <v>2.5048243485689764E-2</v>
      </c>
    </row>
    <row r="291" spans="1:16" x14ac:dyDescent="0.4">
      <c r="A291">
        <v>288</v>
      </c>
      <c r="B291" s="7">
        <f t="shared" si="56"/>
        <v>0.75</v>
      </c>
      <c r="C291">
        <f t="shared" si="57"/>
        <v>6</v>
      </c>
      <c r="D291" s="7">
        <f t="shared" si="58"/>
        <v>0.3125</v>
      </c>
      <c r="E291" s="7">
        <f t="shared" si="61"/>
        <v>0.625</v>
      </c>
      <c r="F291" s="7">
        <f t="shared" si="59"/>
        <v>7.197645528634472E-15</v>
      </c>
      <c r="G291" s="7">
        <f t="shared" si="60"/>
        <v>-0.24999999999999289</v>
      </c>
      <c r="I291" s="7">
        <f t="shared" si="66"/>
        <v>-0.61222218485839097</v>
      </c>
      <c r="J291" s="7">
        <f t="shared" si="62"/>
        <v>0.70699999999999996</v>
      </c>
      <c r="K291" s="7">
        <f t="shared" si="63"/>
        <v>0.70699999999999996</v>
      </c>
      <c r="L291" s="7">
        <f t="shared" si="64"/>
        <v>-0.10813060066718377</v>
      </c>
      <c r="M291" s="7">
        <f t="shared" si="65"/>
        <v>0.75755156872258111</v>
      </c>
      <c r="N291" s="7">
        <f t="shared" si="67"/>
        <v>0.12882748776632286</v>
      </c>
      <c r="O291" s="7">
        <f t="shared" si="68"/>
        <v>0.54467529067014164</v>
      </c>
      <c r="P291" s="7">
        <f t="shared" si="69"/>
        <v>-2.9961405211446773E-2</v>
      </c>
    </row>
    <row r="292" spans="1:16" x14ac:dyDescent="0.4">
      <c r="A292">
        <v>289</v>
      </c>
      <c r="B292" s="7">
        <f t="shared" si="56"/>
        <v>0.75</v>
      </c>
      <c r="C292">
        <f t="shared" si="57"/>
        <v>6</v>
      </c>
      <c r="D292" s="7">
        <f t="shared" si="58"/>
        <v>0.3125</v>
      </c>
      <c r="E292" s="7">
        <f t="shared" si="61"/>
        <v>0.6875</v>
      </c>
      <c r="F292" s="7">
        <f t="shared" si="59"/>
        <v>-0.3125</v>
      </c>
      <c r="G292" s="7">
        <f t="shared" si="60"/>
        <v>-0.6875</v>
      </c>
      <c r="I292" s="7">
        <f t="shared" si="66"/>
        <v>-0.43750000000000711</v>
      </c>
      <c r="J292" s="7">
        <f t="shared" si="62"/>
        <v>-0.70699999999999996</v>
      </c>
      <c r="K292" s="7">
        <f t="shared" si="63"/>
        <v>0.70699999999999996</v>
      </c>
      <c r="L292" s="7">
        <f t="shared" si="64"/>
        <v>-0.12352858469487743</v>
      </c>
      <c r="M292" s="7">
        <f t="shared" si="65"/>
        <v>0.74215358469488746</v>
      </c>
      <c r="N292" s="7">
        <f t="shared" si="67"/>
        <v>6.5738469651022785E-2</v>
      </c>
      <c r="O292" s="7">
        <f t="shared" si="68"/>
        <v>0.59404486417632807</v>
      </c>
      <c r="P292" s="7">
        <f t="shared" si="69"/>
        <v>-0.16146912416915743</v>
      </c>
    </row>
    <row r="293" spans="1:16" x14ac:dyDescent="0.4">
      <c r="A293">
        <v>290</v>
      </c>
      <c r="B293" s="7">
        <f t="shared" si="56"/>
        <v>0.75</v>
      </c>
      <c r="C293">
        <f t="shared" si="57"/>
        <v>6</v>
      </c>
      <c r="D293" s="7">
        <f t="shared" si="58"/>
        <v>0.3125</v>
      </c>
      <c r="E293" s="7">
        <f t="shared" si="61"/>
        <v>0.71875</v>
      </c>
      <c r="F293" s="7">
        <f t="shared" si="59"/>
        <v>-1.0566600491725836E-14</v>
      </c>
      <c r="G293" s="7">
        <f t="shared" si="60"/>
        <v>-0.43750000000001066</v>
      </c>
      <c r="I293" s="7">
        <f t="shared" si="66"/>
        <v>0.24999999999998934</v>
      </c>
      <c r="J293" s="7">
        <f t="shared" si="62"/>
        <v>-0.70699999999999996</v>
      </c>
      <c r="K293" s="7">
        <f t="shared" si="63"/>
        <v>-0.70699999999999996</v>
      </c>
      <c r="L293" s="7">
        <f t="shared" si="64"/>
        <v>0.13256250000001252</v>
      </c>
      <c r="M293" s="7">
        <f t="shared" si="65"/>
        <v>0.48606249999999745</v>
      </c>
      <c r="N293" s="7">
        <f t="shared" si="67"/>
        <v>8.2444477238270225E-2</v>
      </c>
      <c r="O293" s="7">
        <f t="shared" si="68"/>
        <v>0.5670492731322454</v>
      </c>
      <c r="P293" s="7">
        <f t="shared" si="69"/>
        <v>-0.21667529933532809</v>
      </c>
    </row>
    <row r="294" spans="1:16" x14ac:dyDescent="0.4">
      <c r="A294">
        <v>291</v>
      </c>
      <c r="B294" s="7">
        <f t="shared" si="56"/>
        <v>0.75</v>
      </c>
      <c r="C294">
        <f t="shared" si="57"/>
        <v>6</v>
      </c>
      <c r="D294" s="7">
        <f t="shared" si="58"/>
        <v>0.3125</v>
      </c>
      <c r="E294" s="7">
        <f t="shared" si="61"/>
        <v>0.734375</v>
      </c>
      <c r="F294" s="7">
        <f t="shared" si="59"/>
        <v>0.3125</v>
      </c>
      <c r="G294" s="7">
        <f t="shared" si="60"/>
        <v>-0.15625</v>
      </c>
      <c r="I294" s="7">
        <f t="shared" si="66"/>
        <v>0.28125000000001066</v>
      </c>
      <c r="J294" s="7">
        <f t="shared" si="62"/>
        <v>0.70699999999999996</v>
      </c>
      <c r="K294" s="7">
        <f t="shared" si="63"/>
        <v>-0.70699999999999996</v>
      </c>
      <c r="L294" s="7">
        <f t="shared" si="64"/>
        <v>2.2093750000015067E-2</v>
      </c>
      <c r="M294" s="7">
        <f t="shared" si="65"/>
        <v>0.37559375</v>
      </c>
      <c r="N294" s="7">
        <f t="shared" si="67"/>
        <v>6.7356795428706429E-2</v>
      </c>
      <c r="O294" s="7">
        <f t="shared" si="68"/>
        <v>0.51918539234918404</v>
      </c>
      <c r="P294" s="7">
        <f t="shared" si="69"/>
        <v>-0.20459023946826246</v>
      </c>
    </row>
    <row r="295" spans="1:16" x14ac:dyDescent="0.4">
      <c r="A295">
        <v>292</v>
      </c>
      <c r="B295" s="7">
        <f t="shared" si="56"/>
        <v>0.75</v>
      </c>
      <c r="C295">
        <f t="shared" si="57"/>
        <v>7</v>
      </c>
      <c r="D295" s="7">
        <f t="shared" si="58"/>
        <v>0.3125</v>
      </c>
      <c r="E295" s="7">
        <f t="shared" si="61"/>
        <v>0.7421875</v>
      </c>
      <c r="F295" s="7">
        <f t="shared" si="59"/>
        <v>-8.0880951594526879E-2</v>
      </c>
      <c r="G295" s="7">
        <f t="shared" si="60"/>
        <v>-0.5652559515945268</v>
      </c>
      <c r="I295" s="7">
        <f t="shared" si="66"/>
        <v>-0.4090059515945268</v>
      </c>
      <c r="J295" s="7">
        <f t="shared" si="62"/>
        <v>0.70699999999999996</v>
      </c>
      <c r="K295" s="7">
        <f t="shared" si="63"/>
        <v>0.70699999999999996</v>
      </c>
      <c r="L295" s="7">
        <f t="shared" si="64"/>
        <v>-9.0323457777322869E-2</v>
      </c>
      <c r="M295" s="7">
        <f t="shared" si="65"/>
        <v>0.48801095777733794</v>
      </c>
      <c r="N295" s="7">
        <f t="shared" si="67"/>
        <v>2.7936732127199104E-2</v>
      </c>
      <c r="O295" s="7">
        <f t="shared" si="68"/>
        <v>0.51139178370622251</v>
      </c>
      <c r="P295" s="7">
        <f t="shared" si="69"/>
        <v>-0.27672338189351531</v>
      </c>
    </row>
    <row r="296" spans="1:16" x14ac:dyDescent="0.4">
      <c r="A296">
        <v>293</v>
      </c>
      <c r="B296" s="7">
        <f t="shared" si="56"/>
        <v>0.75</v>
      </c>
      <c r="C296">
        <f t="shared" si="57"/>
        <v>7</v>
      </c>
      <c r="D296" s="7">
        <f t="shared" si="58"/>
        <v>0.3125</v>
      </c>
      <c r="E296" s="7">
        <f t="shared" si="61"/>
        <v>0.74609375</v>
      </c>
      <c r="F296" s="7">
        <f t="shared" si="59"/>
        <v>-0.30185182071533717</v>
      </c>
      <c r="G296" s="7">
        <f t="shared" si="60"/>
        <v>-0.79403932071533712</v>
      </c>
      <c r="I296" s="7">
        <f t="shared" si="66"/>
        <v>-0.22878336912081032</v>
      </c>
      <c r="J296" s="7">
        <f t="shared" si="62"/>
        <v>-0.70699999999999996</v>
      </c>
      <c r="K296" s="7">
        <f t="shared" si="63"/>
        <v>0.70699999999999996</v>
      </c>
      <c r="L296" s="7">
        <f t="shared" si="64"/>
        <v>-0.12741736580891752</v>
      </c>
      <c r="M296" s="7">
        <f t="shared" si="65"/>
        <v>0.45091704974574331</v>
      </c>
      <c r="N296" s="7">
        <f t="shared" si="67"/>
        <v>-1.0901792356830052E-2</v>
      </c>
      <c r="O296" s="7">
        <f t="shared" si="68"/>
        <v>0.49627310021610271</v>
      </c>
      <c r="P296" s="7">
        <f t="shared" si="69"/>
        <v>-0.38018656965787967</v>
      </c>
    </row>
    <row r="297" spans="1:16" x14ac:dyDescent="0.4">
      <c r="A297">
        <v>294</v>
      </c>
      <c r="B297" s="7">
        <f t="shared" si="56"/>
        <v>0.75</v>
      </c>
      <c r="C297">
        <f t="shared" si="57"/>
        <v>7</v>
      </c>
      <c r="D297" s="7">
        <f t="shared" si="58"/>
        <v>0.3125</v>
      </c>
      <c r="E297" s="7">
        <f t="shared" si="61"/>
        <v>0.748046875</v>
      </c>
      <c r="F297" s="7">
        <f t="shared" si="59"/>
        <v>8.088095159454077E-2</v>
      </c>
      <c r="G297" s="7">
        <f t="shared" si="60"/>
        <v>-0.41521279840545922</v>
      </c>
      <c r="I297" s="7">
        <f t="shared" si="66"/>
        <v>0.3788265223098779</v>
      </c>
      <c r="J297" s="7">
        <f t="shared" si="62"/>
        <v>-0.70699999999999996</v>
      </c>
      <c r="K297" s="7">
        <f t="shared" si="63"/>
        <v>-0.70699999999999996</v>
      </c>
      <c r="L297" s="7">
        <f t="shared" si="64"/>
        <v>-0.10608050930467075</v>
      </c>
      <c r="M297" s="7">
        <f t="shared" si="65"/>
        <v>0.42958019324149654</v>
      </c>
      <c r="N297" s="7">
        <f t="shared" si="67"/>
        <v>-3.4696471593790225E-2</v>
      </c>
      <c r="O297" s="7">
        <f t="shared" si="68"/>
        <v>0.47959987347245114</v>
      </c>
      <c r="P297" s="7">
        <f t="shared" si="69"/>
        <v>-0.38719181540739556</v>
      </c>
    </row>
    <row r="298" spans="1:16" x14ac:dyDescent="0.4">
      <c r="A298">
        <v>295</v>
      </c>
      <c r="B298" s="7">
        <f t="shared" si="56"/>
        <v>0.75</v>
      </c>
      <c r="C298">
        <f t="shared" si="57"/>
        <v>7</v>
      </c>
      <c r="D298" s="7">
        <f t="shared" si="58"/>
        <v>0.3125</v>
      </c>
      <c r="E298" s="7">
        <f t="shared" si="61"/>
        <v>0.7490234375</v>
      </c>
      <c r="F298" s="7">
        <f t="shared" si="59"/>
        <v>0.30185182071533345</v>
      </c>
      <c r="G298" s="7">
        <f t="shared" si="60"/>
        <v>-0.19619505428466644</v>
      </c>
      <c r="I298" s="7">
        <f t="shared" si="66"/>
        <v>0.21901774412079278</v>
      </c>
      <c r="J298" s="7">
        <f t="shared" si="62"/>
        <v>0.70699999999999996</v>
      </c>
      <c r="K298" s="7">
        <f t="shared" si="63"/>
        <v>-0.70699999999999996</v>
      </c>
      <c r="L298" s="7">
        <f t="shared" si="64"/>
        <v>-0.11298480617968315</v>
      </c>
      <c r="M298" s="7">
        <f t="shared" si="65"/>
        <v>0.42267589636648412</v>
      </c>
      <c r="N298" s="7">
        <f t="shared" si="67"/>
        <v>-5.4268555240263458E-2</v>
      </c>
      <c r="O298" s="7">
        <f t="shared" si="68"/>
        <v>0.46536887919595937</v>
      </c>
      <c r="P298" s="7">
        <f t="shared" si="69"/>
        <v>-0.34899246318284971</v>
      </c>
    </row>
    <row r="299" spans="1:16" x14ac:dyDescent="0.4">
      <c r="A299">
        <v>296</v>
      </c>
      <c r="B299" s="7">
        <f t="shared" si="56"/>
        <v>0.75</v>
      </c>
      <c r="C299">
        <f t="shared" si="57"/>
        <v>8</v>
      </c>
      <c r="D299" s="7">
        <f t="shared" si="58"/>
        <v>0.3125</v>
      </c>
      <c r="E299" s="7">
        <f t="shared" si="61"/>
        <v>0.74951171875</v>
      </c>
      <c r="F299" s="7">
        <f t="shared" si="59"/>
        <v>-0.15625000000000211</v>
      </c>
      <c r="G299" s="7">
        <f t="shared" si="60"/>
        <v>-0.65527343750000222</v>
      </c>
      <c r="I299" s="7">
        <f t="shared" si="66"/>
        <v>-0.45907838321533578</v>
      </c>
      <c r="J299" s="7">
        <f t="shared" si="62"/>
        <v>0.70699999999999996</v>
      </c>
      <c r="K299" s="7">
        <f t="shared" si="63"/>
        <v>0.70699999999999996</v>
      </c>
      <c r="L299" s="7">
        <f t="shared" si="64"/>
        <v>-0.16972287183984192</v>
      </c>
      <c r="M299" s="7">
        <f t="shared" si="65"/>
        <v>0.47941396202664288</v>
      </c>
      <c r="N299" s="7">
        <f t="shared" si="67"/>
        <v>-8.3132134390158069E-2</v>
      </c>
      <c r="O299" s="7">
        <f t="shared" si="68"/>
        <v>0.46888014990363025</v>
      </c>
      <c r="P299" s="7">
        <f t="shared" si="69"/>
        <v>-0.41024865804628019</v>
      </c>
    </row>
    <row r="300" spans="1:16" x14ac:dyDescent="0.4">
      <c r="A300">
        <v>297</v>
      </c>
      <c r="B300" s="7">
        <f t="shared" si="56"/>
        <v>0.75</v>
      </c>
      <c r="C300">
        <f t="shared" si="57"/>
        <v>8</v>
      </c>
      <c r="D300" s="7">
        <f t="shared" si="58"/>
        <v>0.3125</v>
      </c>
      <c r="E300" s="7">
        <f t="shared" si="61"/>
        <v>0.749755859375</v>
      </c>
      <c r="F300" s="7">
        <f t="shared" si="59"/>
        <v>-0.27063293868263666</v>
      </c>
      <c r="G300" s="7">
        <f t="shared" si="60"/>
        <v>-0.77014465743263671</v>
      </c>
      <c r="I300" s="7">
        <f t="shared" si="66"/>
        <v>-0.11487121993263449</v>
      </c>
      <c r="J300" s="7">
        <f t="shared" si="62"/>
        <v>-0.70699999999999996</v>
      </c>
      <c r="K300" s="7">
        <f t="shared" si="63"/>
        <v>0.70699999999999996</v>
      </c>
      <c r="L300" s="7">
        <f t="shared" si="64"/>
        <v>-0.24335446444086983</v>
      </c>
      <c r="M300" s="7">
        <f t="shared" si="65"/>
        <v>0.40578236942561496</v>
      </c>
      <c r="N300" s="7">
        <f t="shared" si="67"/>
        <v>-0.123187716902836</v>
      </c>
      <c r="O300" s="7">
        <f t="shared" si="68"/>
        <v>0.45310570478412643</v>
      </c>
      <c r="P300" s="7">
        <f t="shared" si="69"/>
        <v>-0.4822278579235515</v>
      </c>
    </row>
    <row r="301" spans="1:16" x14ac:dyDescent="0.4">
      <c r="A301">
        <v>298</v>
      </c>
      <c r="B301" s="7">
        <f t="shared" si="56"/>
        <v>0.75</v>
      </c>
      <c r="C301">
        <f t="shared" si="57"/>
        <v>8</v>
      </c>
      <c r="D301" s="7">
        <f t="shared" si="58"/>
        <v>0.3125</v>
      </c>
      <c r="E301" s="7">
        <f t="shared" si="61"/>
        <v>0.7498779296875</v>
      </c>
      <c r="F301" s="7">
        <f t="shared" si="59"/>
        <v>0.1562499999999992</v>
      </c>
      <c r="G301" s="7">
        <f t="shared" si="60"/>
        <v>-0.34350585937500089</v>
      </c>
      <c r="I301" s="7">
        <f t="shared" si="66"/>
        <v>0.42663879805763583</v>
      </c>
      <c r="J301" s="7">
        <f t="shared" si="62"/>
        <v>-0.70699999999999996</v>
      </c>
      <c r="K301" s="7">
        <f t="shared" si="63"/>
        <v>-0.70699999999999996</v>
      </c>
      <c r="L301" s="7">
        <f t="shared" si="64"/>
        <v>-0.22041967773437593</v>
      </c>
      <c r="M301" s="7">
        <f t="shared" si="65"/>
        <v>0.38284758271912106</v>
      </c>
      <c r="N301" s="7">
        <f t="shared" si="67"/>
        <v>-0.14749570711072099</v>
      </c>
      <c r="O301" s="7">
        <f t="shared" si="68"/>
        <v>0.43554117426787509</v>
      </c>
      <c r="P301" s="7">
        <f t="shared" si="69"/>
        <v>-0.4544834582138414</v>
      </c>
    </row>
    <row r="302" spans="1:16" x14ac:dyDescent="0.4">
      <c r="A302">
        <v>299</v>
      </c>
      <c r="B302" s="7">
        <f t="shared" si="56"/>
        <v>0.75</v>
      </c>
      <c r="C302">
        <f t="shared" si="57"/>
        <v>8</v>
      </c>
      <c r="D302" s="7">
        <f t="shared" si="58"/>
        <v>0.3125</v>
      </c>
      <c r="E302" s="7">
        <f t="shared" si="61"/>
        <v>0.74993896484375</v>
      </c>
      <c r="F302" s="7">
        <f t="shared" si="59"/>
        <v>0.27063293868263838</v>
      </c>
      <c r="G302" s="7">
        <f t="shared" si="60"/>
        <v>-0.22924499100486173</v>
      </c>
      <c r="I302" s="7">
        <f t="shared" si="66"/>
        <v>0.11426086837013916</v>
      </c>
      <c r="J302" s="7">
        <f t="shared" si="62"/>
        <v>0.70699999999999996</v>
      </c>
      <c r="K302" s="7">
        <f t="shared" si="63"/>
        <v>-0.70699999999999996</v>
      </c>
      <c r="L302" s="7">
        <f t="shared" si="64"/>
        <v>-0.22085119628906011</v>
      </c>
      <c r="M302" s="7">
        <f t="shared" si="65"/>
        <v>0.38241606416443685</v>
      </c>
      <c r="N302" s="7">
        <f t="shared" si="67"/>
        <v>-0.16583457940530577</v>
      </c>
      <c r="O302" s="7">
        <f t="shared" si="68"/>
        <v>0.42225989674201553</v>
      </c>
      <c r="P302" s="7">
        <f t="shared" si="69"/>
        <v>-0.40943576477204546</v>
      </c>
    </row>
    <row r="303" spans="1:16" x14ac:dyDescent="0.4">
      <c r="A303">
        <v>300</v>
      </c>
      <c r="B303" s="7">
        <f t="shared" si="56"/>
        <v>0.75</v>
      </c>
      <c r="C303">
        <f t="shared" si="57"/>
        <v>9</v>
      </c>
      <c r="D303" s="7">
        <f t="shared" si="58"/>
        <v>0.3125</v>
      </c>
      <c r="E303" s="7">
        <f t="shared" si="61"/>
        <v>0.749969482421875</v>
      </c>
      <c r="F303" s="7">
        <f t="shared" si="59"/>
        <v>-0.22097086912079497</v>
      </c>
      <c r="G303" s="7">
        <f t="shared" si="60"/>
        <v>-0.720909833964545</v>
      </c>
      <c r="I303" s="7">
        <f t="shared" si="66"/>
        <v>-0.49166484295968327</v>
      </c>
      <c r="J303" s="7">
        <f t="shared" si="62"/>
        <v>0.70699999999999996</v>
      </c>
      <c r="K303" s="7">
        <f t="shared" si="63"/>
        <v>0.70699999999999996</v>
      </c>
      <c r="L303" s="7">
        <f t="shared" si="64"/>
        <v>-0.26682461003480762</v>
      </c>
      <c r="M303" s="7">
        <f t="shared" si="65"/>
        <v>0.42838947791018445</v>
      </c>
      <c r="N303" s="7">
        <f t="shared" si="67"/>
        <v>-0.19108208706268123</v>
      </c>
      <c r="O303" s="7">
        <f t="shared" si="68"/>
        <v>0.42379229203405777</v>
      </c>
      <c r="P303" s="7">
        <f t="shared" si="69"/>
        <v>-0.47173057861054535</v>
      </c>
    </row>
    <row r="304" spans="1:16" x14ac:dyDescent="0.4">
      <c r="A304">
        <v>301</v>
      </c>
      <c r="B304" s="7">
        <f t="shared" si="56"/>
        <v>0.75</v>
      </c>
      <c r="C304">
        <f t="shared" si="57"/>
        <v>9</v>
      </c>
      <c r="D304" s="7">
        <f t="shared" si="58"/>
        <v>0.3125</v>
      </c>
      <c r="E304" s="7">
        <f t="shared" si="61"/>
        <v>0.7499847412109375</v>
      </c>
      <c r="F304" s="7">
        <f t="shared" si="59"/>
        <v>-0.22097086912079844</v>
      </c>
      <c r="G304" s="7">
        <f t="shared" si="60"/>
        <v>-0.72094035154267333</v>
      </c>
      <c r="I304" s="7">
        <f t="shared" si="66"/>
        <v>-3.0517578128330669E-5</v>
      </c>
      <c r="J304" s="7">
        <f t="shared" si="62"/>
        <v>-0.70699999999999996</v>
      </c>
      <c r="K304" s="7">
        <f t="shared" si="63"/>
        <v>0.70699999999999996</v>
      </c>
      <c r="L304" s="7">
        <f t="shared" si="64"/>
        <v>-0.34758546804475932</v>
      </c>
      <c r="M304" s="7">
        <f t="shared" si="65"/>
        <v>0.34762861990023275</v>
      </c>
      <c r="N304" s="7">
        <f t="shared" si="67"/>
        <v>-0.23020793230820075</v>
      </c>
      <c r="O304" s="7">
        <f t="shared" si="68"/>
        <v>0.40475137400060152</v>
      </c>
      <c r="P304" s="7">
        <f t="shared" si="69"/>
        <v>-0.52157253319697094</v>
      </c>
    </row>
    <row r="305" spans="1:16" x14ac:dyDescent="0.4">
      <c r="A305">
        <v>302</v>
      </c>
      <c r="B305" s="7">
        <f t="shared" si="56"/>
        <v>0.75</v>
      </c>
      <c r="C305">
        <f t="shared" si="57"/>
        <v>9</v>
      </c>
      <c r="D305" s="7">
        <f t="shared" si="58"/>
        <v>0.3125</v>
      </c>
      <c r="E305" s="7">
        <f t="shared" si="61"/>
        <v>0.74999237060546875</v>
      </c>
      <c r="F305" s="7">
        <f t="shared" si="59"/>
        <v>0.22097086912079258</v>
      </c>
      <c r="G305" s="7">
        <f t="shared" si="60"/>
        <v>-0.27901387209014494</v>
      </c>
      <c r="I305" s="7">
        <f t="shared" si="66"/>
        <v>0.44192647945252839</v>
      </c>
      <c r="J305" s="7">
        <f t="shared" si="62"/>
        <v>-0.70699999999999996</v>
      </c>
      <c r="K305" s="7">
        <f t="shared" si="63"/>
        <v>-0.70699999999999996</v>
      </c>
      <c r="L305" s="7">
        <f t="shared" si="64"/>
        <v>-0.31242044504520083</v>
      </c>
      <c r="M305" s="7">
        <f t="shared" si="65"/>
        <v>0.31246359690067427</v>
      </c>
      <c r="N305" s="7">
        <f t="shared" si="67"/>
        <v>-0.25076106049245078</v>
      </c>
      <c r="O305" s="7">
        <f t="shared" si="68"/>
        <v>0.38167942972561969</v>
      </c>
      <c r="P305" s="7">
        <f t="shared" si="69"/>
        <v>-0.47306080097560577</v>
      </c>
    </row>
    <row r="306" spans="1:16" x14ac:dyDescent="0.4">
      <c r="A306">
        <v>303</v>
      </c>
      <c r="B306" s="7">
        <f t="shared" si="56"/>
        <v>0.75</v>
      </c>
      <c r="C306">
        <f t="shared" si="57"/>
        <v>9</v>
      </c>
      <c r="D306" s="7">
        <f t="shared" si="58"/>
        <v>0.3125</v>
      </c>
      <c r="E306" s="7">
        <f t="shared" si="61"/>
        <v>0.74999618530273438</v>
      </c>
      <c r="F306" s="7">
        <f t="shared" si="59"/>
        <v>0.2209708691208008</v>
      </c>
      <c r="G306" s="7">
        <f t="shared" si="60"/>
        <v>-0.27902150148466798</v>
      </c>
      <c r="I306" s="7">
        <f t="shared" si="66"/>
        <v>-7.6293945230343496E-6</v>
      </c>
      <c r="J306" s="7">
        <f t="shared" si="62"/>
        <v>0.70699999999999996</v>
      </c>
      <c r="K306" s="7">
        <f t="shared" si="63"/>
        <v>-0.70699999999999996</v>
      </c>
      <c r="L306" s="7">
        <f t="shared" si="64"/>
        <v>-0.31244741495486533</v>
      </c>
      <c r="M306" s="7">
        <f t="shared" si="65"/>
        <v>0.31243662699100977</v>
      </c>
      <c r="N306" s="7">
        <f t="shared" si="67"/>
        <v>-0.26618264910805445</v>
      </c>
      <c r="O306" s="7">
        <f t="shared" si="68"/>
        <v>0.36436872904196721</v>
      </c>
      <c r="P306" s="7">
        <f t="shared" si="69"/>
        <v>-0.43425294107741819</v>
      </c>
    </row>
    <row r="307" spans="1:16" x14ac:dyDescent="0.4">
      <c r="A307">
        <v>304</v>
      </c>
      <c r="B307" s="7">
        <f t="shared" si="56"/>
        <v>0.75</v>
      </c>
      <c r="C307">
        <f t="shared" si="57"/>
        <v>10</v>
      </c>
      <c r="D307" s="7">
        <f t="shared" si="58"/>
        <v>0.3125</v>
      </c>
      <c r="E307" s="7">
        <f t="shared" si="61"/>
        <v>0.74999809265136719</v>
      </c>
      <c r="F307" s="7">
        <f t="shared" si="59"/>
        <v>-0.27063293868262539</v>
      </c>
      <c r="G307" s="7">
        <f t="shared" si="60"/>
        <v>-0.77062912398535977</v>
      </c>
      <c r="I307" s="7">
        <f t="shared" si="66"/>
        <v>-0.49160762250069179</v>
      </c>
      <c r="J307" s="7">
        <f t="shared" si="62"/>
        <v>0.70699999999999996</v>
      </c>
      <c r="K307" s="7">
        <f t="shared" si="63"/>
        <v>0.70699999999999996</v>
      </c>
      <c r="L307" s="7">
        <f t="shared" si="64"/>
        <v>-0.34757198308991688</v>
      </c>
      <c r="M307" s="7">
        <f t="shared" si="65"/>
        <v>0.34756119512606132</v>
      </c>
      <c r="N307" s="7">
        <f t="shared" si="67"/>
        <v>-0.28652998260352003</v>
      </c>
      <c r="O307" s="7">
        <f t="shared" si="68"/>
        <v>0.36016684556299072</v>
      </c>
      <c r="P307" s="7">
        <f t="shared" si="69"/>
        <v>-0.50152817765900648</v>
      </c>
    </row>
    <row r="308" spans="1:16" x14ac:dyDescent="0.4">
      <c r="A308">
        <v>305</v>
      </c>
      <c r="B308" s="7">
        <f t="shared" si="56"/>
        <v>0.75</v>
      </c>
      <c r="C308">
        <f t="shared" si="57"/>
        <v>10</v>
      </c>
      <c r="D308" s="7">
        <f t="shared" si="58"/>
        <v>0.3125</v>
      </c>
      <c r="E308" s="7">
        <f t="shared" si="61"/>
        <v>0.74999904632568359</v>
      </c>
      <c r="F308" s="7">
        <f t="shared" si="59"/>
        <v>-0.15625000000000636</v>
      </c>
      <c r="G308" s="7">
        <f t="shared" si="60"/>
        <v>-0.65624809265137363</v>
      </c>
      <c r="I308" s="7">
        <f t="shared" si="66"/>
        <v>0.11438103133398614</v>
      </c>
      <c r="J308" s="7">
        <f t="shared" si="62"/>
        <v>-0.70699999999999996</v>
      </c>
      <c r="K308" s="7">
        <f t="shared" si="63"/>
        <v>0.70699999999999996</v>
      </c>
      <c r="L308" s="7">
        <f t="shared" si="64"/>
        <v>-0.42843397826111729</v>
      </c>
      <c r="M308" s="7">
        <f t="shared" si="65"/>
        <v>0.26669919995486091</v>
      </c>
      <c r="N308" s="7">
        <f t="shared" si="67"/>
        <v>-0.32200598151791937</v>
      </c>
      <c r="O308" s="7">
        <f t="shared" si="68"/>
        <v>0.33679993416095827</v>
      </c>
      <c r="P308" s="7">
        <f t="shared" si="69"/>
        <v>-0.53247216065747993</v>
      </c>
    </row>
    <row r="309" spans="1:16" x14ac:dyDescent="0.4">
      <c r="A309">
        <v>306</v>
      </c>
      <c r="B309" s="7">
        <f t="shared" si="56"/>
        <v>0.75</v>
      </c>
      <c r="C309">
        <f t="shared" si="57"/>
        <v>10</v>
      </c>
      <c r="D309" s="7">
        <f t="shared" si="58"/>
        <v>0.3125</v>
      </c>
      <c r="E309" s="7">
        <f t="shared" si="61"/>
        <v>0.7499995231628418</v>
      </c>
      <c r="F309" s="7">
        <f t="shared" si="59"/>
        <v>0.27063293868263255</v>
      </c>
      <c r="G309" s="7">
        <f t="shared" si="60"/>
        <v>-0.2293661076430511</v>
      </c>
      <c r="I309" s="7">
        <f t="shared" si="66"/>
        <v>0.42688198500832253</v>
      </c>
      <c r="J309" s="7">
        <f t="shared" si="62"/>
        <v>-0.70699999999999996</v>
      </c>
      <c r="K309" s="7">
        <f t="shared" si="63"/>
        <v>-0.70699999999999996</v>
      </c>
      <c r="L309" s="7">
        <f t="shared" si="64"/>
        <v>-0.38267295255401218</v>
      </c>
      <c r="M309" s="7">
        <f t="shared" si="65"/>
        <v>0.2209381742477558</v>
      </c>
      <c r="N309" s="7">
        <f t="shared" si="67"/>
        <v>-0.33717272427694256</v>
      </c>
      <c r="O309" s="7">
        <f t="shared" si="68"/>
        <v>0.30783449418265763</v>
      </c>
      <c r="P309" s="7">
        <f t="shared" si="69"/>
        <v>-0.47185095005459415</v>
      </c>
    </row>
    <row r="310" spans="1:16" x14ac:dyDescent="0.4">
      <c r="A310">
        <v>307</v>
      </c>
      <c r="B310" s="7">
        <f t="shared" si="56"/>
        <v>0.75</v>
      </c>
      <c r="C310">
        <f t="shared" si="57"/>
        <v>10</v>
      </c>
      <c r="D310" s="7">
        <f t="shared" si="58"/>
        <v>0.3125</v>
      </c>
      <c r="E310" s="7">
        <f t="shared" si="61"/>
        <v>0.7499997615814209</v>
      </c>
      <c r="F310" s="7">
        <f t="shared" si="59"/>
        <v>0.1562500000000093</v>
      </c>
      <c r="G310" s="7">
        <f t="shared" si="60"/>
        <v>-0.34374952316283247</v>
      </c>
      <c r="I310" s="7">
        <f t="shared" si="66"/>
        <v>-0.11438341551978137</v>
      </c>
      <c r="J310" s="7">
        <f t="shared" si="62"/>
        <v>0.70699999999999996</v>
      </c>
      <c r="K310" s="7">
        <f t="shared" si="63"/>
        <v>-0.70699999999999996</v>
      </c>
      <c r="L310" s="7">
        <f t="shared" si="64"/>
        <v>-0.38267463817336944</v>
      </c>
      <c r="M310" s="7">
        <f t="shared" si="65"/>
        <v>0.22093648862839857</v>
      </c>
      <c r="N310" s="7">
        <f t="shared" si="67"/>
        <v>-0.34854820275104925</v>
      </c>
      <c r="O310" s="7">
        <f t="shared" si="68"/>
        <v>0.28610999279409288</v>
      </c>
      <c r="P310" s="7">
        <f t="shared" si="69"/>
        <v>-0.44623066467624184</v>
      </c>
    </row>
    <row r="311" spans="1:16" x14ac:dyDescent="0.4">
      <c r="A311">
        <v>308</v>
      </c>
      <c r="B311" s="7">
        <f t="shared" si="56"/>
        <v>0.75</v>
      </c>
      <c r="C311">
        <f t="shared" si="57"/>
        <v>11</v>
      </c>
      <c r="D311" s="7">
        <f t="shared" si="58"/>
        <v>0.3125</v>
      </c>
      <c r="E311" s="7">
        <f t="shared" si="61"/>
        <v>0.74999988079071045</v>
      </c>
      <c r="F311" s="7">
        <f t="shared" si="59"/>
        <v>-0.30185182071533134</v>
      </c>
      <c r="G311" s="7">
        <f t="shared" si="60"/>
        <v>-0.80185158229675224</v>
      </c>
      <c r="I311" s="7">
        <f t="shared" si="66"/>
        <v>-0.45810205913391977</v>
      </c>
      <c r="J311" s="7">
        <f t="shared" si="62"/>
        <v>0.70699999999999996</v>
      </c>
      <c r="K311" s="7">
        <f t="shared" si="63"/>
        <v>0.70699999999999996</v>
      </c>
      <c r="L311" s="7">
        <f t="shared" si="64"/>
        <v>-0.40474723058016671</v>
      </c>
      <c r="M311" s="7">
        <f t="shared" si="65"/>
        <v>0.24300908103519583</v>
      </c>
      <c r="N311" s="7">
        <f t="shared" si="67"/>
        <v>-0.36259795970832864</v>
      </c>
      <c r="O311" s="7">
        <f t="shared" si="68"/>
        <v>0.27533476485436864</v>
      </c>
      <c r="P311" s="7">
        <f t="shared" si="69"/>
        <v>-0.51735484820034394</v>
      </c>
    </row>
    <row r="312" spans="1:16" x14ac:dyDescent="0.4">
      <c r="A312">
        <v>309</v>
      </c>
      <c r="B312" s="7">
        <f t="shared" si="56"/>
        <v>0.75</v>
      </c>
      <c r="C312">
        <f t="shared" si="57"/>
        <v>11</v>
      </c>
      <c r="D312" s="7">
        <f t="shared" si="58"/>
        <v>0.3125</v>
      </c>
      <c r="E312" s="7">
        <f t="shared" si="61"/>
        <v>0.74999994039535522</v>
      </c>
      <c r="F312" s="7">
        <f t="shared" si="59"/>
        <v>-8.0880951594548764E-2</v>
      </c>
      <c r="G312" s="7">
        <f t="shared" si="60"/>
        <v>-0.58088083238525923</v>
      </c>
      <c r="I312" s="7">
        <f t="shared" si="66"/>
        <v>0.22097074991149301</v>
      </c>
      <c r="J312" s="7">
        <f t="shared" si="62"/>
        <v>-0.70699999999999996</v>
      </c>
      <c r="K312" s="7">
        <f t="shared" si="63"/>
        <v>0.70699999999999996</v>
      </c>
      <c r="L312" s="7">
        <f t="shared" si="64"/>
        <v>-0.48010447599510681</v>
      </c>
      <c r="M312" s="7">
        <f t="shared" si="65"/>
        <v>0.16765183562025571</v>
      </c>
      <c r="N312" s="7">
        <f t="shared" si="67"/>
        <v>-0.39197458878002317</v>
      </c>
      <c r="O312" s="7">
        <f t="shared" si="68"/>
        <v>0.24841403254584041</v>
      </c>
      <c r="P312" s="7">
        <f t="shared" si="69"/>
        <v>-0.53006004503732695</v>
      </c>
    </row>
    <row r="313" spans="1:16" x14ac:dyDescent="0.4">
      <c r="A313">
        <v>310</v>
      </c>
      <c r="B313" s="7">
        <f t="shared" si="56"/>
        <v>0.75</v>
      </c>
      <c r="C313">
        <f t="shared" si="57"/>
        <v>11</v>
      </c>
      <c r="D313" s="7">
        <f t="shared" si="58"/>
        <v>0.3125</v>
      </c>
      <c r="E313" s="7">
        <f t="shared" si="61"/>
        <v>0.74999997019767761</v>
      </c>
      <c r="F313" s="7">
        <f t="shared" si="59"/>
        <v>0.30185182071533045</v>
      </c>
      <c r="G313" s="7">
        <f t="shared" si="60"/>
        <v>-0.19814811968002477</v>
      </c>
      <c r="I313" s="7">
        <f t="shared" si="66"/>
        <v>0.38273271270523446</v>
      </c>
      <c r="J313" s="7">
        <f t="shared" si="62"/>
        <v>-0.70699999999999996</v>
      </c>
      <c r="K313" s="7">
        <f t="shared" si="63"/>
        <v>-0.70699999999999996</v>
      </c>
      <c r="L313" s="7">
        <f t="shared" si="64"/>
        <v>-0.42681834807002628</v>
      </c>
      <c r="M313" s="7">
        <f t="shared" si="65"/>
        <v>0.11436570769517518</v>
      </c>
      <c r="N313" s="7">
        <f t="shared" si="67"/>
        <v>-0.40068552860252393</v>
      </c>
      <c r="O313" s="7">
        <f t="shared" si="68"/>
        <v>0.21490195133317411</v>
      </c>
      <c r="P313" s="7">
        <f t="shared" si="69"/>
        <v>-0.46367765996586652</v>
      </c>
    </row>
    <row r="314" spans="1:16" x14ac:dyDescent="0.4">
      <c r="A314">
        <v>311</v>
      </c>
      <c r="B314" s="7">
        <f t="shared" si="56"/>
        <v>0.75</v>
      </c>
      <c r="C314">
        <f t="shared" si="57"/>
        <v>11</v>
      </c>
      <c r="D314" s="7">
        <f t="shared" si="58"/>
        <v>0.3125</v>
      </c>
      <c r="E314" s="7">
        <f t="shared" si="61"/>
        <v>0.74999998509883881</v>
      </c>
      <c r="F314" s="7">
        <f t="shared" si="59"/>
        <v>8.0880951594552011E-2</v>
      </c>
      <c r="G314" s="7">
        <f t="shared" si="60"/>
        <v>-0.4191190186031255</v>
      </c>
      <c r="I314" s="7">
        <f t="shared" si="66"/>
        <v>-0.22097089892310073</v>
      </c>
      <c r="J314" s="7">
        <f t="shared" si="62"/>
        <v>0.70699999999999996</v>
      </c>
      <c r="K314" s="7">
        <f t="shared" si="63"/>
        <v>-0.70699999999999996</v>
      </c>
      <c r="L314" s="7">
        <f t="shared" si="64"/>
        <v>-0.42681845342123292</v>
      </c>
      <c r="M314" s="7">
        <f t="shared" si="65"/>
        <v>0.11436560234396853</v>
      </c>
      <c r="N314" s="7">
        <f t="shared" si="67"/>
        <v>-0.40721875980720118</v>
      </c>
      <c r="O314" s="7">
        <f t="shared" si="68"/>
        <v>0.18976786408587271</v>
      </c>
      <c r="P314" s="7">
        <f t="shared" si="69"/>
        <v>-0.4547659316933183</v>
      </c>
    </row>
    <row r="315" spans="1:16" x14ac:dyDescent="0.4">
      <c r="A315">
        <v>312</v>
      </c>
      <c r="B315" s="7">
        <f t="shared" si="56"/>
        <v>0.75</v>
      </c>
      <c r="C315">
        <f t="shared" si="57"/>
        <v>12</v>
      </c>
      <c r="D315" s="7">
        <f t="shared" si="58"/>
        <v>0.3125</v>
      </c>
      <c r="E315" s="7">
        <f t="shared" si="61"/>
        <v>0.7499999925494194</v>
      </c>
      <c r="F315" s="7">
        <f t="shared" si="59"/>
        <v>-0.3125</v>
      </c>
      <c r="G315" s="7">
        <f t="shared" si="60"/>
        <v>-0.81249998509883881</v>
      </c>
      <c r="I315" s="7">
        <f t="shared" si="66"/>
        <v>-0.3933809664957133</v>
      </c>
      <c r="J315" s="7">
        <f t="shared" si="62"/>
        <v>0.70699999999999996</v>
      </c>
      <c r="K315" s="7">
        <f t="shared" si="63"/>
        <v>0.70699999999999996</v>
      </c>
      <c r="L315" s="7">
        <f t="shared" si="64"/>
        <v>-0.43434676885110146</v>
      </c>
      <c r="M315" s="7">
        <f t="shared" si="65"/>
        <v>0.12189391777383707</v>
      </c>
      <c r="N315" s="7">
        <f t="shared" si="67"/>
        <v>-0.41400076206817626</v>
      </c>
      <c r="O315" s="7">
        <f t="shared" si="68"/>
        <v>0.17279937750786378</v>
      </c>
      <c r="P315" s="7">
        <f t="shared" si="69"/>
        <v>-0.52631274237442238</v>
      </c>
    </row>
    <row r="316" spans="1:16" x14ac:dyDescent="0.4">
      <c r="A316">
        <v>313</v>
      </c>
      <c r="B316" s="7">
        <f t="shared" si="56"/>
        <v>0.75</v>
      </c>
      <c r="C316">
        <f t="shared" si="57"/>
        <v>12</v>
      </c>
      <c r="D316" s="7">
        <f t="shared" si="58"/>
        <v>0.3125</v>
      </c>
      <c r="E316" s="7">
        <f t="shared" si="61"/>
        <v>0.7499999962747097</v>
      </c>
      <c r="F316" s="7">
        <f t="shared" si="59"/>
        <v>-1.5466923260817195E-14</v>
      </c>
      <c r="G316" s="7">
        <f t="shared" si="60"/>
        <v>-0.49999999254943495</v>
      </c>
      <c r="I316" s="7">
        <f t="shared" si="66"/>
        <v>0.31249999254940386</v>
      </c>
      <c r="J316" s="7">
        <f t="shared" si="62"/>
        <v>-0.70699999999999996</v>
      </c>
      <c r="K316" s="7">
        <f t="shared" si="63"/>
        <v>0.70699999999999996</v>
      </c>
      <c r="L316" s="7">
        <f t="shared" si="64"/>
        <v>-0.49905783804489778</v>
      </c>
      <c r="M316" s="7">
        <f t="shared" si="65"/>
        <v>5.7182848580040746E-2</v>
      </c>
      <c r="N316" s="7">
        <f t="shared" si="67"/>
        <v>-0.43526503106235664</v>
      </c>
      <c r="O316" s="7">
        <f t="shared" si="68"/>
        <v>0.14389524527590802</v>
      </c>
      <c r="P316" s="7">
        <f t="shared" si="69"/>
        <v>-0.52105019240942485</v>
      </c>
    </row>
    <row r="317" spans="1:16" x14ac:dyDescent="0.4">
      <c r="A317">
        <v>314</v>
      </c>
      <c r="B317" s="7">
        <f t="shared" si="56"/>
        <v>0.75</v>
      </c>
      <c r="C317">
        <f t="shared" si="57"/>
        <v>12</v>
      </c>
      <c r="D317" s="7">
        <f t="shared" si="58"/>
        <v>0.3125</v>
      </c>
      <c r="E317" s="7">
        <f t="shared" si="61"/>
        <v>0.74999999813735485</v>
      </c>
      <c r="F317" s="7">
        <f t="shared" si="59"/>
        <v>0.3125</v>
      </c>
      <c r="G317" s="7">
        <f t="shared" si="60"/>
        <v>-0.1874999962747097</v>
      </c>
      <c r="I317" s="7">
        <f t="shared" si="66"/>
        <v>0.31249999627472524</v>
      </c>
      <c r="J317" s="7">
        <f t="shared" si="62"/>
        <v>-0.70699999999999996</v>
      </c>
      <c r="K317" s="7">
        <f t="shared" si="63"/>
        <v>-0.70699999999999996</v>
      </c>
      <c r="L317" s="7">
        <f t="shared" si="64"/>
        <v>-0.44187499209865921</v>
      </c>
      <c r="M317" s="7">
        <f t="shared" si="65"/>
        <v>2.6338022041105802E-9</v>
      </c>
      <c r="N317" s="7">
        <f t="shared" si="67"/>
        <v>-0.4369175213214323</v>
      </c>
      <c r="O317" s="7">
        <f t="shared" si="68"/>
        <v>0.10792143461538156</v>
      </c>
      <c r="P317" s="7">
        <f t="shared" si="69"/>
        <v>-0.45434015318248183</v>
      </c>
    </row>
    <row r="318" spans="1:16" x14ac:dyDescent="0.4">
      <c r="A318">
        <v>315</v>
      </c>
      <c r="B318" s="7">
        <f t="shared" si="56"/>
        <v>0.75</v>
      </c>
      <c r="C318">
        <f t="shared" si="57"/>
        <v>12</v>
      </c>
      <c r="D318" s="7">
        <f t="shared" si="58"/>
        <v>0.3125</v>
      </c>
      <c r="E318" s="7">
        <f t="shared" si="61"/>
        <v>0.74999999906867743</v>
      </c>
      <c r="F318" s="7">
        <f t="shared" si="59"/>
        <v>1.0723098299060541E-15</v>
      </c>
      <c r="G318" s="7">
        <f t="shared" si="60"/>
        <v>-0.49999999813735374</v>
      </c>
      <c r="I318" s="7">
        <f t="shared" si="66"/>
        <v>-0.31250000186264404</v>
      </c>
      <c r="J318" s="7">
        <f t="shared" si="62"/>
        <v>0.70699999999999996</v>
      </c>
      <c r="K318" s="7">
        <f t="shared" si="63"/>
        <v>-0.70699999999999996</v>
      </c>
      <c r="L318" s="7">
        <f t="shared" si="64"/>
        <v>-0.44187499868312008</v>
      </c>
      <c r="M318" s="7">
        <f t="shared" si="65"/>
        <v>-3.9506586058113413E-9</v>
      </c>
      <c r="N318" s="7">
        <f t="shared" si="67"/>
        <v>-0.43815689066185426</v>
      </c>
      <c r="O318" s="7">
        <f t="shared" si="68"/>
        <v>8.0941074973871513E-2</v>
      </c>
      <c r="P318" s="7">
        <f t="shared" si="69"/>
        <v>-0.46347212217345624</v>
      </c>
    </row>
    <row r="319" spans="1:16" x14ac:dyDescent="0.4">
      <c r="A319">
        <v>316</v>
      </c>
      <c r="B319" s="7">
        <f t="shared" si="56"/>
        <v>0.75</v>
      </c>
      <c r="C319">
        <f t="shared" si="57"/>
        <v>13</v>
      </c>
      <c r="D319" s="7">
        <f t="shared" si="58"/>
        <v>0.3125</v>
      </c>
      <c r="E319" s="7">
        <f t="shared" si="61"/>
        <v>0.74999999953433871</v>
      </c>
      <c r="F319" s="7">
        <f t="shared" si="59"/>
        <v>-0.30185182071533384</v>
      </c>
      <c r="G319" s="7">
        <f t="shared" si="60"/>
        <v>-0.80185181978401121</v>
      </c>
      <c r="I319" s="7">
        <f t="shared" si="66"/>
        <v>-0.30185182164665747</v>
      </c>
      <c r="J319" s="7">
        <f t="shared" si="62"/>
        <v>0.70699999999999996</v>
      </c>
      <c r="K319" s="7">
        <f t="shared" si="63"/>
        <v>0.70699999999999996</v>
      </c>
      <c r="L319" s="7">
        <f t="shared" si="64"/>
        <v>-0.43434673922107614</v>
      </c>
      <c r="M319" s="7">
        <f t="shared" si="65"/>
        <v>-7.5282634127025183E-3</v>
      </c>
      <c r="N319" s="7">
        <f t="shared" si="67"/>
        <v>-0.4372043528016597</v>
      </c>
      <c r="O319" s="7">
        <f t="shared" si="68"/>
        <v>5.8823740377228005E-2</v>
      </c>
      <c r="P319" s="7">
        <f t="shared" si="69"/>
        <v>-0.53114806169556728</v>
      </c>
    </row>
    <row r="320" spans="1:16" x14ac:dyDescent="0.4">
      <c r="A320">
        <v>317</v>
      </c>
      <c r="B320" s="7">
        <f t="shared" si="56"/>
        <v>0.75</v>
      </c>
      <c r="C320">
        <f t="shared" si="57"/>
        <v>13</v>
      </c>
      <c r="D320" s="7">
        <f t="shared" si="58"/>
        <v>0.3125</v>
      </c>
      <c r="E320" s="7">
        <f t="shared" si="61"/>
        <v>0.74999999976716936</v>
      </c>
      <c r="F320" s="7">
        <f t="shared" si="59"/>
        <v>8.0880951594536038E-2</v>
      </c>
      <c r="G320" s="7">
        <f t="shared" si="60"/>
        <v>-0.41911904793980259</v>
      </c>
      <c r="I320" s="7">
        <f t="shared" si="66"/>
        <v>0.38273277184420862</v>
      </c>
      <c r="J320" s="7">
        <f t="shared" si="62"/>
        <v>-0.70699999999999996</v>
      </c>
      <c r="K320" s="7">
        <f t="shared" si="63"/>
        <v>0.70699999999999996</v>
      </c>
      <c r="L320" s="7">
        <f t="shared" si="64"/>
        <v>-0.48400130759804227</v>
      </c>
      <c r="M320" s="7">
        <f t="shared" si="65"/>
        <v>-5.7182831789668653E-2</v>
      </c>
      <c r="N320" s="7">
        <f t="shared" si="67"/>
        <v>-0.44890359150075532</v>
      </c>
      <c r="O320" s="7">
        <f t="shared" si="68"/>
        <v>2.9822097335503839E-2</v>
      </c>
      <c r="P320" s="7">
        <f t="shared" si="69"/>
        <v>-0.50874225894441438</v>
      </c>
    </row>
    <row r="321" spans="1:16" x14ac:dyDescent="0.4">
      <c r="A321">
        <v>318</v>
      </c>
      <c r="B321" s="7">
        <f t="shared" si="56"/>
        <v>0.75</v>
      </c>
      <c r="C321">
        <f t="shared" si="57"/>
        <v>13</v>
      </c>
      <c r="D321" s="7">
        <f t="shared" si="58"/>
        <v>0.3125</v>
      </c>
      <c r="E321" s="7">
        <f t="shared" si="61"/>
        <v>0.74999999988358468</v>
      </c>
      <c r="F321" s="7">
        <f t="shared" si="59"/>
        <v>0.30185182071533473</v>
      </c>
      <c r="G321" s="7">
        <f t="shared" si="60"/>
        <v>-0.19814817905183468</v>
      </c>
      <c r="I321" s="7">
        <f t="shared" si="66"/>
        <v>0.22097086888796791</v>
      </c>
      <c r="J321" s="7">
        <f t="shared" si="62"/>
        <v>-0.70699999999999996</v>
      </c>
      <c r="K321" s="7">
        <f t="shared" si="63"/>
        <v>-0.70699999999999996</v>
      </c>
      <c r="L321" s="7">
        <f t="shared" si="64"/>
        <v>-0.42681847399764877</v>
      </c>
      <c r="M321" s="7">
        <f t="shared" si="65"/>
        <v>-0.11436566539006215</v>
      </c>
      <c r="N321" s="7">
        <f t="shared" si="67"/>
        <v>-0.44338231212497869</v>
      </c>
      <c r="O321" s="7">
        <f t="shared" si="68"/>
        <v>-6.2248433458876595E-3</v>
      </c>
      <c r="P321" s="7">
        <f t="shared" si="69"/>
        <v>-0.44662344296589845</v>
      </c>
    </row>
    <row r="322" spans="1:16" x14ac:dyDescent="0.4">
      <c r="A322">
        <v>319</v>
      </c>
      <c r="B322" s="7">
        <f t="shared" si="56"/>
        <v>0.75</v>
      </c>
      <c r="C322">
        <f t="shared" si="57"/>
        <v>13</v>
      </c>
      <c r="D322" s="7">
        <f t="shared" si="58"/>
        <v>0.3125</v>
      </c>
      <c r="E322" s="7">
        <f t="shared" si="61"/>
        <v>0.74999999994179234</v>
      </c>
      <c r="F322" s="7">
        <f t="shared" si="59"/>
        <v>-8.0880951594532791E-2</v>
      </c>
      <c r="G322" s="7">
        <f t="shared" si="60"/>
        <v>-0.58088095147811747</v>
      </c>
      <c r="I322" s="7">
        <f t="shared" si="66"/>
        <v>-0.38273277242628279</v>
      </c>
      <c r="J322" s="7">
        <f t="shared" si="62"/>
        <v>0.70699999999999996</v>
      </c>
      <c r="K322" s="7">
        <f t="shared" si="63"/>
        <v>-0.70699999999999996</v>
      </c>
      <c r="L322" s="7">
        <f t="shared" si="64"/>
        <v>-0.4268184744091752</v>
      </c>
      <c r="M322" s="7">
        <f t="shared" si="65"/>
        <v>-0.11436566580158858</v>
      </c>
      <c r="N322" s="7">
        <f t="shared" si="67"/>
        <v>-0.43924135269602782</v>
      </c>
      <c r="O322" s="7">
        <f t="shared" si="68"/>
        <v>-3.3260048959812889E-2</v>
      </c>
      <c r="P322" s="7">
        <f t="shared" si="69"/>
        <v>-0.47347494466834228</v>
      </c>
    </row>
    <row r="323" spans="1:16" x14ac:dyDescent="0.4">
      <c r="A323">
        <v>320</v>
      </c>
      <c r="B323" s="7">
        <f t="shared" ref="B323:B386" si="70">INT(A323/$V$1/$S$5)/$V$1</f>
        <v>0.75</v>
      </c>
      <c r="C323">
        <f t="shared" ref="C323:C386" si="71">MOD(INT(A323/$V$1)+$S$6,$S$5)</f>
        <v>14</v>
      </c>
      <c r="D323" s="7">
        <f t="shared" ref="D323:D386" si="72">B323*$S$1*$S$2+$S$1</f>
        <v>0.3125</v>
      </c>
      <c r="E323" s="7">
        <f t="shared" si="61"/>
        <v>0.74999999997089617</v>
      </c>
      <c r="F323" s="7">
        <f t="shared" ref="F323:F386" si="73">COS(2*PI()*A323/$V$1+2*PI()*C323/$S$5)*D323</f>
        <v>-0.27063293868263916</v>
      </c>
      <c r="G323" s="7">
        <f t="shared" ref="G323:G386" si="74">F323+E323*$S$4+$S$3</f>
        <v>-0.7706329386244315</v>
      </c>
      <c r="I323" s="7">
        <f t="shared" si="66"/>
        <v>-0.18975198714631403</v>
      </c>
      <c r="J323" s="7">
        <f t="shared" si="62"/>
        <v>0.70699999999999996</v>
      </c>
      <c r="K323" s="7">
        <f t="shared" si="63"/>
        <v>0.70699999999999996</v>
      </c>
      <c r="L323" s="7">
        <f t="shared" si="64"/>
        <v>-0.40474672501782594</v>
      </c>
      <c r="M323" s="7">
        <f t="shared" si="65"/>
        <v>-0.13643741519293787</v>
      </c>
      <c r="N323" s="7">
        <f t="shared" si="67"/>
        <v>-0.43061769577647735</v>
      </c>
      <c r="O323" s="7">
        <f t="shared" si="68"/>
        <v>-5.9054390518094135E-2</v>
      </c>
      <c r="P323" s="7">
        <f t="shared" si="69"/>
        <v>-0.53290654345956012</v>
      </c>
    </row>
    <row r="324" spans="1:16" x14ac:dyDescent="0.4">
      <c r="A324">
        <v>321</v>
      </c>
      <c r="B324" s="7">
        <f t="shared" si="70"/>
        <v>0.75</v>
      </c>
      <c r="C324">
        <f t="shared" si="71"/>
        <v>14</v>
      </c>
      <c r="D324" s="7">
        <f t="shared" si="72"/>
        <v>0.3125</v>
      </c>
      <c r="E324" s="7">
        <f t="shared" ref="E324:E387" si="75">E323+(B324-E323)*0.5</f>
        <v>0.74999999998544808</v>
      </c>
      <c r="F324" s="7">
        <f t="shared" si="73"/>
        <v>0.15624999999999495</v>
      </c>
      <c r="G324" s="7">
        <f t="shared" si="74"/>
        <v>-0.34374999997090128</v>
      </c>
      <c r="I324" s="7">
        <f t="shared" si="66"/>
        <v>0.42688293865353022</v>
      </c>
      <c r="J324" s="7">
        <f t="shared" ref="J324:J387" si="76">J323*$V$4-K323*$V$5</f>
        <v>-0.70699999999999996</v>
      </c>
      <c r="K324" s="7">
        <f t="shared" ref="K324:K387" si="77">J323*$V$5+K323*$V$4</f>
        <v>0.70699999999999996</v>
      </c>
      <c r="L324" s="7">
        <f t="shared" ref="L324:L387" si="78">I323*K324-I324*K323</f>
        <v>-0.43596089254048986</v>
      </c>
      <c r="M324" s="7">
        <f t="shared" ref="M324:M387" si="79">I323*J324-I324*J323</f>
        <v>-0.16765158271560185</v>
      </c>
      <c r="N324" s="7">
        <f t="shared" si="67"/>
        <v>-0.43195349496748048</v>
      </c>
      <c r="O324" s="7">
        <f t="shared" si="68"/>
        <v>-8.6203688567471071E-2</v>
      </c>
      <c r="P324" s="7">
        <f t="shared" si="69"/>
        <v>-0.49507523476182835</v>
      </c>
    </row>
    <row r="325" spans="1:16" x14ac:dyDescent="0.4">
      <c r="A325">
        <v>322</v>
      </c>
      <c r="B325" s="7">
        <f t="shared" si="70"/>
        <v>0.75</v>
      </c>
      <c r="C325">
        <f t="shared" si="71"/>
        <v>14</v>
      </c>
      <c r="D325" s="7">
        <f t="shared" si="72"/>
        <v>0.3125</v>
      </c>
      <c r="E325" s="7">
        <f t="shared" si="75"/>
        <v>0.74999999999272404</v>
      </c>
      <c r="F325" s="7">
        <f t="shared" si="73"/>
        <v>0.27063293868264082</v>
      </c>
      <c r="G325" s="7">
        <f t="shared" si="74"/>
        <v>-0.22936706130280715</v>
      </c>
      <c r="I325" s="7">
        <f t="shared" ref="I325:I388" si="80">G325-G324</f>
        <v>0.11438293866809413</v>
      </c>
      <c r="J325" s="7">
        <f t="shared" si="76"/>
        <v>-0.70699999999999996</v>
      </c>
      <c r="K325" s="7">
        <f t="shared" si="77"/>
        <v>-0.70699999999999996</v>
      </c>
      <c r="L325" s="7">
        <f t="shared" si="78"/>
        <v>-0.38267497526638838</v>
      </c>
      <c r="M325" s="7">
        <f t="shared" si="79"/>
        <v>-0.22093749998970333</v>
      </c>
      <c r="N325" s="7">
        <f t="shared" ref="N325:N388" si="81">N324+(L325-N324)*0.25</f>
        <v>-0.41963386504220745</v>
      </c>
      <c r="O325" s="7">
        <f t="shared" ref="O325:O388" si="82">O324+(M325-O324)*0.25</f>
        <v>-0.11988714142302914</v>
      </c>
      <c r="P325" s="7">
        <f t="shared" ref="P325:P388" si="83">P324+(G325-P324)*0.2</f>
        <v>-0.44193360007002414</v>
      </c>
    </row>
    <row r="326" spans="1:16" x14ac:dyDescent="0.4">
      <c r="A326">
        <v>323</v>
      </c>
      <c r="B326" s="7">
        <f t="shared" si="70"/>
        <v>0.75</v>
      </c>
      <c r="C326">
        <f t="shared" si="71"/>
        <v>14</v>
      </c>
      <c r="D326" s="7">
        <f t="shared" si="72"/>
        <v>0.3125</v>
      </c>
      <c r="E326" s="7">
        <f t="shared" si="75"/>
        <v>0.74999999999636202</v>
      </c>
      <c r="F326" s="7">
        <f t="shared" si="73"/>
        <v>-0.15624999999999203</v>
      </c>
      <c r="G326" s="7">
        <f t="shared" si="74"/>
        <v>-0.65624999999271605</v>
      </c>
      <c r="I326" s="7">
        <f t="shared" si="80"/>
        <v>-0.4268829386899089</v>
      </c>
      <c r="J326" s="7">
        <f t="shared" si="76"/>
        <v>0.70699999999999996</v>
      </c>
      <c r="K326" s="7">
        <f t="shared" si="77"/>
        <v>-0.70699999999999996</v>
      </c>
      <c r="L326" s="7">
        <f t="shared" si="78"/>
        <v>-0.38267497529210814</v>
      </c>
      <c r="M326" s="7">
        <f t="shared" si="79"/>
        <v>-0.22093750001542303</v>
      </c>
      <c r="N326" s="7">
        <f t="shared" si="81"/>
        <v>-0.41039414260468265</v>
      </c>
      <c r="O326" s="7">
        <f t="shared" si="82"/>
        <v>-0.14514973107112761</v>
      </c>
      <c r="P326" s="7">
        <f t="shared" si="83"/>
        <v>-0.48479688005456251</v>
      </c>
    </row>
    <row r="327" spans="1:16" x14ac:dyDescent="0.4">
      <c r="A327">
        <v>324</v>
      </c>
      <c r="B327" s="7">
        <f t="shared" si="70"/>
        <v>0.75</v>
      </c>
      <c r="C327">
        <f t="shared" si="71"/>
        <v>15</v>
      </c>
      <c r="D327" s="7">
        <f t="shared" si="72"/>
        <v>0.3125</v>
      </c>
      <c r="E327" s="7">
        <f t="shared" si="75"/>
        <v>0.74999999999818101</v>
      </c>
      <c r="F327" s="7">
        <f t="shared" si="73"/>
        <v>-0.22097086912081448</v>
      </c>
      <c r="G327" s="7">
        <f t="shared" si="74"/>
        <v>-0.72097086911717656</v>
      </c>
      <c r="I327" s="7">
        <f t="shared" si="80"/>
        <v>-6.4720869124460512E-2</v>
      </c>
      <c r="J327" s="7">
        <f t="shared" si="76"/>
        <v>0.70699999999999996</v>
      </c>
      <c r="K327" s="7">
        <f t="shared" si="77"/>
        <v>0.70699999999999996</v>
      </c>
      <c r="L327" s="7">
        <f t="shared" si="78"/>
        <v>-0.34756389212475913</v>
      </c>
      <c r="M327" s="7">
        <f t="shared" si="79"/>
        <v>-0.25604858318277202</v>
      </c>
      <c r="N327" s="7">
        <f t="shared" si="81"/>
        <v>-0.3946865799847018</v>
      </c>
      <c r="O327" s="7">
        <f t="shared" si="82"/>
        <v>-0.17287444409903871</v>
      </c>
      <c r="P327" s="7">
        <f t="shared" si="83"/>
        <v>-0.53203167786708527</v>
      </c>
    </row>
    <row r="328" spans="1:16" x14ac:dyDescent="0.4">
      <c r="A328">
        <v>325</v>
      </c>
      <c r="B328" s="7">
        <f t="shared" si="70"/>
        <v>0.75</v>
      </c>
      <c r="C328">
        <f t="shared" si="71"/>
        <v>15</v>
      </c>
      <c r="D328" s="7">
        <f t="shared" si="72"/>
        <v>0.3125</v>
      </c>
      <c r="E328" s="7">
        <f t="shared" si="75"/>
        <v>0.74999999999909051</v>
      </c>
      <c r="F328" s="7">
        <f t="shared" si="73"/>
        <v>0.22097086912078912</v>
      </c>
      <c r="G328" s="7">
        <f t="shared" si="74"/>
        <v>-0.27902913087739201</v>
      </c>
      <c r="I328" s="7">
        <f t="shared" si="80"/>
        <v>0.44194173823978455</v>
      </c>
      <c r="J328" s="7">
        <f t="shared" si="76"/>
        <v>-0.70699999999999996</v>
      </c>
      <c r="K328" s="7">
        <f t="shared" si="77"/>
        <v>0.70699999999999996</v>
      </c>
      <c r="L328" s="7">
        <f t="shared" si="78"/>
        <v>-0.35821046340652124</v>
      </c>
      <c r="M328" s="7">
        <f t="shared" si="79"/>
        <v>-0.26669515446453412</v>
      </c>
      <c r="N328" s="7">
        <f t="shared" si="81"/>
        <v>-0.38556755084015665</v>
      </c>
      <c r="O328" s="7">
        <f t="shared" si="82"/>
        <v>-0.19632962169041257</v>
      </c>
      <c r="P328" s="7">
        <f t="shared" si="83"/>
        <v>-0.48143116846914663</v>
      </c>
    </row>
    <row r="329" spans="1:16" x14ac:dyDescent="0.4">
      <c r="A329">
        <v>326</v>
      </c>
      <c r="B329" s="7">
        <f t="shared" si="70"/>
        <v>0.75</v>
      </c>
      <c r="C329">
        <f t="shared" si="71"/>
        <v>15</v>
      </c>
      <c r="D329" s="7">
        <f t="shared" si="72"/>
        <v>0.3125</v>
      </c>
      <c r="E329" s="7">
        <f t="shared" si="75"/>
        <v>0.74999999999954525</v>
      </c>
      <c r="F329" s="7">
        <f t="shared" si="73"/>
        <v>0.22097086912081682</v>
      </c>
      <c r="G329" s="7">
        <f t="shared" si="74"/>
        <v>-0.27902913087827375</v>
      </c>
      <c r="I329" s="7">
        <f t="shared" si="80"/>
        <v>-8.8173912615729932E-13</v>
      </c>
      <c r="J329" s="7">
        <f t="shared" si="76"/>
        <v>-0.70699999999999996</v>
      </c>
      <c r="K329" s="7">
        <f t="shared" si="77"/>
        <v>-0.70699999999999996</v>
      </c>
      <c r="L329" s="7">
        <f t="shared" si="78"/>
        <v>-0.31245280893490429</v>
      </c>
      <c r="M329" s="7">
        <f t="shared" si="79"/>
        <v>-0.31245280893615107</v>
      </c>
      <c r="N329" s="7">
        <f t="shared" si="81"/>
        <v>-0.36728886536384353</v>
      </c>
      <c r="O329" s="7">
        <f t="shared" si="82"/>
        <v>-0.22536041850184718</v>
      </c>
      <c r="P329" s="7">
        <f t="shared" si="83"/>
        <v>-0.44095076095097208</v>
      </c>
    </row>
    <row r="330" spans="1:16" x14ac:dyDescent="0.4">
      <c r="A330">
        <v>327</v>
      </c>
      <c r="B330" s="7">
        <f t="shared" si="70"/>
        <v>0.75</v>
      </c>
      <c r="C330">
        <f t="shared" si="71"/>
        <v>15</v>
      </c>
      <c r="D330" s="7">
        <f t="shared" si="72"/>
        <v>0.3125</v>
      </c>
      <c r="E330" s="7">
        <f t="shared" si="75"/>
        <v>0.74999999999977263</v>
      </c>
      <c r="F330" s="7">
        <f t="shared" si="73"/>
        <v>-0.22097086912078676</v>
      </c>
      <c r="G330" s="7">
        <f t="shared" si="74"/>
        <v>-0.72097086912033204</v>
      </c>
      <c r="I330" s="7">
        <f t="shared" si="80"/>
        <v>-0.44194173824205829</v>
      </c>
      <c r="J330" s="7">
        <f t="shared" si="76"/>
        <v>0.70699999999999996</v>
      </c>
      <c r="K330" s="7">
        <f t="shared" si="77"/>
        <v>-0.70699999999999996</v>
      </c>
      <c r="L330" s="7">
        <f t="shared" si="78"/>
        <v>-0.31245280893651178</v>
      </c>
      <c r="M330" s="7">
        <f t="shared" si="79"/>
        <v>-0.31245280893775856</v>
      </c>
      <c r="N330" s="7">
        <f t="shared" si="81"/>
        <v>-0.35357985125701058</v>
      </c>
      <c r="O330" s="7">
        <f t="shared" si="82"/>
        <v>-0.24713351611082501</v>
      </c>
      <c r="P330" s="7">
        <f t="shared" si="83"/>
        <v>-0.49695478258484405</v>
      </c>
    </row>
    <row r="331" spans="1:16" x14ac:dyDescent="0.4">
      <c r="A331">
        <v>328</v>
      </c>
      <c r="B331" s="7">
        <f t="shared" si="70"/>
        <v>0.75</v>
      </c>
      <c r="C331">
        <f t="shared" si="71"/>
        <v>16</v>
      </c>
      <c r="D331" s="7">
        <f t="shared" si="72"/>
        <v>0.3125</v>
      </c>
      <c r="E331" s="7">
        <f t="shared" si="75"/>
        <v>0.74999999999988631</v>
      </c>
      <c r="F331" s="7">
        <f t="shared" si="73"/>
        <v>-0.1562500000000106</v>
      </c>
      <c r="G331" s="7">
        <f t="shared" si="74"/>
        <v>-0.65624999999978328</v>
      </c>
      <c r="I331" s="7">
        <f t="shared" si="80"/>
        <v>6.4720869120548752E-2</v>
      </c>
      <c r="J331" s="7">
        <f t="shared" si="76"/>
        <v>0.70699999999999996</v>
      </c>
      <c r="K331" s="7">
        <f t="shared" si="77"/>
        <v>0.70699999999999996</v>
      </c>
      <c r="L331" s="7">
        <f t="shared" si="78"/>
        <v>-0.26669515446890724</v>
      </c>
      <c r="M331" s="7">
        <f t="shared" si="79"/>
        <v>-0.35821046340536311</v>
      </c>
      <c r="N331" s="7">
        <f t="shared" si="81"/>
        <v>-0.33185867705998473</v>
      </c>
      <c r="O331" s="7">
        <f t="shared" si="82"/>
        <v>-0.27490275293445954</v>
      </c>
      <c r="P331" s="7">
        <f t="shared" si="83"/>
        <v>-0.52881382606783189</v>
      </c>
    </row>
    <row r="332" spans="1:16" x14ac:dyDescent="0.4">
      <c r="A332">
        <v>329</v>
      </c>
      <c r="B332" s="7">
        <f t="shared" si="70"/>
        <v>0.75</v>
      </c>
      <c r="C332">
        <f t="shared" si="71"/>
        <v>16</v>
      </c>
      <c r="D332" s="7">
        <f t="shared" si="72"/>
        <v>0.3125</v>
      </c>
      <c r="E332" s="7">
        <f t="shared" si="75"/>
        <v>0.74999999999994316</v>
      </c>
      <c r="F332" s="7">
        <f t="shared" si="73"/>
        <v>0.27063293868263899</v>
      </c>
      <c r="G332" s="7">
        <f t="shared" si="74"/>
        <v>-0.22936706131724738</v>
      </c>
      <c r="I332" s="7">
        <f t="shared" si="80"/>
        <v>0.42688293868253591</v>
      </c>
      <c r="J332" s="7">
        <f t="shared" si="76"/>
        <v>-0.70699999999999996</v>
      </c>
      <c r="K332" s="7">
        <f t="shared" si="77"/>
        <v>0.70699999999999996</v>
      </c>
      <c r="L332" s="7">
        <f t="shared" si="78"/>
        <v>-0.25604858318032486</v>
      </c>
      <c r="M332" s="7">
        <f t="shared" si="79"/>
        <v>-0.34756389211678085</v>
      </c>
      <c r="N332" s="7">
        <f t="shared" si="81"/>
        <v>-0.31290615359006979</v>
      </c>
      <c r="O332" s="7">
        <f t="shared" si="82"/>
        <v>-0.29306803773003987</v>
      </c>
      <c r="P332" s="7">
        <f t="shared" si="83"/>
        <v>-0.46892447311771501</v>
      </c>
    </row>
    <row r="333" spans="1:16" x14ac:dyDescent="0.4">
      <c r="A333">
        <v>330</v>
      </c>
      <c r="B333" s="7">
        <f t="shared" si="70"/>
        <v>0.75</v>
      </c>
      <c r="C333">
        <f t="shared" si="71"/>
        <v>16</v>
      </c>
      <c r="D333" s="7">
        <f t="shared" si="72"/>
        <v>0.3125</v>
      </c>
      <c r="E333" s="7">
        <f t="shared" si="75"/>
        <v>0.74999999999997158</v>
      </c>
      <c r="F333" s="7">
        <f t="shared" si="73"/>
        <v>0.15625000000001354</v>
      </c>
      <c r="G333" s="7">
        <f t="shared" si="74"/>
        <v>-0.34374999999992961</v>
      </c>
      <c r="I333" s="7">
        <f t="shared" si="80"/>
        <v>-0.11438293868268223</v>
      </c>
      <c r="J333" s="7">
        <f t="shared" si="76"/>
        <v>-0.70699999999999996</v>
      </c>
      <c r="K333" s="7">
        <f t="shared" si="77"/>
        <v>-0.70699999999999996</v>
      </c>
      <c r="L333" s="7">
        <f t="shared" si="78"/>
        <v>-0.22093749999989654</v>
      </c>
      <c r="M333" s="7">
        <f t="shared" si="79"/>
        <v>-0.38267497529720917</v>
      </c>
      <c r="N333" s="7">
        <f t="shared" si="81"/>
        <v>-0.28991399019252651</v>
      </c>
      <c r="O333" s="7">
        <f t="shared" si="82"/>
        <v>-0.31546977212183219</v>
      </c>
      <c r="P333" s="7">
        <f t="shared" si="83"/>
        <v>-0.44388957849415794</v>
      </c>
    </row>
    <row r="334" spans="1:16" x14ac:dyDescent="0.4">
      <c r="A334">
        <v>331</v>
      </c>
      <c r="B334" s="7">
        <f t="shared" si="70"/>
        <v>0.75</v>
      </c>
      <c r="C334">
        <f t="shared" si="71"/>
        <v>16</v>
      </c>
      <c r="D334" s="7">
        <f t="shared" si="72"/>
        <v>0.3125</v>
      </c>
      <c r="E334" s="7">
        <f t="shared" si="75"/>
        <v>0.74999999999998579</v>
      </c>
      <c r="F334" s="7">
        <f t="shared" si="73"/>
        <v>-0.27063293868263733</v>
      </c>
      <c r="G334" s="7">
        <f t="shared" si="74"/>
        <v>-0.77063293868260896</v>
      </c>
      <c r="I334" s="7">
        <f t="shared" si="80"/>
        <v>-0.42688293868267935</v>
      </c>
      <c r="J334" s="7">
        <f t="shared" si="76"/>
        <v>0.70699999999999996</v>
      </c>
      <c r="K334" s="7">
        <f t="shared" si="77"/>
        <v>-0.70699999999999996</v>
      </c>
      <c r="L334" s="7">
        <f t="shared" si="78"/>
        <v>-0.22093749999999795</v>
      </c>
      <c r="M334" s="7">
        <f t="shared" si="79"/>
        <v>-0.38267497529731059</v>
      </c>
      <c r="N334" s="7">
        <f t="shared" si="81"/>
        <v>-0.27266986764439438</v>
      </c>
      <c r="O334" s="7">
        <f t="shared" si="82"/>
        <v>-0.33227107291570179</v>
      </c>
      <c r="P334" s="7">
        <f t="shared" si="83"/>
        <v>-0.50923825053184812</v>
      </c>
    </row>
    <row r="335" spans="1:16" x14ac:dyDescent="0.4">
      <c r="A335">
        <v>332</v>
      </c>
      <c r="B335" s="7">
        <f t="shared" si="70"/>
        <v>0.75</v>
      </c>
      <c r="C335">
        <f t="shared" si="71"/>
        <v>17</v>
      </c>
      <c r="D335" s="7">
        <f t="shared" si="72"/>
        <v>0.3125</v>
      </c>
      <c r="E335" s="7">
        <f t="shared" si="75"/>
        <v>0.74999999999999289</v>
      </c>
      <c r="F335" s="7">
        <f t="shared" si="73"/>
        <v>-8.0880951594536329E-2</v>
      </c>
      <c r="G335" s="7">
        <f t="shared" si="74"/>
        <v>-0.58088095159452213</v>
      </c>
      <c r="I335" s="7">
        <f t="shared" si="80"/>
        <v>0.18975198708808683</v>
      </c>
      <c r="J335" s="7">
        <f t="shared" si="76"/>
        <v>0.70699999999999996</v>
      </c>
      <c r="K335" s="7">
        <f t="shared" si="77"/>
        <v>0.70699999999999996</v>
      </c>
      <c r="L335" s="7">
        <f t="shared" si="78"/>
        <v>-0.16765158277737691</v>
      </c>
      <c r="M335" s="7">
        <f t="shared" si="79"/>
        <v>-0.43596089251993164</v>
      </c>
      <c r="N335" s="7">
        <f t="shared" si="81"/>
        <v>-0.24641529642764001</v>
      </c>
      <c r="O335" s="7">
        <f t="shared" si="82"/>
        <v>-0.35819352781675928</v>
      </c>
      <c r="P335" s="7">
        <f t="shared" si="83"/>
        <v>-0.52356679074438295</v>
      </c>
    </row>
    <row r="336" spans="1:16" x14ac:dyDescent="0.4">
      <c r="A336">
        <v>333</v>
      </c>
      <c r="B336" s="7">
        <f t="shared" si="70"/>
        <v>0.75</v>
      </c>
      <c r="C336">
        <f t="shared" si="71"/>
        <v>17</v>
      </c>
      <c r="D336" s="7">
        <f t="shared" si="72"/>
        <v>0.3125</v>
      </c>
      <c r="E336" s="7">
        <f t="shared" si="75"/>
        <v>0.74999999999999645</v>
      </c>
      <c r="F336" s="7">
        <f t="shared" si="73"/>
        <v>0.30185182071532918</v>
      </c>
      <c r="G336" s="7">
        <f t="shared" si="74"/>
        <v>-0.19814817928466377</v>
      </c>
      <c r="I336" s="7">
        <f t="shared" si="80"/>
        <v>0.38273277230985836</v>
      </c>
      <c r="J336" s="7">
        <f t="shared" si="76"/>
        <v>-0.70699999999999996</v>
      </c>
      <c r="K336" s="7">
        <f t="shared" si="77"/>
        <v>0.70699999999999996</v>
      </c>
      <c r="L336" s="7">
        <f t="shared" si="78"/>
        <v>-0.13643741515179247</v>
      </c>
      <c r="M336" s="7">
        <f t="shared" si="79"/>
        <v>-0.40474672489434721</v>
      </c>
      <c r="N336" s="7">
        <f t="shared" si="81"/>
        <v>-0.21892082610867813</v>
      </c>
      <c r="O336" s="7">
        <f t="shared" si="82"/>
        <v>-0.36983182708615625</v>
      </c>
      <c r="P336" s="7">
        <f t="shared" si="83"/>
        <v>-0.45848306845243914</v>
      </c>
    </row>
    <row r="337" spans="1:16" x14ac:dyDescent="0.4">
      <c r="A337">
        <v>334</v>
      </c>
      <c r="B337" s="7">
        <f t="shared" si="70"/>
        <v>0.75</v>
      </c>
      <c r="C337">
        <f t="shared" si="71"/>
        <v>17</v>
      </c>
      <c r="D337" s="7">
        <f t="shared" si="72"/>
        <v>0.3125</v>
      </c>
      <c r="E337" s="7">
        <f t="shared" si="75"/>
        <v>0.74999999999999822</v>
      </c>
      <c r="F337" s="7">
        <f t="shared" si="73"/>
        <v>8.0880951594539591E-2</v>
      </c>
      <c r="G337" s="7">
        <f t="shared" si="74"/>
        <v>-0.41911904840545677</v>
      </c>
      <c r="I337" s="7">
        <f t="shared" si="80"/>
        <v>-0.220970869120793</v>
      </c>
      <c r="J337" s="7">
        <f t="shared" si="76"/>
        <v>-0.70699999999999996</v>
      </c>
      <c r="K337" s="7">
        <f t="shared" si="77"/>
        <v>-0.70699999999999996</v>
      </c>
      <c r="L337" s="7">
        <f t="shared" si="78"/>
        <v>-0.1143656655546692</v>
      </c>
      <c r="M337" s="7">
        <f t="shared" si="79"/>
        <v>-0.42681847449147048</v>
      </c>
      <c r="N337" s="7">
        <f t="shared" si="81"/>
        <v>-0.1927820359701759</v>
      </c>
      <c r="O337" s="7">
        <f t="shared" si="82"/>
        <v>-0.38407848893748481</v>
      </c>
      <c r="P337" s="7">
        <f t="shared" si="83"/>
        <v>-0.45061026444304264</v>
      </c>
    </row>
    <row r="338" spans="1:16" x14ac:dyDescent="0.4">
      <c r="A338">
        <v>335</v>
      </c>
      <c r="B338" s="7">
        <f t="shared" si="70"/>
        <v>0.75</v>
      </c>
      <c r="C338">
        <f t="shared" si="71"/>
        <v>17</v>
      </c>
      <c r="D338" s="7">
        <f t="shared" si="72"/>
        <v>0.3125</v>
      </c>
      <c r="E338" s="7">
        <f t="shared" si="75"/>
        <v>0.74999999999999911</v>
      </c>
      <c r="F338" s="7">
        <f t="shared" si="73"/>
        <v>-0.30185182071532829</v>
      </c>
      <c r="G338" s="7">
        <f t="shared" si="74"/>
        <v>-0.80185182071532646</v>
      </c>
      <c r="I338" s="7">
        <f t="shared" si="80"/>
        <v>-0.38273277230986968</v>
      </c>
      <c r="J338" s="7">
        <f t="shared" si="76"/>
        <v>0.70699999999999996</v>
      </c>
      <c r="K338" s="7">
        <f t="shared" si="77"/>
        <v>-0.70699999999999996</v>
      </c>
      <c r="L338" s="7">
        <f t="shared" si="78"/>
        <v>-0.1143656655546772</v>
      </c>
      <c r="M338" s="7">
        <f t="shared" si="79"/>
        <v>-0.42681847449147847</v>
      </c>
      <c r="N338" s="7">
        <f t="shared" si="81"/>
        <v>-0.17317794336630121</v>
      </c>
      <c r="O338" s="7">
        <f t="shared" si="82"/>
        <v>-0.39476348532598321</v>
      </c>
      <c r="P338" s="7">
        <f t="shared" si="83"/>
        <v>-0.52085857569749938</v>
      </c>
    </row>
    <row r="339" spans="1:16" x14ac:dyDescent="0.4">
      <c r="A339">
        <v>336</v>
      </c>
      <c r="B339" s="7">
        <f t="shared" si="70"/>
        <v>0.75</v>
      </c>
      <c r="C339">
        <f t="shared" si="71"/>
        <v>18</v>
      </c>
      <c r="D339" s="7">
        <f t="shared" si="72"/>
        <v>0.3125</v>
      </c>
      <c r="E339" s="7">
        <f t="shared" si="75"/>
        <v>0.74999999999999956</v>
      </c>
      <c r="F339" s="7">
        <f t="shared" si="73"/>
        <v>1.5159890758096456E-14</v>
      </c>
      <c r="G339" s="7">
        <f t="shared" si="74"/>
        <v>-0.49999999999998401</v>
      </c>
      <c r="I339" s="7">
        <f t="shared" si="80"/>
        <v>0.30185182071534244</v>
      </c>
      <c r="J339" s="7">
        <f t="shared" si="76"/>
        <v>0.70699999999999996</v>
      </c>
      <c r="K339" s="7">
        <f t="shared" si="77"/>
        <v>0.70699999999999996</v>
      </c>
      <c r="L339" s="7">
        <f t="shared" si="78"/>
        <v>-5.7182832777330744E-2</v>
      </c>
      <c r="M339" s="7">
        <f t="shared" si="79"/>
        <v>-0.48400130726882495</v>
      </c>
      <c r="N339" s="7">
        <f t="shared" si="81"/>
        <v>-0.14417916571905859</v>
      </c>
      <c r="O339" s="7">
        <f t="shared" si="82"/>
        <v>-0.41707294081169366</v>
      </c>
      <c r="P339" s="7">
        <f t="shared" si="83"/>
        <v>-0.51668686055799629</v>
      </c>
    </row>
    <row r="340" spans="1:16" x14ac:dyDescent="0.4">
      <c r="A340">
        <v>337</v>
      </c>
      <c r="B340" s="7">
        <f t="shared" si="70"/>
        <v>0.75</v>
      </c>
      <c r="C340">
        <f t="shared" si="71"/>
        <v>18</v>
      </c>
      <c r="D340" s="7">
        <f t="shared" si="72"/>
        <v>0.3125</v>
      </c>
      <c r="E340" s="7">
        <f t="shared" si="75"/>
        <v>0.74999999999999978</v>
      </c>
      <c r="F340" s="7">
        <f t="shared" si="73"/>
        <v>0.3125</v>
      </c>
      <c r="G340" s="7">
        <f t="shared" si="74"/>
        <v>-0.18749999999999956</v>
      </c>
      <c r="I340" s="7">
        <f t="shared" si="80"/>
        <v>0.31249999999998446</v>
      </c>
      <c r="J340" s="7">
        <f t="shared" si="76"/>
        <v>-0.70699999999999996</v>
      </c>
      <c r="K340" s="7">
        <f t="shared" si="77"/>
        <v>0.70699999999999996</v>
      </c>
      <c r="L340" s="7">
        <f t="shared" si="78"/>
        <v>-7.5282627542418989E-3</v>
      </c>
      <c r="M340" s="7">
        <f t="shared" si="79"/>
        <v>-0.43434673724573608</v>
      </c>
      <c r="N340" s="7">
        <f t="shared" si="81"/>
        <v>-0.11001643997785442</v>
      </c>
      <c r="O340" s="7">
        <f t="shared" si="82"/>
        <v>-0.42139138992020425</v>
      </c>
      <c r="P340" s="7">
        <f t="shared" si="83"/>
        <v>-0.45084948844639694</v>
      </c>
    </row>
    <row r="341" spans="1:16" x14ac:dyDescent="0.4">
      <c r="A341">
        <v>338</v>
      </c>
      <c r="B341" s="7">
        <f t="shared" si="70"/>
        <v>0.75</v>
      </c>
      <c r="C341">
        <f t="shared" si="71"/>
        <v>18</v>
      </c>
      <c r="D341" s="7">
        <f t="shared" si="72"/>
        <v>0.3125</v>
      </c>
      <c r="E341" s="7">
        <f t="shared" si="75"/>
        <v>0.74999999999999989</v>
      </c>
      <c r="F341" s="7">
        <f t="shared" si="73"/>
        <v>-1.1790935795005092E-14</v>
      </c>
      <c r="G341" s="7">
        <f t="shared" si="74"/>
        <v>-0.50000000000001155</v>
      </c>
      <c r="I341" s="7">
        <f t="shared" si="80"/>
        <v>-0.31250000000001199</v>
      </c>
      <c r="J341" s="7">
        <f t="shared" si="76"/>
        <v>-0.70699999999999996</v>
      </c>
      <c r="K341" s="7">
        <f t="shared" si="77"/>
        <v>-0.70699999999999996</v>
      </c>
      <c r="L341" s="7">
        <f t="shared" si="78"/>
        <v>1.9484414082171497E-14</v>
      </c>
      <c r="M341" s="7">
        <f t="shared" si="79"/>
        <v>-0.44187499999999746</v>
      </c>
      <c r="N341" s="7">
        <f t="shared" si="81"/>
        <v>-8.2512329983385937E-2</v>
      </c>
      <c r="O341" s="7">
        <f t="shared" si="82"/>
        <v>-0.42651229244015254</v>
      </c>
      <c r="P341" s="7">
        <f t="shared" si="83"/>
        <v>-0.46067959075711984</v>
      </c>
    </row>
    <row r="342" spans="1:16" x14ac:dyDescent="0.4">
      <c r="A342">
        <v>339</v>
      </c>
      <c r="B342" s="7">
        <f t="shared" si="70"/>
        <v>0.75</v>
      </c>
      <c r="C342">
        <f t="shared" si="71"/>
        <v>18</v>
      </c>
      <c r="D342" s="7">
        <f t="shared" si="72"/>
        <v>0.3125</v>
      </c>
      <c r="E342" s="7">
        <f t="shared" si="75"/>
        <v>0.75</v>
      </c>
      <c r="F342" s="7">
        <f t="shared" si="73"/>
        <v>-0.3125</v>
      </c>
      <c r="G342" s="7">
        <f t="shared" si="74"/>
        <v>-0.8125</v>
      </c>
      <c r="I342" s="7">
        <f t="shared" si="80"/>
        <v>-0.31249999999998845</v>
      </c>
      <c r="J342" s="7">
        <f t="shared" si="76"/>
        <v>0.70699999999999996</v>
      </c>
      <c r="K342" s="7">
        <f t="shared" si="77"/>
        <v>-0.70699999999999996</v>
      </c>
      <c r="L342" s="7">
        <f t="shared" si="78"/>
        <v>1.6653345369377348E-14</v>
      </c>
      <c r="M342" s="7">
        <f t="shared" si="79"/>
        <v>-0.4418750000000003</v>
      </c>
      <c r="N342" s="7">
        <f t="shared" si="81"/>
        <v>-6.1884247487535293E-2</v>
      </c>
      <c r="O342" s="7">
        <f t="shared" si="82"/>
        <v>-0.43035296933011447</v>
      </c>
      <c r="P342" s="7">
        <f t="shared" si="83"/>
        <v>-0.53104367260569585</v>
      </c>
    </row>
    <row r="343" spans="1:16" x14ac:dyDescent="0.4">
      <c r="A343">
        <v>340</v>
      </c>
      <c r="B343" s="7">
        <f t="shared" si="70"/>
        <v>0.75</v>
      </c>
      <c r="C343">
        <f t="shared" si="71"/>
        <v>19</v>
      </c>
      <c r="D343" s="7">
        <f t="shared" si="72"/>
        <v>0.3125</v>
      </c>
      <c r="E343" s="7">
        <f t="shared" si="75"/>
        <v>0.75</v>
      </c>
      <c r="F343" s="7">
        <f t="shared" si="73"/>
        <v>8.0880951594531292E-2</v>
      </c>
      <c r="G343" s="7">
        <f t="shared" si="74"/>
        <v>-0.41911904840546876</v>
      </c>
      <c r="I343" s="7">
        <f t="shared" si="80"/>
        <v>0.39338095159453124</v>
      </c>
      <c r="J343" s="7">
        <f t="shared" si="76"/>
        <v>0.70699999999999996</v>
      </c>
      <c r="K343" s="7">
        <f t="shared" si="77"/>
        <v>0.70699999999999996</v>
      </c>
      <c r="L343" s="7">
        <f t="shared" si="78"/>
        <v>5.7182832777341736E-2</v>
      </c>
      <c r="M343" s="7">
        <f t="shared" si="79"/>
        <v>-0.49905783277732541</v>
      </c>
      <c r="N343" s="7">
        <f t="shared" si="81"/>
        <v>-3.2117477421316036E-2</v>
      </c>
      <c r="O343" s="7">
        <f t="shared" si="82"/>
        <v>-0.4475291851919172</v>
      </c>
      <c r="P343" s="7">
        <f t="shared" si="83"/>
        <v>-0.50865874776565045</v>
      </c>
    </row>
    <row r="344" spans="1:16" x14ac:dyDescent="0.4">
      <c r="A344">
        <v>341</v>
      </c>
      <c r="B344" s="7">
        <f t="shared" si="70"/>
        <v>0.75</v>
      </c>
      <c r="C344">
        <f t="shared" si="71"/>
        <v>19</v>
      </c>
      <c r="D344" s="7">
        <f t="shared" si="72"/>
        <v>0.3125</v>
      </c>
      <c r="E344" s="7">
        <f t="shared" si="75"/>
        <v>0.75</v>
      </c>
      <c r="F344" s="7">
        <f t="shared" si="73"/>
        <v>0.30185182071534061</v>
      </c>
      <c r="G344" s="7">
        <f t="shared" si="74"/>
        <v>-0.19814817928465933</v>
      </c>
      <c r="I344" s="7">
        <f t="shared" si="80"/>
        <v>0.22097086912080943</v>
      </c>
      <c r="J344" s="7">
        <f t="shared" si="76"/>
        <v>-0.70699999999999996</v>
      </c>
      <c r="K344" s="7">
        <f t="shared" si="77"/>
        <v>0.70699999999999996</v>
      </c>
      <c r="L344" s="7">
        <f t="shared" si="78"/>
        <v>0.12189392830892129</v>
      </c>
      <c r="M344" s="7">
        <f t="shared" si="79"/>
        <v>-0.4343467372457458</v>
      </c>
      <c r="N344" s="7">
        <f t="shared" si="81"/>
        <v>6.3853740112432972E-3</v>
      </c>
      <c r="O344" s="7">
        <f t="shared" si="82"/>
        <v>-0.44423357320537438</v>
      </c>
      <c r="P344" s="7">
        <f t="shared" si="83"/>
        <v>-0.44655663406945223</v>
      </c>
    </row>
    <row r="345" spans="1:16" x14ac:dyDescent="0.4">
      <c r="A345">
        <v>342</v>
      </c>
      <c r="B345" s="7">
        <f t="shared" si="70"/>
        <v>0.75</v>
      </c>
      <c r="C345">
        <f t="shared" si="71"/>
        <v>19</v>
      </c>
      <c r="D345" s="7">
        <f t="shared" si="72"/>
        <v>0.3125</v>
      </c>
      <c r="E345" s="7">
        <f t="shared" si="75"/>
        <v>0.75</v>
      </c>
      <c r="F345" s="7">
        <f t="shared" si="73"/>
        <v>-8.0880951594528044E-2</v>
      </c>
      <c r="G345" s="7">
        <f t="shared" si="74"/>
        <v>-0.58088095159452813</v>
      </c>
      <c r="I345" s="7">
        <f t="shared" si="80"/>
        <v>-0.3827327723098688</v>
      </c>
      <c r="J345" s="7">
        <f t="shared" si="76"/>
        <v>-0.70699999999999996</v>
      </c>
      <c r="K345" s="7">
        <f t="shared" si="77"/>
        <v>-0.70699999999999996</v>
      </c>
      <c r="L345" s="7">
        <f t="shared" si="78"/>
        <v>0.11436566555466496</v>
      </c>
      <c r="M345" s="7">
        <f t="shared" si="79"/>
        <v>-0.42681847449148946</v>
      </c>
      <c r="N345" s="7">
        <f t="shared" si="81"/>
        <v>3.3380446897098709E-2</v>
      </c>
      <c r="O345" s="7">
        <f t="shared" si="82"/>
        <v>-0.43987979852690318</v>
      </c>
      <c r="P345" s="7">
        <f t="shared" si="83"/>
        <v>-0.47342149757446739</v>
      </c>
    </row>
    <row r="346" spans="1:16" x14ac:dyDescent="0.4">
      <c r="A346">
        <v>343</v>
      </c>
      <c r="B346" s="7">
        <f t="shared" si="70"/>
        <v>0.75</v>
      </c>
      <c r="C346">
        <f t="shared" si="71"/>
        <v>19</v>
      </c>
      <c r="D346" s="7">
        <f t="shared" si="72"/>
        <v>0.3125</v>
      </c>
      <c r="E346" s="7">
        <f t="shared" si="75"/>
        <v>0.75</v>
      </c>
      <c r="F346" s="7">
        <f t="shared" si="73"/>
        <v>-0.30185182071533229</v>
      </c>
      <c r="G346" s="7">
        <f t="shared" si="74"/>
        <v>-0.80185182071533223</v>
      </c>
      <c r="I346" s="7">
        <f t="shared" si="80"/>
        <v>-0.2209708691208041</v>
      </c>
      <c r="J346" s="7">
        <f t="shared" si="76"/>
        <v>0.70699999999999996</v>
      </c>
      <c r="K346" s="7">
        <f t="shared" si="77"/>
        <v>-0.70699999999999996</v>
      </c>
      <c r="L346" s="7">
        <f t="shared" si="78"/>
        <v>0.11436566555466873</v>
      </c>
      <c r="M346" s="7">
        <f t="shared" si="79"/>
        <v>-0.42681847449148569</v>
      </c>
      <c r="N346" s="7">
        <f t="shared" si="81"/>
        <v>5.3626751561491215E-2</v>
      </c>
      <c r="O346" s="7">
        <f t="shared" si="82"/>
        <v>-0.43661446751804878</v>
      </c>
      <c r="P346" s="7">
        <f t="shared" si="83"/>
        <v>-0.53910756220264033</v>
      </c>
    </row>
    <row r="347" spans="1:16" x14ac:dyDescent="0.4">
      <c r="A347">
        <v>344</v>
      </c>
      <c r="B347" s="7">
        <f t="shared" si="70"/>
        <v>0.75</v>
      </c>
      <c r="C347">
        <f t="shared" si="71"/>
        <v>20</v>
      </c>
      <c r="D347" s="7">
        <f t="shared" si="72"/>
        <v>0.3125</v>
      </c>
      <c r="E347" s="7">
        <f t="shared" si="75"/>
        <v>0.75</v>
      </c>
      <c r="F347" s="7">
        <f t="shared" si="73"/>
        <v>0.15624999999997533</v>
      </c>
      <c r="G347" s="7">
        <f t="shared" si="74"/>
        <v>-0.34375000000002465</v>
      </c>
      <c r="I347" s="7">
        <f t="shared" si="80"/>
        <v>0.45810182071530758</v>
      </c>
      <c r="J347" s="7">
        <f t="shared" si="76"/>
        <v>0.70699999999999996</v>
      </c>
      <c r="K347" s="7">
        <f t="shared" si="77"/>
        <v>0.70699999999999996</v>
      </c>
      <c r="L347" s="7">
        <f t="shared" si="78"/>
        <v>0.16765158277731393</v>
      </c>
      <c r="M347" s="7">
        <f t="shared" si="79"/>
        <v>-0.48010439171413088</v>
      </c>
      <c r="N347" s="7">
        <f t="shared" si="81"/>
        <v>8.21329593654469E-2</v>
      </c>
      <c r="O347" s="7">
        <f t="shared" si="82"/>
        <v>-0.44748694856706928</v>
      </c>
      <c r="P347" s="7">
        <f t="shared" si="83"/>
        <v>-0.50003604976211724</v>
      </c>
    </row>
    <row r="348" spans="1:16" x14ac:dyDescent="0.4">
      <c r="A348">
        <v>345</v>
      </c>
      <c r="B348" s="7">
        <f t="shared" si="70"/>
        <v>0.75</v>
      </c>
      <c r="C348">
        <f t="shared" si="71"/>
        <v>20</v>
      </c>
      <c r="D348" s="7">
        <f t="shared" si="72"/>
        <v>0.3125</v>
      </c>
      <c r="E348" s="7">
        <f t="shared" si="75"/>
        <v>0.75</v>
      </c>
      <c r="F348" s="7">
        <f t="shared" si="73"/>
        <v>0.27063293868264326</v>
      </c>
      <c r="G348" s="7">
        <f t="shared" si="74"/>
        <v>-0.22936706131735685</v>
      </c>
      <c r="I348" s="7">
        <f t="shared" si="80"/>
        <v>0.1143829386826678</v>
      </c>
      <c r="J348" s="7">
        <f t="shared" si="76"/>
        <v>-0.70699999999999996</v>
      </c>
      <c r="K348" s="7">
        <f t="shared" si="77"/>
        <v>0.70699999999999996</v>
      </c>
      <c r="L348" s="7">
        <f t="shared" si="78"/>
        <v>0.24300924959707629</v>
      </c>
      <c r="M348" s="7">
        <f t="shared" si="79"/>
        <v>-0.40474672489436858</v>
      </c>
      <c r="N348" s="7">
        <f t="shared" si="81"/>
        <v>0.12235203192335425</v>
      </c>
      <c r="O348" s="7">
        <f t="shared" si="82"/>
        <v>-0.43680189264889413</v>
      </c>
      <c r="P348" s="7">
        <f t="shared" si="83"/>
        <v>-0.44590225207316514</v>
      </c>
    </row>
    <row r="349" spans="1:16" x14ac:dyDescent="0.4">
      <c r="A349">
        <v>346</v>
      </c>
      <c r="B349" s="7">
        <f t="shared" si="70"/>
        <v>0.75</v>
      </c>
      <c r="C349">
        <f t="shared" si="71"/>
        <v>20</v>
      </c>
      <c r="D349" s="7">
        <f t="shared" si="72"/>
        <v>0.3125</v>
      </c>
      <c r="E349" s="7">
        <f t="shared" si="75"/>
        <v>0.75</v>
      </c>
      <c r="F349" s="7">
        <f t="shared" si="73"/>
        <v>-0.15624999999997241</v>
      </c>
      <c r="G349" s="7">
        <f t="shared" si="74"/>
        <v>-0.65624999999997247</v>
      </c>
      <c r="I349" s="7">
        <f t="shared" si="80"/>
        <v>-0.42688293868261562</v>
      </c>
      <c r="J349" s="7">
        <f t="shared" si="76"/>
        <v>-0.70699999999999996</v>
      </c>
      <c r="K349" s="7">
        <f t="shared" si="77"/>
        <v>-0.70699999999999996</v>
      </c>
      <c r="L349" s="7">
        <f t="shared" si="78"/>
        <v>0.22093749999996312</v>
      </c>
      <c r="M349" s="7">
        <f t="shared" si="79"/>
        <v>-0.38267497529725536</v>
      </c>
      <c r="N349" s="7">
        <f t="shared" si="81"/>
        <v>0.14699839894250646</v>
      </c>
      <c r="O349" s="7">
        <f t="shared" si="82"/>
        <v>-0.42327016331098444</v>
      </c>
      <c r="P349" s="7">
        <f t="shared" si="83"/>
        <v>-0.4879718016585266</v>
      </c>
    </row>
    <row r="350" spans="1:16" x14ac:dyDescent="0.4">
      <c r="A350">
        <v>347</v>
      </c>
      <c r="B350" s="7">
        <f t="shared" si="70"/>
        <v>0.75</v>
      </c>
      <c r="C350">
        <f t="shared" si="71"/>
        <v>20</v>
      </c>
      <c r="D350" s="7">
        <f t="shared" si="72"/>
        <v>0.3125</v>
      </c>
      <c r="E350" s="7">
        <f t="shared" si="75"/>
        <v>0.75</v>
      </c>
      <c r="F350" s="7">
        <f t="shared" si="73"/>
        <v>-0.27063293868264499</v>
      </c>
      <c r="G350" s="7">
        <f t="shared" si="74"/>
        <v>-0.77063293868264493</v>
      </c>
      <c r="I350" s="7">
        <f t="shared" si="80"/>
        <v>-0.11438293868267246</v>
      </c>
      <c r="J350" s="7">
        <f t="shared" si="76"/>
        <v>0.70699999999999996</v>
      </c>
      <c r="K350" s="7">
        <f t="shared" si="77"/>
        <v>-0.70699999999999996</v>
      </c>
      <c r="L350" s="7">
        <f t="shared" si="78"/>
        <v>0.22093749999995982</v>
      </c>
      <c r="M350" s="7">
        <f t="shared" si="79"/>
        <v>-0.38267497529725869</v>
      </c>
      <c r="N350" s="7">
        <f t="shared" si="81"/>
        <v>0.16548317420686981</v>
      </c>
      <c r="O350" s="7">
        <f t="shared" si="82"/>
        <v>-0.41312136630755303</v>
      </c>
      <c r="P350" s="7">
        <f t="shared" si="83"/>
        <v>-0.54450402906335027</v>
      </c>
    </row>
    <row r="351" spans="1:16" x14ac:dyDescent="0.4">
      <c r="A351">
        <v>348</v>
      </c>
      <c r="B351" s="7">
        <f t="shared" si="70"/>
        <v>0.75</v>
      </c>
      <c r="C351">
        <f t="shared" si="71"/>
        <v>21</v>
      </c>
      <c r="D351" s="7">
        <f t="shared" si="72"/>
        <v>0.3125</v>
      </c>
      <c r="E351" s="7">
        <f t="shared" si="75"/>
        <v>0.75</v>
      </c>
      <c r="F351" s="7">
        <f t="shared" si="73"/>
        <v>0.22097086912078565</v>
      </c>
      <c r="G351" s="7">
        <f t="shared" si="74"/>
        <v>-0.27902913087921433</v>
      </c>
      <c r="I351" s="7">
        <f t="shared" si="80"/>
        <v>0.4916038078034306</v>
      </c>
      <c r="J351" s="7">
        <f t="shared" si="76"/>
        <v>0.70699999999999996</v>
      </c>
      <c r="K351" s="7">
        <f t="shared" si="77"/>
        <v>0.70699999999999996</v>
      </c>
      <c r="L351" s="7">
        <f t="shared" si="78"/>
        <v>0.26669515446837599</v>
      </c>
      <c r="M351" s="7">
        <f t="shared" si="79"/>
        <v>-0.42843262976567487</v>
      </c>
      <c r="N351" s="7">
        <f t="shared" si="81"/>
        <v>0.19078616927224634</v>
      </c>
      <c r="O351" s="7">
        <f t="shared" si="82"/>
        <v>-0.41694918217208349</v>
      </c>
      <c r="P351" s="7">
        <f t="shared" si="83"/>
        <v>-0.49140904942652308</v>
      </c>
    </row>
    <row r="352" spans="1:16" x14ac:dyDescent="0.4">
      <c r="A352">
        <v>349</v>
      </c>
      <c r="B352" s="7">
        <f t="shared" si="70"/>
        <v>0.75</v>
      </c>
      <c r="C352">
        <f t="shared" si="71"/>
        <v>21</v>
      </c>
      <c r="D352" s="7">
        <f t="shared" si="72"/>
        <v>0.3125</v>
      </c>
      <c r="E352" s="7">
        <f t="shared" si="75"/>
        <v>0.75</v>
      </c>
      <c r="F352" s="7">
        <f t="shared" si="73"/>
        <v>0.22097086912079517</v>
      </c>
      <c r="G352" s="7">
        <f t="shared" si="74"/>
        <v>-0.27902913087920478</v>
      </c>
      <c r="I352" s="7">
        <f t="shared" si="80"/>
        <v>9.5479180117763462E-15</v>
      </c>
      <c r="J352" s="7">
        <f t="shared" si="76"/>
        <v>-0.70699999999999996</v>
      </c>
      <c r="K352" s="7">
        <f t="shared" si="77"/>
        <v>0.70699999999999996</v>
      </c>
      <c r="L352" s="7">
        <f t="shared" si="78"/>
        <v>0.34756389211701866</v>
      </c>
      <c r="M352" s="7">
        <f t="shared" si="79"/>
        <v>-0.3475638921170322</v>
      </c>
      <c r="N352" s="7">
        <f t="shared" si="81"/>
        <v>0.22998059998343942</v>
      </c>
      <c r="O352" s="7">
        <f t="shared" si="82"/>
        <v>-0.39960285965832065</v>
      </c>
      <c r="P352" s="7">
        <f t="shared" si="83"/>
        <v>-0.44893306571705943</v>
      </c>
    </row>
    <row r="353" spans="1:16" x14ac:dyDescent="0.4">
      <c r="A353">
        <v>350</v>
      </c>
      <c r="B353" s="7">
        <f t="shared" si="70"/>
        <v>0.75</v>
      </c>
      <c r="C353">
        <f t="shared" si="71"/>
        <v>21</v>
      </c>
      <c r="D353" s="7">
        <f t="shared" si="72"/>
        <v>0.3125</v>
      </c>
      <c r="E353" s="7">
        <f t="shared" si="75"/>
        <v>0.75</v>
      </c>
      <c r="F353" s="7">
        <f t="shared" si="73"/>
        <v>-0.22097086912078329</v>
      </c>
      <c r="G353" s="7">
        <f t="shared" si="74"/>
        <v>-0.72097086912078323</v>
      </c>
      <c r="I353" s="7">
        <f t="shared" si="80"/>
        <v>-0.44194173824157845</v>
      </c>
      <c r="J353" s="7">
        <f t="shared" si="76"/>
        <v>-0.70699999999999996</v>
      </c>
      <c r="K353" s="7">
        <f t="shared" si="77"/>
        <v>-0.70699999999999996</v>
      </c>
      <c r="L353" s="7">
        <f t="shared" si="78"/>
        <v>0.31245280893678917</v>
      </c>
      <c r="M353" s="7">
        <f t="shared" si="79"/>
        <v>-0.31245280893680272</v>
      </c>
      <c r="N353" s="7">
        <f t="shared" si="81"/>
        <v>0.25059865222177685</v>
      </c>
      <c r="O353" s="7">
        <f t="shared" si="82"/>
        <v>-0.37781534697794117</v>
      </c>
      <c r="P353" s="7">
        <f t="shared" si="83"/>
        <v>-0.50334062639780419</v>
      </c>
    </row>
    <row r="354" spans="1:16" x14ac:dyDescent="0.4">
      <c r="A354">
        <v>351</v>
      </c>
      <c r="B354" s="7">
        <f t="shared" si="70"/>
        <v>0.75</v>
      </c>
      <c r="C354">
        <f t="shared" si="71"/>
        <v>21</v>
      </c>
      <c r="D354" s="7">
        <f t="shared" si="72"/>
        <v>0.3125</v>
      </c>
      <c r="E354" s="7">
        <f t="shared" si="75"/>
        <v>0.75</v>
      </c>
      <c r="F354" s="7">
        <f t="shared" si="73"/>
        <v>-0.22097086912079758</v>
      </c>
      <c r="G354" s="7">
        <f t="shared" si="74"/>
        <v>-0.72097086912079766</v>
      </c>
      <c r="I354" s="7">
        <f t="shared" si="80"/>
        <v>-1.4432899320127035E-14</v>
      </c>
      <c r="J354" s="7">
        <f t="shared" si="76"/>
        <v>0.70699999999999996</v>
      </c>
      <c r="K354" s="7">
        <f t="shared" si="77"/>
        <v>-0.70699999999999996</v>
      </c>
      <c r="L354" s="7">
        <f t="shared" si="78"/>
        <v>0.31245280893678573</v>
      </c>
      <c r="M354" s="7">
        <f t="shared" si="79"/>
        <v>-0.31245280893680616</v>
      </c>
      <c r="N354" s="7">
        <f t="shared" si="81"/>
        <v>0.26606219140052906</v>
      </c>
      <c r="O354" s="7">
        <f t="shared" si="82"/>
        <v>-0.36147471246765739</v>
      </c>
      <c r="P354" s="7">
        <f t="shared" si="83"/>
        <v>-0.54686667494240293</v>
      </c>
    </row>
    <row r="355" spans="1:16" x14ac:dyDescent="0.4">
      <c r="A355">
        <v>352</v>
      </c>
      <c r="B355" s="7">
        <f t="shared" si="70"/>
        <v>0.75</v>
      </c>
      <c r="C355">
        <f t="shared" si="71"/>
        <v>22</v>
      </c>
      <c r="D355" s="7">
        <f t="shared" si="72"/>
        <v>0.3125</v>
      </c>
      <c r="E355" s="7">
        <f t="shared" si="75"/>
        <v>0.75</v>
      </c>
      <c r="F355" s="7">
        <f t="shared" si="73"/>
        <v>0.27063293868261878</v>
      </c>
      <c r="G355" s="7">
        <f t="shared" si="74"/>
        <v>-0.22936706131738127</v>
      </c>
      <c r="I355" s="7">
        <f t="shared" si="80"/>
        <v>0.49160380780341639</v>
      </c>
      <c r="J355" s="7">
        <f t="shared" si="76"/>
        <v>0.70699999999999996</v>
      </c>
      <c r="K355" s="7">
        <f t="shared" si="77"/>
        <v>0.70699999999999996</v>
      </c>
      <c r="L355" s="7">
        <f t="shared" si="78"/>
        <v>0.34756389211700517</v>
      </c>
      <c r="M355" s="7">
        <f t="shared" si="79"/>
        <v>-0.3475638921170256</v>
      </c>
      <c r="N355" s="7">
        <f t="shared" si="81"/>
        <v>0.28643761657964806</v>
      </c>
      <c r="O355" s="7">
        <f t="shared" si="82"/>
        <v>-0.35799700737999945</v>
      </c>
      <c r="P355" s="7">
        <f t="shared" si="83"/>
        <v>-0.48336675221739861</v>
      </c>
    </row>
    <row r="356" spans="1:16" x14ac:dyDescent="0.4">
      <c r="A356">
        <v>353</v>
      </c>
      <c r="B356" s="7">
        <f t="shared" si="70"/>
        <v>0.75</v>
      </c>
      <c r="C356">
        <f t="shared" si="71"/>
        <v>22</v>
      </c>
      <c r="D356" s="7">
        <f t="shared" si="72"/>
        <v>0.3125</v>
      </c>
      <c r="E356" s="7">
        <f t="shared" si="75"/>
        <v>0.75</v>
      </c>
      <c r="F356" s="7">
        <f t="shared" si="73"/>
        <v>0.15625000000001776</v>
      </c>
      <c r="G356" s="7">
        <f t="shared" si="74"/>
        <v>-0.34374999999998224</v>
      </c>
      <c r="I356" s="7">
        <f t="shared" si="80"/>
        <v>-0.11438293868260097</v>
      </c>
      <c r="J356" s="7">
        <f t="shared" si="76"/>
        <v>-0.70699999999999996</v>
      </c>
      <c r="K356" s="7">
        <f t="shared" si="77"/>
        <v>0.70699999999999996</v>
      </c>
      <c r="L356" s="7">
        <f t="shared" si="78"/>
        <v>0.42843262976561425</v>
      </c>
      <c r="M356" s="7">
        <f t="shared" si="79"/>
        <v>-0.26669515446841652</v>
      </c>
      <c r="N356" s="7">
        <f t="shared" si="81"/>
        <v>0.32193636987613961</v>
      </c>
      <c r="O356" s="7">
        <f t="shared" si="82"/>
        <v>-0.33517154415210371</v>
      </c>
      <c r="P356" s="7">
        <f t="shared" si="83"/>
        <v>-0.45544340177391535</v>
      </c>
    </row>
    <row r="357" spans="1:16" x14ac:dyDescent="0.4">
      <c r="A357">
        <v>354</v>
      </c>
      <c r="B357" s="7">
        <f t="shared" si="70"/>
        <v>0.75</v>
      </c>
      <c r="C357">
        <f t="shared" si="71"/>
        <v>22</v>
      </c>
      <c r="D357" s="7">
        <f t="shared" si="72"/>
        <v>0.3125</v>
      </c>
      <c r="E357" s="7">
        <f t="shared" si="75"/>
        <v>0.75</v>
      </c>
      <c r="F357" s="7">
        <f t="shared" si="73"/>
        <v>-0.27063293868263483</v>
      </c>
      <c r="G357" s="7">
        <f t="shared" si="74"/>
        <v>-0.77063293868263472</v>
      </c>
      <c r="I357" s="7">
        <f t="shared" si="80"/>
        <v>-0.42688293868265248</v>
      </c>
      <c r="J357" s="7">
        <f t="shared" si="76"/>
        <v>-0.70699999999999996</v>
      </c>
      <c r="K357" s="7">
        <f t="shared" si="77"/>
        <v>-0.70699999999999996</v>
      </c>
      <c r="L357" s="7">
        <f t="shared" si="78"/>
        <v>0.38267497529723415</v>
      </c>
      <c r="M357" s="7">
        <f t="shared" si="79"/>
        <v>-0.22093750000003642</v>
      </c>
      <c r="N357" s="7">
        <f t="shared" si="81"/>
        <v>0.33712102123141324</v>
      </c>
      <c r="O357" s="7">
        <f t="shared" si="82"/>
        <v>-0.30661303311408689</v>
      </c>
      <c r="P357" s="7">
        <f t="shared" si="83"/>
        <v>-0.51848130915565926</v>
      </c>
    </row>
    <row r="358" spans="1:16" x14ac:dyDescent="0.4">
      <c r="A358">
        <v>355</v>
      </c>
      <c r="B358" s="7">
        <f t="shared" si="70"/>
        <v>0.75</v>
      </c>
      <c r="C358">
        <f t="shared" si="71"/>
        <v>22</v>
      </c>
      <c r="D358" s="7">
        <f t="shared" si="72"/>
        <v>0.3125</v>
      </c>
      <c r="E358" s="7">
        <f t="shared" si="75"/>
        <v>0.75</v>
      </c>
      <c r="F358" s="7">
        <f t="shared" si="73"/>
        <v>-0.15625000000002068</v>
      </c>
      <c r="G358" s="7">
        <f t="shared" si="74"/>
        <v>-0.65625000000002065</v>
      </c>
      <c r="I358" s="7">
        <f t="shared" si="80"/>
        <v>0.11438293868261407</v>
      </c>
      <c r="J358" s="7">
        <f t="shared" si="76"/>
        <v>0.70699999999999996</v>
      </c>
      <c r="K358" s="7">
        <f t="shared" si="77"/>
        <v>-0.70699999999999996</v>
      </c>
      <c r="L358" s="7">
        <f t="shared" si="78"/>
        <v>0.38267497529724342</v>
      </c>
      <c r="M358" s="7">
        <f t="shared" si="79"/>
        <v>-0.22093750000002715</v>
      </c>
      <c r="N358" s="7">
        <f t="shared" si="81"/>
        <v>0.34850950974787076</v>
      </c>
      <c r="O358" s="7">
        <f t="shared" si="82"/>
        <v>-0.28519414983557195</v>
      </c>
      <c r="P358" s="7">
        <f t="shared" si="83"/>
        <v>-0.54603504732453156</v>
      </c>
    </row>
    <row r="359" spans="1:16" x14ac:dyDescent="0.4">
      <c r="A359">
        <v>356</v>
      </c>
      <c r="B359" s="7">
        <f t="shared" si="70"/>
        <v>0.75</v>
      </c>
      <c r="C359">
        <f t="shared" si="71"/>
        <v>23</v>
      </c>
      <c r="D359" s="7">
        <f t="shared" si="72"/>
        <v>0.3125</v>
      </c>
      <c r="E359" s="7">
        <f t="shared" si="75"/>
        <v>0.75</v>
      </c>
      <c r="F359" s="7">
        <f t="shared" si="73"/>
        <v>0.30185182071533712</v>
      </c>
      <c r="G359" s="7">
        <f t="shared" si="74"/>
        <v>-0.19814817928466288</v>
      </c>
      <c r="I359" s="7">
        <f t="shared" si="80"/>
        <v>0.45810182071535777</v>
      </c>
      <c r="J359" s="7">
        <f t="shared" si="76"/>
        <v>0.70699999999999996</v>
      </c>
      <c r="K359" s="7">
        <f t="shared" si="77"/>
        <v>0.70699999999999996</v>
      </c>
      <c r="L359" s="7">
        <f t="shared" si="78"/>
        <v>0.40474672489436608</v>
      </c>
      <c r="M359" s="7">
        <f t="shared" si="79"/>
        <v>-0.24300924959714981</v>
      </c>
      <c r="N359" s="7">
        <f t="shared" si="81"/>
        <v>0.36256881353449461</v>
      </c>
      <c r="O359" s="7">
        <f t="shared" si="82"/>
        <v>-0.27464792477596645</v>
      </c>
      <c r="P359" s="7">
        <f t="shared" si="83"/>
        <v>-0.47645767371655784</v>
      </c>
    </row>
    <row r="360" spans="1:16" x14ac:dyDescent="0.4">
      <c r="A360">
        <v>357</v>
      </c>
      <c r="B360" s="7">
        <f t="shared" si="70"/>
        <v>0.75</v>
      </c>
      <c r="C360">
        <f t="shared" si="71"/>
        <v>23</v>
      </c>
      <c r="D360" s="7">
        <f t="shared" si="72"/>
        <v>0.3125</v>
      </c>
      <c r="E360" s="7">
        <f t="shared" si="75"/>
        <v>0.75</v>
      </c>
      <c r="F360" s="7">
        <f t="shared" si="73"/>
        <v>8.0880951594544323E-2</v>
      </c>
      <c r="G360" s="7">
        <f t="shared" si="74"/>
        <v>-0.41911904840545566</v>
      </c>
      <c r="I360" s="7">
        <f t="shared" si="80"/>
        <v>-0.22097086912079278</v>
      </c>
      <c r="J360" s="7">
        <f t="shared" si="76"/>
        <v>-0.70699999999999996</v>
      </c>
      <c r="K360" s="7">
        <f t="shared" si="77"/>
        <v>0.70699999999999996</v>
      </c>
      <c r="L360" s="7">
        <f t="shared" si="78"/>
        <v>0.48010439171415842</v>
      </c>
      <c r="M360" s="7">
        <f t="shared" si="79"/>
        <v>-0.16765158277735745</v>
      </c>
      <c r="N360" s="7">
        <f t="shared" si="81"/>
        <v>0.39195270807941057</v>
      </c>
      <c r="O360" s="7">
        <f t="shared" si="82"/>
        <v>-0.2478988392763142</v>
      </c>
      <c r="P360" s="7">
        <f t="shared" si="83"/>
        <v>-0.4649899486543374</v>
      </c>
    </row>
    <row r="361" spans="1:16" x14ac:dyDescent="0.4">
      <c r="A361">
        <v>358</v>
      </c>
      <c r="B361" s="7">
        <f t="shared" si="70"/>
        <v>0.75</v>
      </c>
      <c r="C361">
        <f t="shared" si="71"/>
        <v>23</v>
      </c>
      <c r="D361" s="7">
        <f t="shared" si="72"/>
        <v>0.3125</v>
      </c>
      <c r="E361" s="7">
        <f t="shared" si="75"/>
        <v>0.75</v>
      </c>
      <c r="F361" s="7">
        <f t="shared" si="73"/>
        <v>-0.30185182071533623</v>
      </c>
      <c r="G361" s="7">
        <f t="shared" si="74"/>
        <v>-0.80185182071533623</v>
      </c>
      <c r="I361" s="7">
        <f t="shared" si="80"/>
        <v>-0.38273277230988056</v>
      </c>
      <c r="J361" s="7">
        <f t="shared" si="76"/>
        <v>-0.70699999999999996</v>
      </c>
      <c r="K361" s="7">
        <f t="shared" si="77"/>
        <v>-0.70699999999999996</v>
      </c>
      <c r="L361" s="7">
        <f t="shared" si="78"/>
        <v>0.42681847449148602</v>
      </c>
      <c r="M361" s="7">
        <f t="shared" si="79"/>
        <v>-0.11436566555468505</v>
      </c>
      <c r="N361" s="7">
        <f t="shared" si="81"/>
        <v>0.40066914968242945</v>
      </c>
      <c r="O361" s="7">
        <f t="shared" si="82"/>
        <v>-0.21451554584590693</v>
      </c>
      <c r="P361" s="7">
        <f t="shared" si="83"/>
        <v>-0.53236232306653719</v>
      </c>
    </row>
    <row r="362" spans="1:16" x14ac:dyDescent="0.4">
      <c r="A362">
        <v>359</v>
      </c>
      <c r="B362" s="7">
        <f t="shared" si="70"/>
        <v>0.75</v>
      </c>
      <c r="C362">
        <f t="shared" si="71"/>
        <v>23</v>
      </c>
      <c r="D362" s="7">
        <f t="shared" si="72"/>
        <v>0.3125</v>
      </c>
      <c r="E362" s="7">
        <f t="shared" si="75"/>
        <v>0.75</v>
      </c>
      <c r="F362" s="7">
        <f t="shared" si="73"/>
        <v>-8.088095159454757E-2</v>
      </c>
      <c r="G362" s="7">
        <f t="shared" si="74"/>
        <v>-0.58088095159454767</v>
      </c>
      <c r="I362" s="7">
        <f t="shared" si="80"/>
        <v>0.22097086912078856</v>
      </c>
      <c r="J362" s="7">
        <f t="shared" si="76"/>
        <v>0.70699999999999996</v>
      </c>
      <c r="K362" s="7">
        <f t="shared" si="77"/>
        <v>-0.70699999999999996</v>
      </c>
      <c r="L362" s="7">
        <f t="shared" si="78"/>
        <v>0.42681847449148302</v>
      </c>
      <c r="M362" s="7">
        <f t="shared" si="79"/>
        <v>-0.11436566555468805</v>
      </c>
      <c r="N362" s="7">
        <f t="shared" si="81"/>
        <v>0.40720648088469286</v>
      </c>
      <c r="O362" s="7">
        <f t="shared" si="82"/>
        <v>-0.18947807577310222</v>
      </c>
      <c r="P362" s="7">
        <f t="shared" si="83"/>
        <v>-0.54206604877213926</v>
      </c>
    </row>
    <row r="363" spans="1:16" x14ac:dyDescent="0.4">
      <c r="A363">
        <v>360</v>
      </c>
      <c r="B363" s="7">
        <f t="shared" si="70"/>
        <v>0.75</v>
      </c>
      <c r="C363">
        <f t="shared" si="71"/>
        <v>0</v>
      </c>
      <c r="D363" s="7">
        <f t="shared" si="72"/>
        <v>0.3125</v>
      </c>
      <c r="E363" s="7">
        <f t="shared" si="75"/>
        <v>0.75</v>
      </c>
      <c r="F363" s="7">
        <f t="shared" si="73"/>
        <v>0.3125</v>
      </c>
      <c r="G363" s="7">
        <f t="shared" si="74"/>
        <v>-0.1875</v>
      </c>
      <c r="I363" s="7">
        <f t="shared" si="80"/>
        <v>0.39338095159454767</v>
      </c>
      <c r="J363" s="7">
        <f t="shared" si="76"/>
        <v>0.70699999999999996</v>
      </c>
      <c r="K363" s="7">
        <f t="shared" si="77"/>
        <v>0.70699999999999996</v>
      </c>
      <c r="L363" s="7">
        <f t="shared" si="78"/>
        <v>0.43434673724574269</v>
      </c>
      <c r="M363" s="7">
        <f t="shared" si="79"/>
        <v>-0.12189392830894766</v>
      </c>
      <c r="N363" s="7">
        <f t="shared" si="81"/>
        <v>0.41399154497495533</v>
      </c>
      <c r="O363" s="7">
        <f t="shared" si="82"/>
        <v>-0.17258203890706358</v>
      </c>
      <c r="P363" s="7">
        <f t="shared" si="83"/>
        <v>-0.47115283901771143</v>
      </c>
    </row>
    <row r="364" spans="1:16" x14ac:dyDescent="0.4">
      <c r="A364">
        <v>361</v>
      </c>
      <c r="B364" s="7">
        <f t="shared" si="70"/>
        <v>0.75</v>
      </c>
      <c r="C364">
        <f t="shared" si="71"/>
        <v>0</v>
      </c>
      <c r="D364" s="7">
        <f t="shared" si="72"/>
        <v>0.3125</v>
      </c>
      <c r="E364" s="7">
        <f t="shared" si="75"/>
        <v>0.75</v>
      </c>
      <c r="F364" s="7">
        <f t="shared" si="73"/>
        <v>2.1898613835908548E-14</v>
      </c>
      <c r="G364" s="7">
        <f t="shared" si="74"/>
        <v>-0.49999999999997802</v>
      </c>
      <c r="I364" s="7">
        <f t="shared" si="80"/>
        <v>-0.31249999999997802</v>
      </c>
      <c r="J364" s="7">
        <f t="shared" si="76"/>
        <v>-0.70699999999999996</v>
      </c>
      <c r="K364" s="7">
        <f t="shared" si="77"/>
        <v>0.70699999999999996</v>
      </c>
      <c r="L364" s="7">
        <f t="shared" si="78"/>
        <v>0.49905783277732962</v>
      </c>
      <c r="M364" s="7">
        <f t="shared" si="79"/>
        <v>-5.718283277736072E-2</v>
      </c>
      <c r="N364" s="7">
        <f t="shared" si="81"/>
        <v>0.43525811692554889</v>
      </c>
      <c r="O364" s="7">
        <f t="shared" si="82"/>
        <v>-0.14373223737463786</v>
      </c>
      <c r="P364" s="7">
        <f t="shared" si="83"/>
        <v>-0.47692227121416475</v>
      </c>
    </row>
    <row r="365" spans="1:16" x14ac:dyDescent="0.4">
      <c r="A365">
        <v>362</v>
      </c>
      <c r="B365" s="7">
        <f t="shared" si="70"/>
        <v>0.75</v>
      </c>
      <c r="C365">
        <f t="shared" si="71"/>
        <v>0</v>
      </c>
      <c r="D365" s="7">
        <f t="shared" si="72"/>
        <v>0.3125</v>
      </c>
      <c r="E365" s="7">
        <f t="shared" si="75"/>
        <v>0.75</v>
      </c>
      <c r="F365" s="7">
        <f t="shared" si="73"/>
        <v>-0.3125</v>
      </c>
      <c r="G365" s="7">
        <f t="shared" si="74"/>
        <v>-0.8125</v>
      </c>
      <c r="I365" s="7">
        <f t="shared" si="80"/>
        <v>-0.31250000000002198</v>
      </c>
      <c r="J365" s="7">
        <f t="shared" si="76"/>
        <v>-0.70699999999999996</v>
      </c>
      <c r="K365" s="7">
        <f t="shared" si="77"/>
        <v>-0.70699999999999996</v>
      </c>
      <c r="L365" s="7">
        <f t="shared" si="78"/>
        <v>0.44187499999999996</v>
      </c>
      <c r="M365" s="7">
        <f t="shared" si="79"/>
        <v>-3.1086244689504383E-14</v>
      </c>
      <c r="N365" s="7">
        <f t="shared" si="81"/>
        <v>0.43691233769416166</v>
      </c>
      <c r="O365" s="7">
        <f t="shared" si="82"/>
        <v>-0.10779917803098617</v>
      </c>
      <c r="P365" s="7">
        <f t="shared" si="83"/>
        <v>-0.5440378169713318</v>
      </c>
    </row>
    <row r="366" spans="1:16" x14ac:dyDescent="0.4">
      <c r="A366">
        <v>363</v>
      </c>
      <c r="B366" s="7">
        <f t="shared" si="70"/>
        <v>0.75</v>
      </c>
      <c r="C366">
        <f t="shared" si="71"/>
        <v>0</v>
      </c>
      <c r="D366" s="7">
        <f t="shared" si="72"/>
        <v>0.3125</v>
      </c>
      <c r="E366" s="7">
        <f t="shared" si="75"/>
        <v>0.75</v>
      </c>
      <c r="F366" s="7">
        <f t="shared" si="73"/>
        <v>1.0259567989005097E-14</v>
      </c>
      <c r="G366" s="7">
        <f t="shared" si="74"/>
        <v>-0.49999999999998979</v>
      </c>
      <c r="I366" s="7">
        <f t="shared" si="80"/>
        <v>0.31250000000001021</v>
      </c>
      <c r="J366" s="7">
        <f t="shared" si="76"/>
        <v>0.70699999999999996</v>
      </c>
      <c r="K366" s="7">
        <f t="shared" si="77"/>
        <v>-0.70699999999999996</v>
      </c>
      <c r="L366" s="7">
        <f t="shared" si="78"/>
        <v>0.44187500000002272</v>
      </c>
      <c r="M366" s="7">
        <f t="shared" si="79"/>
        <v>-8.3266726846886741E-15</v>
      </c>
      <c r="N366" s="7">
        <f t="shared" si="81"/>
        <v>0.4381530032706269</v>
      </c>
      <c r="O366" s="7">
        <f t="shared" si="82"/>
        <v>-8.0849383523241711E-2</v>
      </c>
      <c r="P366" s="7">
        <f t="shared" si="83"/>
        <v>-0.53523025357706344</v>
      </c>
    </row>
    <row r="367" spans="1:16" x14ac:dyDescent="0.4">
      <c r="A367">
        <v>364</v>
      </c>
      <c r="B367" s="7">
        <f t="shared" si="70"/>
        <v>0.75</v>
      </c>
      <c r="C367">
        <f t="shared" si="71"/>
        <v>1</v>
      </c>
      <c r="D367" s="7">
        <f t="shared" si="72"/>
        <v>0.3125</v>
      </c>
      <c r="E367" s="7">
        <f t="shared" si="75"/>
        <v>0.75</v>
      </c>
      <c r="F367" s="7">
        <f t="shared" si="73"/>
        <v>0.30185182071534011</v>
      </c>
      <c r="G367" s="7">
        <f t="shared" si="74"/>
        <v>-0.19814817928465978</v>
      </c>
      <c r="I367" s="7">
        <f t="shared" si="80"/>
        <v>0.30185182071533001</v>
      </c>
      <c r="J367" s="7">
        <f t="shared" si="76"/>
        <v>0.70699999999999996</v>
      </c>
      <c r="K367" s="7">
        <f t="shared" si="77"/>
        <v>0.70699999999999996</v>
      </c>
      <c r="L367" s="7">
        <f t="shared" si="78"/>
        <v>0.43434673724574546</v>
      </c>
      <c r="M367" s="7">
        <f t="shared" si="79"/>
        <v>7.5282627542689051E-3</v>
      </c>
      <c r="N367" s="7">
        <f t="shared" si="81"/>
        <v>0.43720143676440654</v>
      </c>
      <c r="O367" s="7">
        <f t="shared" si="82"/>
        <v>-5.875497195386406E-2</v>
      </c>
      <c r="P367" s="7">
        <f t="shared" si="83"/>
        <v>-0.46781383871858273</v>
      </c>
    </row>
    <row r="368" spans="1:16" x14ac:dyDescent="0.4">
      <c r="A368">
        <v>365</v>
      </c>
      <c r="B368" s="7">
        <f t="shared" si="70"/>
        <v>0.75</v>
      </c>
      <c r="C368">
        <f t="shared" si="71"/>
        <v>1</v>
      </c>
      <c r="D368" s="7">
        <f t="shared" si="72"/>
        <v>0.3125</v>
      </c>
      <c r="E368" s="7">
        <f t="shared" si="75"/>
        <v>0.75</v>
      </c>
      <c r="F368" s="7">
        <f t="shared" si="73"/>
        <v>-8.0880951594529821E-2</v>
      </c>
      <c r="G368" s="7">
        <f t="shared" si="74"/>
        <v>-0.5808809515945299</v>
      </c>
      <c r="I368" s="7">
        <f t="shared" si="80"/>
        <v>-0.38273277230987013</v>
      </c>
      <c r="J368" s="7">
        <f t="shared" si="76"/>
        <v>-0.70699999999999996</v>
      </c>
      <c r="K368" s="7">
        <f t="shared" si="77"/>
        <v>0.70699999999999996</v>
      </c>
      <c r="L368" s="7">
        <f t="shared" si="78"/>
        <v>0.48400130726881646</v>
      </c>
      <c r="M368" s="7">
        <f t="shared" si="79"/>
        <v>5.7182832777339876E-2</v>
      </c>
      <c r="N368" s="7">
        <f t="shared" si="81"/>
        <v>0.44890140439050902</v>
      </c>
      <c r="O368" s="7">
        <f t="shared" si="82"/>
        <v>-2.9770520771063076E-2</v>
      </c>
      <c r="P368" s="7">
        <f t="shared" si="83"/>
        <v>-0.49042726129377218</v>
      </c>
    </row>
    <row r="369" spans="1:16" x14ac:dyDescent="0.4">
      <c r="A369">
        <v>366</v>
      </c>
      <c r="B369" s="7">
        <f t="shared" si="70"/>
        <v>0.75</v>
      </c>
      <c r="C369">
        <f t="shared" si="71"/>
        <v>1</v>
      </c>
      <c r="D369" s="7">
        <f t="shared" si="72"/>
        <v>0.3125</v>
      </c>
      <c r="E369" s="7">
        <f t="shared" si="75"/>
        <v>0.75</v>
      </c>
      <c r="F369" s="7">
        <f t="shared" si="73"/>
        <v>-0.301851820715341</v>
      </c>
      <c r="G369" s="7">
        <f t="shared" si="74"/>
        <v>-0.80185182071534111</v>
      </c>
      <c r="I369" s="7">
        <f t="shared" si="80"/>
        <v>-0.22097086912081121</v>
      </c>
      <c r="J369" s="7">
        <f t="shared" si="76"/>
        <v>-0.70699999999999996</v>
      </c>
      <c r="K369" s="7">
        <f t="shared" si="77"/>
        <v>-0.70699999999999996</v>
      </c>
      <c r="L369" s="7">
        <f t="shared" si="78"/>
        <v>0.42681847449149168</v>
      </c>
      <c r="M369" s="7">
        <f t="shared" si="79"/>
        <v>0.11436566555466465</v>
      </c>
      <c r="N369" s="7">
        <f t="shared" si="81"/>
        <v>0.4433806719157547</v>
      </c>
      <c r="O369" s="7">
        <f t="shared" si="82"/>
        <v>6.2635258103688543E-3</v>
      </c>
      <c r="P369" s="7">
        <f t="shared" si="83"/>
        <v>-0.55271217317808596</v>
      </c>
    </row>
    <row r="370" spans="1:16" x14ac:dyDescent="0.4">
      <c r="A370">
        <v>367</v>
      </c>
      <c r="B370" s="7">
        <f t="shared" si="70"/>
        <v>0.75</v>
      </c>
      <c r="C370">
        <f t="shared" si="71"/>
        <v>1</v>
      </c>
      <c r="D370" s="7">
        <f t="shared" si="72"/>
        <v>0.3125</v>
      </c>
      <c r="E370" s="7">
        <f t="shared" si="75"/>
        <v>0.75</v>
      </c>
      <c r="F370" s="7">
        <f t="shared" si="73"/>
        <v>8.0880951594526573E-2</v>
      </c>
      <c r="G370" s="7">
        <f t="shared" si="74"/>
        <v>-0.41911904840547343</v>
      </c>
      <c r="I370" s="7">
        <f t="shared" si="80"/>
        <v>0.38273277230986769</v>
      </c>
      <c r="J370" s="7">
        <f t="shared" si="76"/>
        <v>0.70699999999999996</v>
      </c>
      <c r="K370" s="7">
        <f t="shared" si="77"/>
        <v>-0.70699999999999996</v>
      </c>
      <c r="L370" s="7">
        <f t="shared" si="78"/>
        <v>0.42681847449148996</v>
      </c>
      <c r="M370" s="7">
        <f t="shared" si="79"/>
        <v>0.11436566555466293</v>
      </c>
      <c r="N370" s="7">
        <f t="shared" si="81"/>
        <v>0.43924012255968853</v>
      </c>
      <c r="O370" s="7">
        <f t="shared" si="82"/>
        <v>3.3289060746442375E-2</v>
      </c>
      <c r="P370" s="7">
        <f t="shared" si="83"/>
        <v>-0.52599354822356348</v>
      </c>
    </row>
    <row r="371" spans="1:16" x14ac:dyDescent="0.4">
      <c r="A371">
        <v>368</v>
      </c>
      <c r="B371" s="7">
        <f t="shared" si="70"/>
        <v>0.75</v>
      </c>
      <c r="C371">
        <f t="shared" si="71"/>
        <v>2</v>
      </c>
      <c r="D371" s="7">
        <f t="shared" si="72"/>
        <v>0.3125</v>
      </c>
      <c r="E371" s="7">
        <f t="shared" si="75"/>
        <v>0.75</v>
      </c>
      <c r="F371" s="7">
        <f t="shared" si="73"/>
        <v>0.27063293868264238</v>
      </c>
      <c r="G371" s="7">
        <f t="shared" si="74"/>
        <v>-0.22936706131735773</v>
      </c>
      <c r="I371" s="7">
        <f t="shared" si="80"/>
        <v>0.18975198708811569</v>
      </c>
      <c r="J371" s="7">
        <f t="shared" si="76"/>
        <v>0.70699999999999996</v>
      </c>
      <c r="K371" s="7">
        <f t="shared" si="77"/>
        <v>0.70699999999999996</v>
      </c>
      <c r="L371" s="7">
        <f t="shared" si="78"/>
        <v>0.40474672489437424</v>
      </c>
      <c r="M371" s="7">
        <f t="shared" si="79"/>
        <v>0.13643741515177865</v>
      </c>
      <c r="N371" s="7">
        <f t="shared" si="81"/>
        <v>0.43061677314335994</v>
      </c>
      <c r="O371" s="7">
        <f t="shared" si="82"/>
        <v>5.9076149347776441E-2</v>
      </c>
      <c r="P371" s="7">
        <f t="shared" si="83"/>
        <v>-0.46666825084232233</v>
      </c>
    </row>
    <row r="372" spans="1:16" x14ac:dyDescent="0.4">
      <c r="A372">
        <v>369</v>
      </c>
      <c r="B372" s="7">
        <f t="shared" si="70"/>
        <v>0.75</v>
      </c>
      <c r="C372">
        <f t="shared" si="71"/>
        <v>2</v>
      </c>
      <c r="D372" s="7">
        <f t="shared" si="72"/>
        <v>0.3125</v>
      </c>
      <c r="E372" s="7">
        <f t="shared" si="75"/>
        <v>0.75</v>
      </c>
      <c r="F372" s="7">
        <f t="shared" si="73"/>
        <v>-0.15625000000000477</v>
      </c>
      <c r="G372" s="7">
        <f t="shared" si="74"/>
        <v>-0.65625000000000488</v>
      </c>
      <c r="I372" s="7">
        <f t="shared" si="80"/>
        <v>-0.42688293868264715</v>
      </c>
      <c r="J372" s="7">
        <f t="shared" si="76"/>
        <v>-0.70699999999999996</v>
      </c>
      <c r="K372" s="7">
        <f t="shared" si="77"/>
        <v>0.70699999999999996</v>
      </c>
      <c r="L372" s="7">
        <f t="shared" si="78"/>
        <v>0.43596089251992931</v>
      </c>
      <c r="M372" s="7">
        <f t="shared" si="79"/>
        <v>0.16765158277733372</v>
      </c>
      <c r="N372" s="7">
        <f t="shared" si="81"/>
        <v>0.43195280298750227</v>
      </c>
      <c r="O372" s="7">
        <f t="shared" si="82"/>
        <v>8.622000770516576E-2</v>
      </c>
      <c r="P372" s="7">
        <f t="shared" si="83"/>
        <v>-0.5045846006738588</v>
      </c>
    </row>
    <row r="373" spans="1:16" x14ac:dyDescent="0.4">
      <c r="A373">
        <v>370</v>
      </c>
      <c r="B373" s="7">
        <f t="shared" si="70"/>
        <v>0.75</v>
      </c>
      <c r="C373">
        <f t="shared" si="71"/>
        <v>2</v>
      </c>
      <c r="D373" s="7">
        <f t="shared" si="72"/>
        <v>0.3125</v>
      </c>
      <c r="E373" s="7">
        <f t="shared" si="75"/>
        <v>0.75</v>
      </c>
      <c r="F373" s="7">
        <f t="shared" si="73"/>
        <v>-0.27063293868264404</v>
      </c>
      <c r="G373" s="7">
        <f t="shared" si="74"/>
        <v>-0.77063293868264404</v>
      </c>
      <c r="I373" s="7">
        <f t="shared" si="80"/>
        <v>-0.11438293868263916</v>
      </c>
      <c r="J373" s="7">
        <f t="shared" si="76"/>
        <v>-0.70699999999999996</v>
      </c>
      <c r="K373" s="7">
        <f t="shared" si="77"/>
        <v>-0.70699999999999996</v>
      </c>
      <c r="L373" s="7">
        <f t="shared" si="78"/>
        <v>0.38267497529725741</v>
      </c>
      <c r="M373" s="7">
        <f t="shared" si="79"/>
        <v>0.22093750000000562</v>
      </c>
      <c r="N373" s="7">
        <f t="shared" si="81"/>
        <v>0.41963334606494107</v>
      </c>
      <c r="O373" s="7">
        <f t="shared" si="82"/>
        <v>0.11989938077887573</v>
      </c>
      <c r="P373" s="7">
        <f t="shared" si="83"/>
        <v>-0.55779426827561585</v>
      </c>
    </row>
    <row r="374" spans="1:16" x14ac:dyDescent="0.4">
      <c r="A374">
        <v>371</v>
      </c>
      <c r="B374" s="7">
        <f t="shared" si="70"/>
        <v>0.75</v>
      </c>
      <c r="C374">
        <f t="shared" si="71"/>
        <v>2</v>
      </c>
      <c r="D374" s="7">
        <f t="shared" si="72"/>
        <v>0.3125</v>
      </c>
      <c r="E374" s="7">
        <f t="shared" si="75"/>
        <v>0.75</v>
      </c>
      <c r="F374" s="7">
        <f t="shared" si="73"/>
        <v>0.15625000000000189</v>
      </c>
      <c r="G374" s="7">
        <f t="shared" si="74"/>
        <v>-0.34374999999999822</v>
      </c>
      <c r="I374" s="7">
        <f t="shared" si="80"/>
        <v>0.42688293868264582</v>
      </c>
      <c r="J374" s="7">
        <f t="shared" si="76"/>
        <v>0.70699999999999996</v>
      </c>
      <c r="K374" s="7">
        <f t="shared" si="77"/>
        <v>-0.70699999999999996</v>
      </c>
      <c r="L374" s="7">
        <f t="shared" si="78"/>
        <v>0.38267497529725647</v>
      </c>
      <c r="M374" s="7">
        <f t="shared" si="79"/>
        <v>0.22093750000000467</v>
      </c>
      <c r="N374" s="7">
        <f t="shared" si="81"/>
        <v>0.41039375337301992</v>
      </c>
      <c r="O374" s="7">
        <f t="shared" si="82"/>
        <v>0.14515891058415797</v>
      </c>
      <c r="P374" s="7">
        <f t="shared" si="83"/>
        <v>-0.5149854146204923</v>
      </c>
    </row>
    <row r="375" spans="1:16" x14ac:dyDescent="0.4">
      <c r="A375">
        <v>372</v>
      </c>
      <c r="B375" s="7">
        <f t="shared" si="70"/>
        <v>0.75</v>
      </c>
      <c r="C375">
        <f t="shared" si="71"/>
        <v>3</v>
      </c>
      <c r="D375" s="7">
        <f t="shared" si="72"/>
        <v>0.3125</v>
      </c>
      <c r="E375" s="7">
        <f t="shared" si="75"/>
        <v>0.75</v>
      </c>
      <c r="F375" s="7">
        <f t="shared" si="73"/>
        <v>0.22097086912081901</v>
      </c>
      <c r="G375" s="7">
        <f t="shared" si="74"/>
        <v>-0.27902913087918102</v>
      </c>
      <c r="I375" s="7">
        <f t="shared" si="80"/>
        <v>6.4720869120817204E-2</v>
      </c>
      <c r="J375" s="7">
        <f t="shared" si="76"/>
        <v>0.70699999999999996</v>
      </c>
      <c r="K375" s="7">
        <f t="shared" si="77"/>
        <v>0.70699999999999996</v>
      </c>
      <c r="L375" s="7">
        <f t="shared" si="78"/>
        <v>0.3475638921170483</v>
      </c>
      <c r="M375" s="7">
        <f t="shared" si="79"/>
        <v>0.25604858318021284</v>
      </c>
      <c r="N375" s="7">
        <f t="shared" si="81"/>
        <v>0.394686288059027</v>
      </c>
      <c r="O375" s="7">
        <f t="shared" si="82"/>
        <v>0.17288132873317169</v>
      </c>
      <c r="P375" s="7">
        <f t="shared" si="83"/>
        <v>-0.46779415787223005</v>
      </c>
    </row>
    <row r="376" spans="1:16" x14ac:dyDescent="0.4">
      <c r="A376">
        <v>373</v>
      </c>
      <c r="B376" s="7">
        <f t="shared" si="70"/>
        <v>0.75</v>
      </c>
      <c r="C376">
        <f t="shared" si="71"/>
        <v>3</v>
      </c>
      <c r="D376" s="7">
        <f t="shared" si="72"/>
        <v>0.3125</v>
      </c>
      <c r="E376" s="7">
        <f t="shared" si="75"/>
        <v>0.75</v>
      </c>
      <c r="F376" s="7">
        <f t="shared" si="73"/>
        <v>-0.22097086912078456</v>
      </c>
      <c r="G376" s="7">
        <f t="shared" si="74"/>
        <v>-0.72097086912078456</v>
      </c>
      <c r="I376" s="7">
        <f t="shared" si="80"/>
        <v>-0.44194173824160354</v>
      </c>
      <c r="J376" s="7">
        <f t="shared" si="76"/>
        <v>-0.70699999999999996</v>
      </c>
      <c r="K376" s="7">
        <f t="shared" si="77"/>
        <v>0.70699999999999996</v>
      </c>
      <c r="L376" s="7">
        <f t="shared" si="78"/>
        <v>0.35821046340523144</v>
      </c>
      <c r="M376" s="7">
        <f t="shared" si="79"/>
        <v>0.26669515446839598</v>
      </c>
      <c r="N376" s="7">
        <f t="shared" si="81"/>
        <v>0.38556733189557812</v>
      </c>
      <c r="O376" s="7">
        <f t="shared" si="82"/>
        <v>0.19633478516697778</v>
      </c>
      <c r="P376" s="7">
        <f t="shared" si="83"/>
        <v>-0.518429500121941</v>
      </c>
    </row>
    <row r="377" spans="1:16" x14ac:dyDescent="0.4">
      <c r="A377">
        <v>374</v>
      </c>
      <c r="B377" s="7">
        <f t="shared" si="70"/>
        <v>0.75</v>
      </c>
      <c r="C377">
        <f t="shared" si="71"/>
        <v>3</v>
      </c>
      <c r="D377" s="7">
        <f t="shared" si="72"/>
        <v>0.3125</v>
      </c>
      <c r="E377" s="7">
        <f t="shared" si="75"/>
        <v>0.75</v>
      </c>
      <c r="F377" s="7">
        <f t="shared" si="73"/>
        <v>-0.22097086912079625</v>
      </c>
      <c r="G377" s="7">
        <f t="shared" si="74"/>
        <v>-0.72097086912079633</v>
      </c>
      <c r="I377" s="7">
        <f t="shared" si="80"/>
        <v>-1.1768364061026659E-14</v>
      </c>
      <c r="J377" s="7">
        <f t="shared" si="76"/>
        <v>-0.70699999999999996</v>
      </c>
      <c r="K377" s="7">
        <f t="shared" si="77"/>
        <v>-0.70699999999999996</v>
      </c>
      <c r="L377" s="7">
        <f t="shared" si="78"/>
        <v>0.31245280893682204</v>
      </c>
      <c r="M377" s="7">
        <f t="shared" si="79"/>
        <v>0.31245280893680538</v>
      </c>
      <c r="N377" s="7">
        <f t="shared" si="81"/>
        <v>0.36728870115588907</v>
      </c>
      <c r="O377" s="7">
        <f t="shared" si="82"/>
        <v>0.22536429110943468</v>
      </c>
      <c r="P377" s="7">
        <f t="shared" si="83"/>
        <v>-0.55893777392171207</v>
      </c>
    </row>
    <row r="378" spans="1:16" x14ac:dyDescent="0.4">
      <c r="A378">
        <v>375</v>
      </c>
      <c r="B378" s="7">
        <f t="shared" si="70"/>
        <v>0.75</v>
      </c>
      <c r="C378">
        <f t="shared" si="71"/>
        <v>3</v>
      </c>
      <c r="D378" s="7">
        <f t="shared" si="72"/>
        <v>0.3125</v>
      </c>
      <c r="E378" s="7">
        <f t="shared" si="75"/>
        <v>0.75</v>
      </c>
      <c r="F378" s="7">
        <f t="shared" si="73"/>
        <v>0.2209708691207822</v>
      </c>
      <c r="G378" s="7">
        <f t="shared" si="74"/>
        <v>-0.27902913087921788</v>
      </c>
      <c r="I378" s="7">
        <f t="shared" si="80"/>
        <v>0.44194173824157845</v>
      </c>
      <c r="J378" s="7">
        <f t="shared" si="76"/>
        <v>0.70699999999999996</v>
      </c>
      <c r="K378" s="7">
        <f t="shared" si="77"/>
        <v>-0.70699999999999996</v>
      </c>
      <c r="L378" s="7">
        <f t="shared" si="78"/>
        <v>0.31245280893680427</v>
      </c>
      <c r="M378" s="7">
        <f t="shared" si="79"/>
        <v>0.31245280893678762</v>
      </c>
      <c r="N378" s="7">
        <f t="shared" si="81"/>
        <v>0.35357972810111787</v>
      </c>
      <c r="O378" s="7">
        <f t="shared" si="82"/>
        <v>0.24713642056627291</v>
      </c>
      <c r="P378" s="7">
        <f t="shared" si="83"/>
        <v>-0.50295604531321325</v>
      </c>
    </row>
    <row r="379" spans="1:16" x14ac:dyDescent="0.4">
      <c r="A379">
        <v>376</v>
      </c>
      <c r="B379" s="7">
        <f t="shared" si="70"/>
        <v>0.75</v>
      </c>
      <c r="C379">
        <f t="shared" si="71"/>
        <v>4</v>
      </c>
      <c r="D379" s="7">
        <f t="shared" si="72"/>
        <v>0.3125</v>
      </c>
      <c r="E379" s="7">
        <f t="shared" si="75"/>
        <v>0.75</v>
      </c>
      <c r="F379" s="7">
        <f t="shared" si="73"/>
        <v>0.1562499999999854</v>
      </c>
      <c r="G379" s="7">
        <f t="shared" si="74"/>
        <v>-0.34375000000001465</v>
      </c>
      <c r="I379" s="7">
        <f t="shared" si="80"/>
        <v>-6.4720869120796776E-2</v>
      </c>
      <c r="J379" s="7">
        <f t="shared" si="76"/>
        <v>0.70699999999999996</v>
      </c>
      <c r="K379" s="7">
        <f t="shared" si="77"/>
        <v>0.70699999999999996</v>
      </c>
      <c r="L379" s="7">
        <f t="shared" si="78"/>
        <v>0.26669515446839265</v>
      </c>
      <c r="M379" s="7">
        <f t="shared" si="79"/>
        <v>0.35821046340519924</v>
      </c>
      <c r="N379" s="7">
        <f t="shared" si="81"/>
        <v>0.33185858469293655</v>
      </c>
      <c r="O379" s="7">
        <f t="shared" si="82"/>
        <v>0.27490493127600452</v>
      </c>
      <c r="P379" s="7">
        <f t="shared" si="83"/>
        <v>-0.47111483625057354</v>
      </c>
    </row>
    <row r="380" spans="1:16" x14ac:dyDescent="0.4">
      <c r="A380">
        <v>377</v>
      </c>
      <c r="B380" s="7">
        <f t="shared" si="70"/>
        <v>0.75</v>
      </c>
      <c r="C380">
        <f t="shared" si="71"/>
        <v>4</v>
      </c>
      <c r="D380" s="7">
        <f t="shared" si="72"/>
        <v>0.3125</v>
      </c>
      <c r="E380" s="7">
        <f t="shared" si="75"/>
        <v>0.75</v>
      </c>
      <c r="F380" s="7">
        <f t="shared" si="73"/>
        <v>-0.27063293868263577</v>
      </c>
      <c r="G380" s="7">
        <f t="shared" si="74"/>
        <v>-0.77063293868263583</v>
      </c>
      <c r="I380" s="7">
        <f t="shared" si="80"/>
        <v>-0.42688293868262117</v>
      </c>
      <c r="J380" s="7">
        <f t="shared" si="76"/>
        <v>-0.70699999999999996</v>
      </c>
      <c r="K380" s="7">
        <f t="shared" si="77"/>
        <v>0.70699999999999996</v>
      </c>
      <c r="L380" s="7">
        <f t="shared" si="78"/>
        <v>0.25604858318020984</v>
      </c>
      <c r="M380" s="7">
        <f t="shared" si="79"/>
        <v>0.34756389211701644</v>
      </c>
      <c r="N380" s="7">
        <f t="shared" si="81"/>
        <v>0.31290608431475486</v>
      </c>
      <c r="O380" s="7">
        <f t="shared" si="82"/>
        <v>0.29306967148625751</v>
      </c>
      <c r="P380" s="7">
        <f t="shared" si="83"/>
        <v>-0.531018456736986</v>
      </c>
    </row>
    <row r="381" spans="1:16" x14ac:dyDescent="0.4">
      <c r="A381">
        <v>378</v>
      </c>
      <c r="B381" s="7">
        <f t="shared" si="70"/>
        <v>0.75</v>
      </c>
      <c r="C381">
        <f t="shared" si="71"/>
        <v>4</v>
      </c>
      <c r="D381" s="7">
        <f t="shared" si="72"/>
        <v>0.3125</v>
      </c>
      <c r="E381" s="7">
        <f t="shared" si="75"/>
        <v>0.75</v>
      </c>
      <c r="F381" s="7">
        <f t="shared" si="73"/>
        <v>-0.15624999999998831</v>
      </c>
      <c r="G381" s="7">
        <f t="shared" si="74"/>
        <v>-0.65624999999998823</v>
      </c>
      <c r="I381" s="7">
        <f t="shared" si="80"/>
        <v>0.11438293868264759</v>
      </c>
      <c r="J381" s="7">
        <f t="shared" si="76"/>
        <v>-0.70699999999999996</v>
      </c>
      <c r="K381" s="7">
        <f t="shared" si="77"/>
        <v>-0.70699999999999996</v>
      </c>
      <c r="L381" s="7">
        <f t="shared" si="78"/>
        <v>0.2209374999999813</v>
      </c>
      <c r="M381" s="7">
        <f t="shared" si="79"/>
        <v>0.38267497529724498</v>
      </c>
      <c r="N381" s="7">
        <f t="shared" si="81"/>
        <v>0.28991393823606149</v>
      </c>
      <c r="O381" s="7">
        <f t="shared" si="82"/>
        <v>0.31547099743900436</v>
      </c>
      <c r="P381" s="7">
        <f t="shared" si="83"/>
        <v>-0.55606476538958649</v>
      </c>
    </row>
    <row r="382" spans="1:16" x14ac:dyDescent="0.4">
      <c r="A382">
        <v>379</v>
      </c>
      <c r="B382" s="7">
        <f t="shared" si="70"/>
        <v>0.75</v>
      </c>
      <c r="C382">
        <f t="shared" si="71"/>
        <v>4</v>
      </c>
      <c r="D382" s="7">
        <f t="shared" si="72"/>
        <v>0.3125</v>
      </c>
      <c r="E382" s="7">
        <f t="shared" si="75"/>
        <v>0.75</v>
      </c>
      <c r="F382" s="7">
        <f t="shared" si="73"/>
        <v>0.27063293868263405</v>
      </c>
      <c r="G382" s="7">
        <f t="shared" si="74"/>
        <v>-0.22936706131736595</v>
      </c>
      <c r="I382" s="7">
        <f t="shared" si="80"/>
        <v>0.42688293868262228</v>
      </c>
      <c r="J382" s="7">
        <f t="shared" si="76"/>
        <v>0.70699999999999996</v>
      </c>
      <c r="K382" s="7">
        <f t="shared" si="77"/>
        <v>-0.70699999999999996</v>
      </c>
      <c r="L382" s="7">
        <f t="shared" si="78"/>
        <v>0.22093749999998208</v>
      </c>
      <c r="M382" s="7">
        <f t="shared" si="79"/>
        <v>0.38267497529724576</v>
      </c>
      <c r="N382" s="7">
        <f t="shared" si="81"/>
        <v>0.27266982867704165</v>
      </c>
      <c r="O382" s="7">
        <f t="shared" si="82"/>
        <v>0.33227199190356471</v>
      </c>
      <c r="P382" s="7">
        <f t="shared" si="83"/>
        <v>-0.49072522457514239</v>
      </c>
    </row>
    <row r="383" spans="1:16" x14ac:dyDescent="0.4">
      <c r="A383">
        <v>380</v>
      </c>
      <c r="B383" s="7">
        <f t="shared" si="70"/>
        <v>0.75</v>
      </c>
      <c r="C383">
        <f t="shared" si="71"/>
        <v>5</v>
      </c>
      <c r="D383" s="7">
        <f t="shared" si="72"/>
        <v>0.3125</v>
      </c>
      <c r="E383" s="7">
        <f t="shared" si="75"/>
        <v>0.75</v>
      </c>
      <c r="F383" s="7">
        <f t="shared" si="73"/>
        <v>8.0880951594542561E-2</v>
      </c>
      <c r="G383" s="7">
        <f t="shared" si="74"/>
        <v>-0.41911904840545744</v>
      </c>
      <c r="I383" s="7">
        <f t="shared" si="80"/>
        <v>-0.18975198708809149</v>
      </c>
      <c r="J383" s="7">
        <f t="shared" si="76"/>
        <v>0.70699999999999996</v>
      </c>
      <c r="K383" s="7">
        <f t="shared" si="77"/>
        <v>0.70699999999999996</v>
      </c>
      <c r="L383" s="7">
        <f t="shared" si="78"/>
        <v>0.16765158277733325</v>
      </c>
      <c r="M383" s="7">
        <f t="shared" si="79"/>
        <v>0.43596089251989456</v>
      </c>
      <c r="N383" s="7">
        <f t="shared" si="81"/>
        <v>0.24641526720211454</v>
      </c>
      <c r="O383" s="7">
        <f t="shared" si="82"/>
        <v>0.3581942170576472</v>
      </c>
      <c r="P383" s="7">
        <f t="shared" si="83"/>
        <v>-0.47640398934120542</v>
      </c>
    </row>
    <row r="384" spans="1:16" x14ac:dyDescent="0.4">
      <c r="A384">
        <v>381</v>
      </c>
      <c r="B384" s="7">
        <f t="shared" si="70"/>
        <v>0.75</v>
      </c>
      <c r="C384">
        <f t="shared" si="71"/>
        <v>5</v>
      </c>
      <c r="D384" s="7">
        <f t="shared" si="72"/>
        <v>0.3125</v>
      </c>
      <c r="E384" s="7">
        <f t="shared" si="75"/>
        <v>0.75</v>
      </c>
      <c r="F384" s="7">
        <f t="shared" si="73"/>
        <v>-0.30185182071532751</v>
      </c>
      <c r="G384" s="7">
        <f t="shared" si="74"/>
        <v>-0.80185182071532757</v>
      </c>
      <c r="I384" s="7">
        <f t="shared" si="80"/>
        <v>-0.38273277230987013</v>
      </c>
      <c r="J384" s="7">
        <f t="shared" si="76"/>
        <v>-0.70699999999999996</v>
      </c>
      <c r="K384" s="7">
        <f t="shared" si="77"/>
        <v>0.70699999999999996</v>
      </c>
      <c r="L384" s="7">
        <f t="shared" si="78"/>
        <v>0.1364374151517975</v>
      </c>
      <c r="M384" s="7">
        <f t="shared" si="79"/>
        <v>0.40474672489435881</v>
      </c>
      <c r="N384" s="7">
        <f t="shared" si="81"/>
        <v>0.21892080418953527</v>
      </c>
      <c r="O384" s="7">
        <f t="shared" si="82"/>
        <v>0.36983234401682508</v>
      </c>
      <c r="P384" s="7">
        <f t="shared" si="83"/>
        <v>-0.54149355561602985</v>
      </c>
    </row>
    <row r="385" spans="1:16" x14ac:dyDescent="0.4">
      <c r="A385">
        <v>382</v>
      </c>
      <c r="B385" s="7">
        <f t="shared" si="70"/>
        <v>0.75</v>
      </c>
      <c r="C385">
        <f t="shared" si="71"/>
        <v>5</v>
      </c>
      <c r="D385" s="7">
        <f t="shared" si="72"/>
        <v>0.3125</v>
      </c>
      <c r="E385" s="7">
        <f t="shared" si="75"/>
        <v>0.75</v>
      </c>
      <c r="F385" s="7">
        <f t="shared" si="73"/>
        <v>-8.0880951594545794E-2</v>
      </c>
      <c r="G385" s="7">
        <f t="shared" si="74"/>
        <v>-0.58088095159454589</v>
      </c>
      <c r="I385" s="7">
        <f t="shared" si="80"/>
        <v>0.22097086912078168</v>
      </c>
      <c r="J385" s="7">
        <f t="shared" si="76"/>
        <v>-0.70699999999999996</v>
      </c>
      <c r="K385" s="7">
        <f t="shared" si="77"/>
        <v>-0.70699999999999996</v>
      </c>
      <c r="L385" s="7">
        <f t="shared" si="78"/>
        <v>0.11436566555468552</v>
      </c>
      <c r="M385" s="7">
        <f t="shared" si="79"/>
        <v>0.42681847449147081</v>
      </c>
      <c r="N385" s="7">
        <f t="shared" si="81"/>
        <v>0.19278201953082283</v>
      </c>
      <c r="O385" s="7">
        <f t="shared" si="82"/>
        <v>0.38407887663548651</v>
      </c>
      <c r="P385" s="7">
        <f t="shared" si="83"/>
        <v>-0.54937103481173311</v>
      </c>
    </row>
    <row r="386" spans="1:16" x14ac:dyDescent="0.4">
      <c r="A386">
        <v>383</v>
      </c>
      <c r="B386" s="7">
        <f t="shared" si="70"/>
        <v>0.75</v>
      </c>
      <c r="C386">
        <f t="shared" si="71"/>
        <v>5</v>
      </c>
      <c r="D386" s="7">
        <f t="shared" si="72"/>
        <v>0.3125</v>
      </c>
      <c r="E386" s="7">
        <f t="shared" si="75"/>
        <v>0.75</v>
      </c>
      <c r="F386" s="7">
        <f t="shared" si="73"/>
        <v>0.30185182071532662</v>
      </c>
      <c r="G386" s="7">
        <f t="shared" si="74"/>
        <v>-0.19814817928467332</v>
      </c>
      <c r="I386" s="7">
        <f t="shared" si="80"/>
        <v>0.38273277230987257</v>
      </c>
      <c r="J386" s="7">
        <f t="shared" si="76"/>
        <v>0.70699999999999996</v>
      </c>
      <c r="K386" s="7">
        <f t="shared" si="77"/>
        <v>-0.70699999999999996</v>
      </c>
      <c r="L386" s="7">
        <f t="shared" si="78"/>
        <v>0.11436566555468725</v>
      </c>
      <c r="M386" s="7">
        <f t="shared" si="79"/>
        <v>0.42681847449147253</v>
      </c>
      <c r="N386" s="7">
        <f t="shared" si="81"/>
        <v>0.17317793103678894</v>
      </c>
      <c r="O386" s="7">
        <f t="shared" si="82"/>
        <v>0.39476377609948299</v>
      </c>
      <c r="P386" s="7">
        <f t="shared" si="83"/>
        <v>-0.47912646370632117</v>
      </c>
    </row>
    <row r="387" spans="1:16" x14ac:dyDescent="0.4">
      <c r="A387">
        <v>384</v>
      </c>
      <c r="B387" s="7">
        <f t="shared" ref="B387:B450" si="84">INT(A387/$V$1/$S$5)/$V$1</f>
        <v>1</v>
      </c>
      <c r="C387">
        <f t="shared" ref="C387:C403" si="85">MOD(INT(A387/$V$1)+$S$6,$S$5)</f>
        <v>6</v>
      </c>
      <c r="D387" s="7">
        <f t="shared" ref="D387:D403" si="86">B387*$S$1*$S$2+$S$1</f>
        <v>0.25</v>
      </c>
      <c r="E387" s="7">
        <f t="shared" si="75"/>
        <v>0.875</v>
      </c>
      <c r="F387" s="7">
        <f t="shared" ref="F387:F403" si="87">COS(2*PI()*A387/$V$1+2*PI()*C387/$S$5)*D387</f>
        <v>-6.9825601464040821E-15</v>
      </c>
      <c r="G387" s="7">
        <f t="shared" ref="G387:G450" si="88">F387+E387*$S$4+$S$3</f>
        <v>-0.75000000000000688</v>
      </c>
      <c r="I387" s="7">
        <f t="shared" si="80"/>
        <v>-0.55185182071533356</v>
      </c>
      <c r="J387" s="7">
        <f t="shared" si="76"/>
        <v>0.70699999999999996</v>
      </c>
      <c r="K387" s="7">
        <f t="shared" si="77"/>
        <v>0.70699999999999996</v>
      </c>
      <c r="L387" s="7">
        <f t="shared" si="78"/>
        <v>-0.11956716722266092</v>
      </c>
      <c r="M387" s="7">
        <f t="shared" si="79"/>
        <v>0.6607513072688207</v>
      </c>
      <c r="N387" s="7">
        <f t="shared" si="81"/>
        <v>9.9991656471926482E-2</v>
      </c>
      <c r="O387" s="7">
        <f t="shared" si="82"/>
        <v>0.46126065889181744</v>
      </c>
      <c r="P387" s="7">
        <f t="shared" si="83"/>
        <v>-0.53330117096505836</v>
      </c>
    </row>
    <row r="388" spans="1:16" x14ac:dyDescent="0.4">
      <c r="A388">
        <v>385</v>
      </c>
      <c r="B388" s="7">
        <f t="shared" si="84"/>
        <v>1</v>
      </c>
      <c r="C388">
        <f t="shared" si="85"/>
        <v>6</v>
      </c>
      <c r="D388" s="7">
        <f t="shared" si="86"/>
        <v>0.25</v>
      </c>
      <c r="E388" s="7">
        <f t="shared" ref="E388:E403" si="89">E387+(B388-E387)*0.5</f>
        <v>0.9375</v>
      </c>
      <c r="F388" s="7">
        <f t="shared" si="87"/>
        <v>-0.25</v>
      </c>
      <c r="G388" s="7">
        <f t="shared" si="88"/>
        <v>-1.125</v>
      </c>
      <c r="I388" s="7">
        <f t="shared" si="80"/>
        <v>-0.37499999999999312</v>
      </c>
      <c r="J388" s="7">
        <f t="shared" ref="J388:J403" si="90">J387*$V$4-K387*$V$5</f>
        <v>-0.70699999999999996</v>
      </c>
      <c r="K388" s="7">
        <f t="shared" ref="K388:K403" si="91">J387*$V$5+K387*$V$4</f>
        <v>0.70699999999999996</v>
      </c>
      <c r="L388" s="7">
        <f t="shared" ref="L388:L451" si="92">I387*K388-I388*K387</f>
        <v>-0.12503423724574569</v>
      </c>
      <c r="M388" s="7">
        <f t="shared" ref="M388:M403" si="93">I387*J388-I388*J387</f>
        <v>0.65528423724573592</v>
      </c>
      <c r="N388" s="7">
        <f t="shared" si="81"/>
        <v>4.3735183042508438E-2</v>
      </c>
      <c r="O388" s="7">
        <f t="shared" si="82"/>
        <v>0.50976655348029709</v>
      </c>
      <c r="P388" s="7">
        <f t="shared" si="83"/>
        <v>-0.65164093677204671</v>
      </c>
    </row>
    <row r="389" spans="1:16" x14ac:dyDescent="0.4">
      <c r="A389">
        <v>386</v>
      </c>
      <c r="B389" s="7">
        <f t="shared" si="84"/>
        <v>1</v>
      </c>
      <c r="C389">
        <f t="shared" si="85"/>
        <v>6</v>
      </c>
      <c r="D389" s="7">
        <f t="shared" si="86"/>
        <v>0.25</v>
      </c>
      <c r="E389" s="7">
        <f t="shared" si="89"/>
        <v>0.96875</v>
      </c>
      <c r="F389" s="7">
        <f t="shared" si="87"/>
        <v>4.2873961759309909E-15</v>
      </c>
      <c r="G389" s="7">
        <f t="shared" si="88"/>
        <v>-0.93749999999999578</v>
      </c>
      <c r="I389" s="7">
        <f t="shared" ref="I389:I403" si="94">G389-G388</f>
        <v>0.18750000000000422</v>
      </c>
      <c r="J389" s="7">
        <f t="shared" si="90"/>
        <v>-0.70699999999999996</v>
      </c>
      <c r="K389" s="7">
        <f t="shared" si="91"/>
        <v>-0.70699999999999996</v>
      </c>
      <c r="L389" s="7">
        <f t="shared" si="92"/>
        <v>0.13256249999999214</v>
      </c>
      <c r="M389" s="7">
        <f t="shared" si="93"/>
        <v>0.39768749999999808</v>
      </c>
      <c r="N389" s="7">
        <f t="shared" ref="N389:N403" si="95">N388+(L389-N388)*0.25</f>
        <v>6.5942012281879361E-2</v>
      </c>
      <c r="O389" s="7">
        <f t="shared" ref="O389:O403" si="96">O388+(M389-O388)*0.25</f>
        <v>0.48174679011022237</v>
      </c>
      <c r="P389" s="7">
        <f t="shared" ref="P389:P403" si="97">P388+(G389-P388)*0.2</f>
        <v>-0.7088127494176365</v>
      </c>
    </row>
    <row r="390" spans="1:16" x14ac:dyDescent="0.4">
      <c r="A390">
        <v>387</v>
      </c>
      <c r="B390" s="7">
        <f t="shared" si="84"/>
        <v>1</v>
      </c>
      <c r="C390">
        <f t="shared" si="85"/>
        <v>6</v>
      </c>
      <c r="D390" s="7">
        <f t="shared" si="86"/>
        <v>0.25</v>
      </c>
      <c r="E390" s="7">
        <f t="shared" si="89"/>
        <v>0.984375</v>
      </c>
      <c r="F390" s="7">
        <f t="shared" si="87"/>
        <v>0.25</v>
      </c>
      <c r="G390" s="7">
        <f t="shared" si="88"/>
        <v>-0.71875</v>
      </c>
      <c r="I390" s="7">
        <f t="shared" si="94"/>
        <v>0.21874999999999578</v>
      </c>
      <c r="J390" s="7">
        <f t="shared" si="90"/>
        <v>0.70699999999999996</v>
      </c>
      <c r="K390" s="7">
        <f t="shared" si="91"/>
        <v>-0.70699999999999996</v>
      </c>
      <c r="L390" s="7">
        <f t="shared" si="92"/>
        <v>2.2093749999994028E-2</v>
      </c>
      <c r="M390" s="7">
        <f t="shared" si="93"/>
        <v>0.28721874999999997</v>
      </c>
      <c r="N390" s="7">
        <f t="shared" si="95"/>
        <v>5.4979946711408031E-2</v>
      </c>
      <c r="O390" s="7">
        <f t="shared" si="96"/>
        <v>0.43311478008266679</v>
      </c>
      <c r="P390" s="7">
        <f t="shared" si="97"/>
        <v>-0.71080019953410922</v>
      </c>
    </row>
    <row r="391" spans="1:16" x14ac:dyDescent="0.4">
      <c r="A391">
        <v>388</v>
      </c>
      <c r="B391" s="7">
        <f t="shared" si="84"/>
        <v>1</v>
      </c>
      <c r="C391">
        <f t="shared" si="85"/>
        <v>7</v>
      </c>
      <c r="D391" s="7">
        <f t="shared" si="86"/>
        <v>0.25</v>
      </c>
      <c r="E391" s="7">
        <f t="shared" si="89"/>
        <v>0.9921875</v>
      </c>
      <c r="F391" s="7">
        <f t="shared" si="87"/>
        <v>-6.4704761275620068E-2</v>
      </c>
      <c r="G391" s="7">
        <f t="shared" si="88"/>
        <v>-1.0490797612756202</v>
      </c>
      <c r="I391" s="7">
        <f t="shared" si="94"/>
        <v>-0.33032976127562019</v>
      </c>
      <c r="J391" s="7">
        <f t="shared" si="90"/>
        <v>0.70699999999999996</v>
      </c>
      <c r="K391" s="7">
        <f t="shared" si="91"/>
        <v>0.70699999999999996</v>
      </c>
      <c r="L391" s="7">
        <f t="shared" si="92"/>
        <v>-7.8886891221866456E-2</v>
      </c>
      <c r="M391" s="7">
        <f t="shared" si="93"/>
        <v>0.38819939122186042</v>
      </c>
      <c r="N391" s="7">
        <f t="shared" si="95"/>
        <v>2.1513237228089413E-2</v>
      </c>
      <c r="O391" s="7">
        <f t="shared" si="96"/>
        <v>0.42188593286746523</v>
      </c>
      <c r="P391" s="7">
        <f t="shared" si="97"/>
        <v>-0.77845611188241137</v>
      </c>
    </row>
    <row r="392" spans="1:16" x14ac:dyDescent="0.4">
      <c r="A392">
        <v>389</v>
      </c>
      <c r="B392" s="7">
        <f t="shared" si="84"/>
        <v>1</v>
      </c>
      <c r="C392">
        <f t="shared" si="85"/>
        <v>7</v>
      </c>
      <c r="D392" s="7">
        <f t="shared" si="86"/>
        <v>0.25</v>
      </c>
      <c r="E392" s="7">
        <f t="shared" si="89"/>
        <v>0.99609375</v>
      </c>
      <c r="F392" s="7">
        <f t="shared" si="87"/>
        <v>-0.24148145657226644</v>
      </c>
      <c r="G392" s="7">
        <f t="shared" si="88"/>
        <v>-1.2336689565722665</v>
      </c>
      <c r="I392" s="7">
        <f t="shared" si="94"/>
        <v>-0.1845891952966463</v>
      </c>
      <c r="J392" s="7">
        <f t="shared" si="90"/>
        <v>-0.70699999999999996</v>
      </c>
      <c r="K392" s="7">
        <f t="shared" si="91"/>
        <v>0.70699999999999996</v>
      </c>
      <c r="L392" s="7">
        <f t="shared" si="92"/>
        <v>-0.10303858014713452</v>
      </c>
      <c r="M392" s="7">
        <f t="shared" si="93"/>
        <v>0.36404770229659239</v>
      </c>
      <c r="N392" s="7">
        <f t="shared" si="95"/>
        <v>-9.6247171157165697E-3</v>
      </c>
      <c r="O392" s="7">
        <f t="shared" si="96"/>
        <v>0.40742637522474701</v>
      </c>
      <c r="P392" s="7">
        <f t="shared" si="97"/>
        <v>-0.8694986808203824</v>
      </c>
    </row>
    <row r="393" spans="1:16" x14ac:dyDescent="0.4">
      <c r="A393">
        <v>390</v>
      </c>
      <c r="B393" s="7">
        <f t="shared" si="84"/>
        <v>1</v>
      </c>
      <c r="C393">
        <f t="shared" si="85"/>
        <v>7</v>
      </c>
      <c r="D393" s="7">
        <f t="shared" si="86"/>
        <v>0.25</v>
      </c>
      <c r="E393" s="7">
        <f t="shared" si="89"/>
        <v>0.998046875</v>
      </c>
      <c r="F393" s="7">
        <f t="shared" si="87"/>
        <v>6.4704761275617473E-2</v>
      </c>
      <c r="G393" s="7">
        <f t="shared" si="88"/>
        <v>-0.93138898872438247</v>
      </c>
      <c r="I393" s="7">
        <f t="shared" si="94"/>
        <v>0.30227996784788402</v>
      </c>
      <c r="J393" s="7">
        <f t="shared" si="90"/>
        <v>-0.70699999999999996</v>
      </c>
      <c r="K393" s="7">
        <f t="shared" si="91"/>
        <v>-0.70699999999999996</v>
      </c>
      <c r="L393" s="7">
        <f t="shared" si="92"/>
        <v>-8.3207376193725063E-2</v>
      </c>
      <c r="M393" s="7">
        <f t="shared" si="93"/>
        <v>0.34421649834318291</v>
      </c>
      <c r="N393" s="7">
        <f t="shared" si="95"/>
        <v>-2.8020381885218694E-2</v>
      </c>
      <c r="O393" s="7">
        <f t="shared" si="96"/>
        <v>0.39162390600435598</v>
      </c>
      <c r="P393" s="7">
        <f t="shared" si="97"/>
        <v>-0.88187674240118241</v>
      </c>
    </row>
    <row r="394" spans="1:16" x14ac:dyDescent="0.4">
      <c r="A394">
        <v>391</v>
      </c>
      <c r="B394" s="7">
        <f t="shared" si="84"/>
        <v>1</v>
      </c>
      <c r="C394">
        <f t="shared" si="85"/>
        <v>7</v>
      </c>
      <c r="D394" s="7">
        <f t="shared" si="86"/>
        <v>0.25</v>
      </c>
      <c r="E394" s="7">
        <f t="shared" si="89"/>
        <v>0.9990234375</v>
      </c>
      <c r="F394" s="7">
        <f t="shared" si="87"/>
        <v>0.24148145657226716</v>
      </c>
      <c r="G394" s="7">
        <f t="shared" si="88"/>
        <v>-0.75656541842773284</v>
      </c>
      <c r="I394" s="7">
        <f t="shared" si="94"/>
        <v>0.17482357029664963</v>
      </c>
      <c r="J394" s="7">
        <f t="shared" si="90"/>
        <v>0.70699999999999996</v>
      </c>
      <c r="K394" s="7">
        <f t="shared" si="91"/>
        <v>-0.70699999999999996</v>
      </c>
      <c r="L394" s="7">
        <f t="shared" si="92"/>
        <v>-9.0111673068722711E-2</v>
      </c>
      <c r="M394" s="7">
        <f t="shared" si="93"/>
        <v>0.3373122014681853</v>
      </c>
      <c r="N394" s="7">
        <f t="shared" si="95"/>
        <v>-4.3543204681094697E-2</v>
      </c>
      <c r="O394" s="7">
        <f t="shared" si="96"/>
        <v>0.3780459798703133</v>
      </c>
      <c r="P394" s="7">
        <f t="shared" si="97"/>
        <v>-0.85681447760649254</v>
      </c>
    </row>
    <row r="395" spans="1:16" x14ac:dyDescent="0.4">
      <c r="A395">
        <v>392</v>
      </c>
      <c r="B395" s="7">
        <f t="shared" si="84"/>
        <v>1</v>
      </c>
      <c r="C395">
        <f t="shared" si="85"/>
        <v>8</v>
      </c>
      <c r="D395" s="7">
        <f t="shared" si="86"/>
        <v>0.25</v>
      </c>
      <c r="E395" s="7">
        <f t="shared" si="89"/>
        <v>0.99951171875</v>
      </c>
      <c r="F395" s="7">
        <f t="shared" si="87"/>
        <v>-0.12499999999997581</v>
      </c>
      <c r="G395" s="7">
        <f t="shared" si="88"/>
        <v>-1.124023437499976</v>
      </c>
      <c r="I395" s="7">
        <f t="shared" si="94"/>
        <v>-0.36745801907224318</v>
      </c>
      <c r="J395" s="7">
        <f t="shared" si="90"/>
        <v>0.70699999999999996</v>
      </c>
      <c r="K395" s="7">
        <f t="shared" si="91"/>
        <v>0.70699999999999996</v>
      </c>
      <c r="L395" s="7">
        <f t="shared" si="92"/>
        <v>-0.1361925552843446</v>
      </c>
      <c r="M395" s="7">
        <f t="shared" si="93"/>
        <v>0.3833930836838072</v>
      </c>
      <c r="N395" s="7">
        <f t="shared" si="95"/>
        <v>-6.6705542331907175E-2</v>
      </c>
      <c r="O395" s="7">
        <f t="shared" si="96"/>
        <v>0.37938275582368675</v>
      </c>
      <c r="P395" s="7">
        <f t="shared" si="97"/>
        <v>-0.91025626958518924</v>
      </c>
    </row>
    <row r="396" spans="1:16" x14ac:dyDescent="0.4">
      <c r="A396">
        <v>393</v>
      </c>
      <c r="B396" s="7">
        <f t="shared" si="84"/>
        <v>1</v>
      </c>
      <c r="C396">
        <f t="shared" si="85"/>
        <v>8</v>
      </c>
      <c r="D396" s="7">
        <f t="shared" si="86"/>
        <v>0.25</v>
      </c>
      <c r="E396" s="7">
        <f t="shared" si="89"/>
        <v>0.999755859375</v>
      </c>
      <c r="F396" s="7">
        <f t="shared" si="87"/>
        <v>-0.2165063509461172</v>
      </c>
      <c r="G396" s="7">
        <f t="shared" si="88"/>
        <v>-1.2160180696961174</v>
      </c>
      <c r="I396" s="7">
        <f t="shared" si="94"/>
        <v>-9.1994632196141346E-2</v>
      </c>
      <c r="J396" s="7">
        <f t="shared" si="90"/>
        <v>-0.70699999999999996</v>
      </c>
      <c r="K396" s="7">
        <f t="shared" si="91"/>
        <v>0.70699999999999996</v>
      </c>
      <c r="L396" s="7">
        <f t="shared" si="92"/>
        <v>-0.19475261452140397</v>
      </c>
      <c r="M396" s="7">
        <f t="shared" si="93"/>
        <v>0.32483302444674783</v>
      </c>
      <c r="N396" s="7">
        <f t="shared" si="95"/>
        <v>-9.8717310379281373E-2</v>
      </c>
      <c r="O396" s="7">
        <f t="shared" si="96"/>
        <v>0.365745322979452</v>
      </c>
      <c r="P396" s="7">
        <f t="shared" si="97"/>
        <v>-0.97140862960737484</v>
      </c>
    </row>
    <row r="397" spans="1:16" x14ac:dyDescent="0.4">
      <c r="A397">
        <v>394</v>
      </c>
      <c r="B397" s="7">
        <f t="shared" si="84"/>
        <v>1</v>
      </c>
      <c r="C397">
        <f t="shared" si="85"/>
        <v>8</v>
      </c>
      <c r="D397" s="7">
        <f t="shared" si="86"/>
        <v>0.25</v>
      </c>
      <c r="E397" s="7">
        <f t="shared" si="89"/>
        <v>0.9998779296875</v>
      </c>
      <c r="F397" s="7">
        <f t="shared" si="87"/>
        <v>0.12499999999997348</v>
      </c>
      <c r="G397" s="7">
        <f t="shared" si="88"/>
        <v>-0.87475585937502642</v>
      </c>
      <c r="I397" s="7">
        <f t="shared" si="94"/>
        <v>0.34126221032109094</v>
      </c>
      <c r="J397" s="7">
        <f t="shared" si="90"/>
        <v>-0.70699999999999996</v>
      </c>
      <c r="K397" s="7">
        <f t="shared" si="91"/>
        <v>-0.70699999999999996</v>
      </c>
      <c r="L397" s="7">
        <f t="shared" si="92"/>
        <v>-0.17623217773433936</v>
      </c>
      <c r="M397" s="7">
        <f t="shared" si="93"/>
        <v>0.30631258765968322</v>
      </c>
      <c r="N397" s="7">
        <f t="shared" si="95"/>
        <v>-0.11809602721804587</v>
      </c>
      <c r="O397" s="7">
        <f t="shared" si="96"/>
        <v>0.35088713914950981</v>
      </c>
      <c r="P397" s="7">
        <f t="shared" si="97"/>
        <v>-0.95207807556090518</v>
      </c>
    </row>
    <row r="398" spans="1:16" x14ac:dyDescent="0.4">
      <c r="A398">
        <v>395</v>
      </c>
      <c r="B398" s="7">
        <f t="shared" si="84"/>
        <v>1</v>
      </c>
      <c r="C398">
        <f t="shared" si="85"/>
        <v>8</v>
      </c>
      <c r="D398" s="7">
        <f t="shared" si="86"/>
        <v>0.25</v>
      </c>
      <c r="E398" s="7">
        <f t="shared" si="89"/>
        <v>0.99993896484375</v>
      </c>
      <c r="F398" s="7">
        <f t="shared" si="87"/>
        <v>0.21650635094611853</v>
      </c>
      <c r="G398" s="7">
        <f t="shared" si="88"/>
        <v>-0.78337157874138152</v>
      </c>
      <c r="I398" s="7">
        <f t="shared" si="94"/>
        <v>9.1384280633644899E-2</v>
      </c>
      <c r="J398" s="7">
        <f t="shared" si="90"/>
        <v>0.70699999999999996</v>
      </c>
      <c r="K398" s="7">
        <f t="shared" si="91"/>
        <v>-0.70699999999999996</v>
      </c>
      <c r="L398" s="7">
        <f t="shared" si="92"/>
        <v>-0.17666369628902434</v>
      </c>
      <c r="M398" s="7">
        <f t="shared" si="93"/>
        <v>0.30588106910499824</v>
      </c>
      <c r="N398" s="7">
        <f t="shared" si="95"/>
        <v>-0.13273794448579049</v>
      </c>
      <c r="O398" s="7">
        <f t="shared" si="96"/>
        <v>0.3396356216383819</v>
      </c>
      <c r="P398" s="7">
        <f t="shared" si="97"/>
        <v>-0.91833677619700049</v>
      </c>
    </row>
    <row r="399" spans="1:16" x14ac:dyDescent="0.4">
      <c r="A399">
        <v>396</v>
      </c>
      <c r="B399" s="7">
        <f t="shared" si="84"/>
        <v>1</v>
      </c>
      <c r="C399">
        <f t="shared" si="85"/>
        <v>9</v>
      </c>
      <c r="D399" s="7">
        <f t="shared" si="86"/>
        <v>0.25</v>
      </c>
      <c r="E399" s="7">
        <f t="shared" si="89"/>
        <v>0.999969482421875</v>
      </c>
      <c r="F399" s="7">
        <f t="shared" si="87"/>
        <v>-0.17677669529664497</v>
      </c>
      <c r="G399" s="7">
        <f t="shared" si="88"/>
        <v>-1.176715660140395</v>
      </c>
      <c r="I399" s="7">
        <f t="shared" si="94"/>
        <v>-0.39334408139901345</v>
      </c>
      <c r="J399" s="7">
        <f t="shared" si="90"/>
        <v>0.70699999999999996</v>
      </c>
      <c r="K399" s="7">
        <f t="shared" si="91"/>
        <v>0.70699999999999996</v>
      </c>
      <c r="L399" s="7">
        <f t="shared" si="92"/>
        <v>-0.21348557914111554</v>
      </c>
      <c r="M399" s="7">
        <f t="shared" si="93"/>
        <v>0.34270295195708944</v>
      </c>
      <c r="N399" s="7">
        <f t="shared" si="95"/>
        <v>-0.15292485314962176</v>
      </c>
      <c r="O399" s="7">
        <f t="shared" si="96"/>
        <v>0.34040245421805881</v>
      </c>
      <c r="P399" s="7">
        <f t="shared" si="97"/>
        <v>-0.97001255298567934</v>
      </c>
    </row>
    <row r="400" spans="1:16" x14ac:dyDescent="0.4">
      <c r="A400">
        <v>397</v>
      </c>
      <c r="B400" s="7">
        <f t="shared" si="84"/>
        <v>1</v>
      </c>
      <c r="C400">
        <f t="shared" si="85"/>
        <v>9</v>
      </c>
      <c r="D400" s="7">
        <f t="shared" si="86"/>
        <v>0.25</v>
      </c>
      <c r="E400" s="7">
        <f t="shared" si="89"/>
        <v>0.9999847412109375</v>
      </c>
      <c r="F400" s="7">
        <f t="shared" si="87"/>
        <v>-0.17677669529663978</v>
      </c>
      <c r="G400" s="7">
        <f t="shared" si="88"/>
        <v>-1.1767461777185146</v>
      </c>
      <c r="I400" s="7">
        <f t="shared" si="94"/>
        <v>-3.0517578119670929E-5</v>
      </c>
      <c r="J400" s="7">
        <f t="shared" si="90"/>
        <v>-0.70699999999999996</v>
      </c>
      <c r="K400" s="7">
        <f t="shared" si="91"/>
        <v>0.70699999999999996</v>
      </c>
      <c r="L400" s="7">
        <f t="shared" si="92"/>
        <v>-0.27807268962137188</v>
      </c>
      <c r="M400" s="7">
        <f t="shared" si="93"/>
        <v>0.2781158414768331</v>
      </c>
      <c r="N400" s="7">
        <f t="shared" si="95"/>
        <v>-0.18421181226755928</v>
      </c>
      <c r="O400" s="7">
        <f t="shared" si="96"/>
        <v>0.32483080103275241</v>
      </c>
      <c r="P400" s="7">
        <f t="shared" si="97"/>
        <v>-1.0113592779322464</v>
      </c>
    </row>
    <row r="401" spans="1:16" x14ac:dyDescent="0.4">
      <c r="A401">
        <v>398</v>
      </c>
      <c r="B401" s="7">
        <f t="shared" si="84"/>
        <v>1</v>
      </c>
      <c r="C401">
        <f t="shared" si="85"/>
        <v>9</v>
      </c>
      <c r="D401" s="7">
        <f t="shared" si="86"/>
        <v>0.25</v>
      </c>
      <c r="E401" s="7">
        <f t="shared" si="89"/>
        <v>0.99999237060546875</v>
      </c>
      <c r="F401" s="7">
        <f t="shared" si="87"/>
        <v>0.17677669529664308</v>
      </c>
      <c r="G401" s="7">
        <f t="shared" si="88"/>
        <v>-0.82320804591429431</v>
      </c>
      <c r="I401" s="7">
        <f t="shared" si="94"/>
        <v>0.35353813180422033</v>
      </c>
      <c r="J401" s="7">
        <f t="shared" si="90"/>
        <v>-0.70699999999999996</v>
      </c>
      <c r="K401" s="7">
        <f t="shared" si="91"/>
        <v>-0.70699999999999996</v>
      </c>
      <c r="L401" s="7">
        <f t="shared" si="92"/>
        <v>-0.24992988325785315</v>
      </c>
      <c r="M401" s="7">
        <f t="shared" si="93"/>
        <v>0.24997303511331437</v>
      </c>
      <c r="N401" s="7">
        <f t="shared" si="95"/>
        <v>-0.20064133001513274</v>
      </c>
      <c r="O401" s="7">
        <f t="shared" si="96"/>
        <v>0.3061163595528929</v>
      </c>
      <c r="P401" s="7">
        <f t="shared" si="97"/>
        <v>-0.97372903152865597</v>
      </c>
    </row>
    <row r="402" spans="1:16" x14ac:dyDescent="0.4">
      <c r="A402">
        <v>399</v>
      </c>
      <c r="B402" s="7">
        <f t="shared" si="84"/>
        <v>1</v>
      </c>
      <c r="C402">
        <f t="shared" si="85"/>
        <v>9</v>
      </c>
      <c r="D402" s="7">
        <f t="shared" si="86"/>
        <v>0.25</v>
      </c>
      <c r="E402" s="7">
        <f t="shared" si="89"/>
        <v>0.99999618530273438</v>
      </c>
      <c r="F402" s="7">
        <f t="shared" si="87"/>
        <v>0.17677669529664169</v>
      </c>
      <c r="G402" s="7">
        <f t="shared" si="88"/>
        <v>-0.82321567530882711</v>
      </c>
      <c r="I402" s="7">
        <f t="shared" si="94"/>
        <v>-7.6293945328043122E-6</v>
      </c>
      <c r="J402" s="7">
        <f t="shared" si="90"/>
        <v>0.70699999999999996</v>
      </c>
      <c r="K402" s="7">
        <f t="shared" si="91"/>
        <v>-0.70699999999999996</v>
      </c>
      <c r="L402" s="7">
        <f t="shared" si="92"/>
        <v>-0.24995685316751845</v>
      </c>
      <c r="M402" s="7">
        <f t="shared" si="93"/>
        <v>0.24994606520364906</v>
      </c>
      <c r="N402" s="7">
        <f t="shared" si="95"/>
        <v>-0.21297021080322917</v>
      </c>
      <c r="O402" s="7">
        <f t="shared" si="96"/>
        <v>0.29207378596558192</v>
      </c>
      <c r="P402" s="7">
        <f t="shared" si="97"/>
        <v>-0.94362636028469016</v>
      </c>
    </row>
    <row r="403" spans="1:16" x14ac:dyDescent="0.4">
      <c r="A403">
        <v>400</v>
      </c>
      <c r="B403" s="7">
        <f t="shared" si="84"/>
        <v>1</v>
      </c>
      <c r="C403">
        <f t="shared" si="85"/>
        <v>10</v>
      </c>
      <c r="D403" s="7">
        <f t="shared" si="86"/>
        <v>0.25</v>
      </c>
      <c r="E403" s="7">
        <f t="shared" si="89"/>
        <v>0.99999809265136719</v>
      </c>
      <c r="F403" s="7">
        <f t="shared" si="87"/>
        <v>-0.21650635094610665</v>
      </c>
      <c r="G403" s="7">
        <f t="shared" si="88"/>
        <v>-1.2165025362488411</v>
      </c>
      <c r="I403" s="7">
        <f t="shared" si="94"/>
        <v>-0.39328686094001397</v>
      </c>
      <c r="J403" s="7">
        <f t="shared" si="90"/>
        <v>0.70699999999999996</v>
      </c>
      <c r="K403" s="7">
        <f t="shared" si="91"/>
        <v>0.70699999999999996</v>
      </c>
      <c r="L403" s="7">
        <f t="shared" si="92"/>
        <v>-0.27805920466652456</v>
      </c>
      <c r="M403" s="7">
        <f t="shared" si="93"/>
        <v>0.27804841670265512</v>
      </c>
      <c r="N403" s="7">
        <f t="shared" si="95"/>
        <v>-0.22924245926905301</v>
      </c>
      <c r="O403" s="7">
        <f t="shared" si="96"/>
        <v>0.28856744364985021</v>
      </c>
      <c r="P403" s="7">
        <f t="shared" si="97"/>
        <v>-0.9982015954775203</v>
      </c>
    </row>
  </sheetData>
  <mergeCells count="5">
    <mergeCell ref="C1:D1"/>
    <mergeCell ref="E1:G1"/>
    <mergeCell ref="J1:K1"/>
    <mergeCell ref="L1:M1"/>
    <mergeCell ref="N1:O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969E2-3C04-42EA-A05B-E93D1FB0505C}">
  <dimension ref="A1:X101"/>
  <sheetViews>
    <sheetView workbookViewId="0"/>
  </sheetViews>
  <sheetFormatPr defaultRowHeight="18.75" x14ac:dyDescent="0.4"/>
  <cols>
    <col min="1" max="1" width="4.5" bestFit="1" customWidth="1"/>
    <col min="2" max="2" width="6.375" style="10" bestFit="1" customWidth="1"/>
    <col min="3" max="3" width="1.25" style="10" customWidth="1"/>
    <col min="4" max="6" width="5.5" bestFit="1" customWidth="1"/>
    <col min="7" max="7" width="1.25" customWidth="1"/>
    <col min="8" max="10" width="5.5" customWidth="1"/>
    <col min="11" max="11" width="1.25" customWidth="1"/>
    <col min="12" max="12" width="5.5" bestFit="1" customWidth="1"/>
    <col min="13" max="14" width="6.375" bestFit="1" customWidth="1"/>
    <col min="15" max="15" width="1.25" customWidth="1"/>
    <col min="16" max="18" width="5.5" bestFit="1" customWidth="1"/>
    <col min="19" max="19" width="1.25" customWidth="1"/>
    <col min="20" max="20" width="3.625" bestFit="1" customWidth="1"/>
    <col min="21" max="25" width="9" customWidth="1"/>
  </cols>
  <sheetData>
    <row r="1" spans="1:24" x14ac:dyDescent="0.4">
      <c r="B1" s="13" t="s">
        <v>49</v>
      </c>
      <c r="D1" s="11" t="s">
        <v>45</v>
      </c>
      <c r="E1" s="11" t="s">
        <v>46</v>
      </c>
      <c r="F1" s="11" t="s">
        <v>47</v>
      </c>
      <c r="H1" s="11" t="s">
        <v>34</v>
      </c>
      <c r="I1" s="11" t="s">
        <v>35</v>
      </c>
      <c r="J1" s="11" t="s">
        <v>36</v>
      </c>
      <c r="L1" s="11" t="s">
        <v>37</v>
      </c>
      <c r="M1" s="11" t="s">
        <v>40</v>
      </c>
      <c r="N1" s="11" t="s">
        <v>41</v>
      </c>
      <c r="P1" s="11" t="s">
        <v>42</v>
      </c>
      <c r="Q1" s="11" t="s">
        <v>43</v>
      </c>
      <c r="R1" s="11" t="s">
        <v>44</v>
      </c>
      <c r="U1" s="11" t="s">
        <v>38</v>
      </c>
      <c r="V1" s="11" t="s">
        <v>39</v>
      </c>
      <c r="X1" s="12" t="s">
        <v>48</v>
      </c>
    </row>
    <row r="2" spans="1:24" x14ac:dyDescent="0.4">
      <c r="A2">
        <v>0</v>
      </c>
      <c r="B2" s="10">
        <f t="shared" ref="B2:B33" si="0">A2/$X$2-INT(A2/$X$2)</f>
        <v>0</v>
      </c>
      <c r="D2" s="10">
        <f t="shared" ref="D2:D49" si="1">(IF(B2&lt;1/6,1,IF(B2&lt;2/6,2-B2*6,IF(B2&lt;4/6,0,IF(B2&lt;5/6,B2*6-4,1))))*$U$2+(1-$U$2))*$V$2</f>
        <v>1</v>
      </c>
      <c r="E2" s="10">
        <f t="shared" ref="E2:E49" si="2">(IF(B2&lt;2/6,0,IF(B2&lt;3/6,B2*6-2,IF(B2&lt;5/6,1,6-B2*6)))*$U$2+(1-$U$2))*$V$2</f>
        <v>0</v>
      </c>
      <c r="F2" s="10">
        <f t="shared" ref="F2:F49" si="3">(IF(B2&lt;1/6,B2*6,IF(B2&lt;3/6,1,IF(B2&lt;4/6,4-B2*6,0)))*$U$2+(1-$U$2))*$V$2</f>
        <v>0</v>
      </c>
      <c r="G2" s="10"/>
      <c r="H2" s="10">
        <f t="shared" ref="H2:H49" si="4">((COS(2*PI()*B2)*0.5+0.5)*$U$2+(1-$U$2))*$V$2</f>
        <v>1</v>
      </c>
      <c r="I2" s="10">
        <f t="shared" ref="I2:I49" si="5">((COS(2*PI()*B2+2*PI()/3)*0.5+0.5)*$U$2+(1-$U$2))*$V$2</f>
        <v>0.25000000000000011</v>
      </c>
      <c r="J2" s="10">
        <f t="shared" ref="J2:J49" si="6">((COS(2*PI()*B2-2*PI()/3)*0.5+0.5)*$U$2+(1-$U$2))*$V$2</f>
        <v>0.25000000000000011</v>
      </c>
      <c r="K2" s="10"/>
      <c r="L2" s="10">
        <f>H2*$U$5+I2*$U$6+J2*$U$7</f>
        <v>0.47425000000000006</v>
      </c>
      <c r="M2" s="10">
        <f>H2*$V$5+I2*$V$6+J2*$V$7</f>
        <v>-0.12899999999999998</v>
      </c>
      <c r="N2" s="10">
        <f>H2*$W$5+I2*$W$6+J2*$W$7</f>
        <v>0.38324999999999998</v>
      </c>
      <c r="O2" s="10"/>
      <c r="P2" s="10">
        <f>L2*$U$9+M2*$V$9+N2*$W$9</f>
        <v>0.99968575000000004</v>
      </c>
      <c r="Q2" s="10">
        <f>L2*$U$10+M2*$V$10+N2*$W$10</f>
        <v>0.25008550000000013</v>
      </c>
      <c r="R2" s="10">
        <f>L2*$U$11+M2*$V$11+N2*$W$11</f>
        <v>0.2508220000000001</v>
      </c>
      <c r="S2" s="10"/>
      <c r="U2" s="4">
        <v>1</v>
      </c>
      <c r="V2" s="4">
        <v>1</v>
      </c>
      <c r="X2" s="4">
        <v>100</v>
      </c>
    </row>
    <row r="3" spans="1:24" x14ac:dyDescent="0.4">
      <c r="A3">
        <v>1</v>
      </c>
      <c r="B3" s="10">
        <f t="shared" si="0"/>
        <v>0.01</v>
      </c>
      <c r="D3" s="10">
        <f t="shared" si="1"/>
        <v>1</v>
      </c>
      <c r="E3" s="10">
        <f t="shared" si="2"/>
        <v>0</v>
      </c>
      <c r="F3" s="10">
        <f t="shared" si="3"/>
        <v>0.06</v>
      </c>
      <c r="G3" s="10"/>
      <c r="H3" s="10">
        <f t="shared" si="4"/>
        <v>0.99901336421413578</v>
      </c>
      <c r="I3" s="10">
        <f t="shared" si="5"/>
        <v>0.223304225378328</v>
      </c>
      <c r="J3" s="10">
        <f t="shared" si="6"/>
        <v>0.27768241040753638</v>
      </c>
      <c r="K3" s="10"/>
      <c r="L3" s="10">
        <f t="shared" ref="L3:L49" si="7">H3*$U$5+I3*$U$6+J3*$U$7</f>
        <v>0.46144037098356422</v>
      </c>
      <c r="M3" s="10">
        <f t="shared" ref="M3:M66" si="8">H3*$V$5+I3*$V$6+J3*$V$7</f>
        <v>-0.10563471932983343</v>
      </c>
      <c r="N3" s="10">
        <f t="shared" ref="N3:N66" si="9">H3*$W$5+I3*$W$6+J3*$W$7</f>
        <v>0.39187398058767348</v>
      </c>
      <c r="O3" s="10"/>
      <c r="P3" s="10">
        <f t="shared" ref="P3:P49" si="10">L3*$U$9+M3*$V$9+N3*$W$9</f>
        <v>0.99869959836926459</v>
      </c>
      <c r="Q3" s="10">
        <f t="shared" ref="Q3:Q66" si="11">L3*$U$10+M3*$V$10+N3*$W$10</f>
        <v>0.22340559822819217</v>
      </c>
      <c r="R3" s="10">
        <f t="shared" ref="R3:R66" si="12">L3*$U$11+M3*$V$11+N3*$W$11</f>
        <v>0.27848103710429273</v>
      </c>
      <c r="S3" s="10"/>
    </row>
    <row r="4" spans="1:24" x14ac:dyDescent="0.4">
      <c r="A4">
        <v>2</v>
      </c>
      <c r="B4" s="10">
        <f t="shared" si="0"/>
        <v>0.02</v>
      </c>
      <c r="D4" s="10">
        <f t="shared" si="1"/>
        <v>1</v>
      </c>
      <c r="E4" s="10">
        <f t="shared" si="2"/>
        <v>0</v>
      </c>
      <c r="F4" s="10">
        <f t="shared" si="3"/>
        <v>0.12</v>
      </c>
      <c r="G4" s="10"/>
      <c r="H4" s="10">
        <f t="shared" si="4"/>
        <v>0.99605735065723899</v>
      </c>
      <c r="I4" s="10">
        <f t="shared" si="5"/>
        <v>0.19770044256881258</v>
      </c>
      <c r="J4" s="10">
        <f t="shared" si="6"/>
        <v>0.30624220677394859</v>
      </c>
      <c r="K4" s="10"/>
      <c r="L4" s="10">
        <f t="shared" si="7"/>
        <v>0.44878291920663754</v>
      </c>
      <c r="M4" s="10">
        <f t="shared" si="8"/>
        <v>-8.1852546682384814E-2</v>
      </c>
      <c r="N4" s="10">
        <f t="shared" si="9"/>
        <v>0.39895141360415959</v>
      </c>
      <c r="O4" s="10"/>
      <c r="P4" s="10">
        <f t="shared" si="10"/>
        <v>0.9957453072579403</v>
      </c>
      <c r="Q4" s="10">
        <f t="shared" si="11"/>
        <v>0.19781728819621547</v>
      </c>
      <c r="R4" s="10">
        <f t="shared" si="12"/>
        <v>0.30701430835274701</v>
      </c>
      <c r="S4" s="10"/>
      <c r="U4" s="11" t="s">
        <v>37</v>
      </c>
      <c r="V4" s="11" t="s">
        <v>40</v>
      </c>
      <c r="W4" s="11" t="s">
        <v>41</v>
      </c>
    </row>
    <row r="5" spans="1:24" x14ac:dyDescent="0.4">
      <c r="A5">
        <v>3</v>
      </c>
      <c r="B5" s="10">
        <f t="shared" si="0"/>
        <v>0.03</v>
      </c>
      <c r="D5" s="10">
        <f t="shared" si="1"/>
        <v>1</v>
      </c>
      <c r="E5" s="10">
        <f t="shared" si="2"/>
        <v>0</v>
      </c>
      <c r="F5" s="10">
        <f t="shared" si="3"/>
        <v>0.18</v>
      </c>
      <c r="G5" s="10"/>
      <c r="H5" s="10">
        <f t="shared" si="4"/>
        <v>0.99114362536434442</v>
      </c>
      <c r="I5" s="10">
        <f t="shared" si="5"/>
        <v>0.17328969800494742</v>
      </c>
      <c r="J5" s="10">
        <f t="shared" si="6"/>
        <v>0.33556667663070849</v>
      </c>
      <c r="K5" s="10"/>
      <c r="L5" s="10">
        <f t="shared" si="7"/>
        <v>0.43632759784874392</v>
      </c>
      <c r="M5" s="10">
        <f t="shared" si="8"/>
        <v>-5.774733942805238E-2</v>
      </c>
      <c r="N5" s="10">
        <f t="shared" si="9"/>
        <v>0.40445436765471371</v>
      </c>
      <c r="O5" s="10"/>
      <c r="P5" s="10">
        <f t="shared" si="10"/>
        <v>0.99083453590335635</v>
      </c>
      <c r="Q5" s="10">
        <f t="shared" si="11"/>
        <v>0.17342155527357933</v>
      </c>
      <c r="R5" s="10">
        <f t="shared" si="12"/>
        <v>0.3363092059593572</v>
      </c>
      <c r="S5" s="10"/>
      <c r="T5" s="11" t="s">
        <v>34</v>
      </c>
      <c r="U5" s="4">
        <v>0.29899999999999999</v>
      </c>
      <c r="V5" s="4">
        <v>-0.17199999999999999</v>
      </c>
      <c r="W5" s="4">
        <v>0.51100000000000001</v>
      </c>
    </row>
    <row r="6" spans="1:24" x14ac:dyDescent="0.4">
      <c r="A6">
        <v>4</v>
      </c>
      <c r="B6" s="10">
        <f t="shared" si="0"/>
        <v>0.04</v>
      </c>
      <c r="D6" s="10">
        <f t="shared" si="1"/>
        <v>1</v>
      </c>
      <c r="E6" s="10">
        <f t="shared" si="2"/>
        <v>0</v>
      </c>
      <c r="F6" s="10">
        <f t="shared" si="3"/>
        <v>0.24</v>
      </c>
      <c r="G6" s="10"/>
      <c r="H6" s="10">
        <f t="shared" si="4"/>
        <v>0.98429158056431554</v>
      </c>
      <c r="I6" s="10">
        <f t="shared" si="5"/>
        <v>0.1501683297433174</v>
      </c>
      <c r="J6" s="10">
        <f t="shared" si="6"/>
        <v>0.36554008969236718</v>
      </c>
      <c r="K6" s="10"/>
      <c r="L6" s="10">
        <f t="shared" si="7"/>
        <v>0.42412356237298748</v>
      </c>
      <c r="M6" s="10">
        <f t="shared" si="8"/>
        <v>-3.3414229807247231E-2</v>
      </c>
      <c r="N6" s="10">
        <f t="shared" si="9"/>
        <v>0.40836112509375888</v>
      </c>
      <c r="O6" s="10"/>
      <c r="P6" s="10">
        <f t="shared" si="10"/>
        <v>0.98398666487653097</v>
      </c>
      <c r="Q6" s="10">
        <f t="shared" si="11"/>
        <v>0.15031467827277889</v>
      </c>
      <c r="R6" s="10">
        <f t="shared" si="12"/>
        <v>0.3662501163468353</v>
      </c>
      <c r="S6" s="10"/>
      <c r="T6" s="11" t="s">
        <v>35</v>
      </c>
      <c r="U6" s="4">
        <v>0.58699999999999997</v>
      </c>
      <c r="V6" s="4">
        <v>-0.33900000000000002</v>
      </c>
      <c r="W6" s="4">
        <v>-0.42799999999999999</v>
      </c>
    </row>
    <row r="7" spans="1:24" x14ac:dyDescent="0.4">
      <c r="A7">
        <v>5</v>
      </c>
      <c r="B7" s="10">
        <f t="shared" si="0"/>
        <v>0.05</v>
      </c>
      <c r="D7" s="10">
        <f t="shared" si="1"/>
        <v>1</v>
      </c>
      <c r="E7" s="10">
        <f t="shared" si="2"/>
        <v>0</v>
      </c>
      <c r="F7" s="10">
        <f t="shared" si="3"/>
        <v>0.30000000000000004</v>
      </c>
      <c r="G7" s="10"/>
      <c r="H7" s="10">
        <f t="shared" si="4"/>
        <v>0.97552825814757682</v>
      </c>
      <c r="I7" s="10">
        <f t="shared" si="5"/>
        <v>0.12842758726130299</v>
      </c>
      <c r="J7" s="10">
        <f t="shared" si="6"/>
        <v>0.39604415459112041</v>
      </c>
      <c r="K7" s="10"/>
      <c r="L7" s="10">
        <f t="shared" si="7"/>
        <v>0.41221897653189804</v>
      </c>
      <c r="M7" s="10">
        <f t="shared" si="8"/>
        <v>-8.949249486902372E-3</v>
      </c>
      <c r="N7" s="10">
        <f t="shared" si="9"/>
        <v>0.41065626773451108</v>
      </c>
      <c r="O7" s="10"/>
      <c r="P7" s="10">
        <f t="shared" si="10"/>
        <v>0.97522871959591284</v>
      </c>
      <c r="Q7" s="10">
        <f t="shared" si="11"/>
        <v>0.12858784948080854</v>
      </c>
      <c r="R7" s="10">
        <f t="shared" si="12"/>
        <v>0.39671887642058312</v>
      </c>
      <c r="S7" s="10"/>
      <c r="T7" s="11" t="s">
        <v>36</v>
      </c>
      <c r="U7" s="4">
        <v>0.114</v>
      </c>
      <c r="V7" s="4">
        <v>0.51100000000000001</v>
      </c>
      <c r="W7" s="4">
        <v>-8.3000000000000004E-2</v>
      </c>
    </row>
    <row r="8" spans="1:24" x14ac:dyDescent="0.4">
      <c r="A8">
        <v>6</v>
      </c>
      <c r="B8" s="10">
        <f t="shared" si="0"/>
        <v>0.06</v>
      </c>
      <c r="D8" s="10">
        <f t="shared" si="1"/>
        <v>1</v>
      </c>
      <c r="E8" s="10">
        <f t="shared" si="2"/>
        <v>0</v>
      </c>
      <c r="F8" s="10">
        <f t="shared" si="3"/>
        <v>0.36</v>
      </c>
      <c r="G8" s="10"/>
      <c r="H8" s="10">
        <f t="shared" si="4"/>
        <v>0.96488824294412567</v>
      </c>
      <c r="I8" s="10">
        <f t="shared" si="5"/>
        <v>0.10815327133708014</v>
      </c>
      <c r="J8" s="10">
        <f t="shared" si="6"/>
        <v>0.42695848571879436</v>
      </c>
      <c r="K8" s="10"/>
      <c r="L8" s="10">
        <f t="shared" si="7"/>
        <v>0.40066082228710215</v>
      </c>
      <c r="M8" s="10">
        <f t="shared" si="8"/>
        <v>1.5551049432644154E-2</v>
      </c>
      <c r="N8" s="10">
        <f t="shared" si="9"/>
        <v>0.41133073769751799</v>
      </c>
      <c r="O8" s="10"/>
      <c r="P8" s="10">
        <f t="shared" si="10"/>
        <v>0.96459526367039938</v>
      </c>
      <c r="Q8" s="10">
        <f t="shared" si="11"/>
        <v>0.10832681476486616</v>
      </c>
      <c r="R8" s="10">
        <f t="shared" si="12"/>
        <v>0.42759523990444182</v>
      </c>
      <c r="S8" s="10"/>
    </row>
    <row r="9" spans="1:24" x14ac:dyDescent="0.4">
      <c r="A9">
        <v>7</v>
      </c>
      <c r="B9" s="10">
        <f t="shared" si="0"/>
        <v>7.0000000000000007E-2</v>
      </c>
      <c r="D9" s="10">
        <f t="shared" si="1"/>
        <v>1</v>
      </c>
      <c r="E9" s="10">
        <f t="shared" si="2"/>
        <v>0</v>
      </c>
      <c r="F9" s="10">
        <f t="shared" si="3"/>
        <v>0.42000000000000004</v>
      </c>
      <c r="G9" s="10"/>
      <c r="H9" s="10">
        <f t="shared" si="4"/>
        <v>0.95241352623300979</v>
      </c>
      <c r="I9" s="10">
        <f t="shared" si="5"/>
        <v>8.9425395433147981E-2</v>
      </c>
      <c r="J9" s="10">
        <f t="shared" si="6"/>
        <v>0.45816107833384245</v>
      </c>
      <c r="K9" s="10"/>
      <c r="L9" s="10">
        <f>H9*$U$5+I9*$U$6+J9*$U$7</f>
        <v>0.38949471439298583</v>
      </c>
      <c r="M9" s="10">
        <f t="shared" si="8"/>
        <v>3.998997546467864E-2</v>
      </c>
      <c r="N9" s="10">
        <f t="shared" si="9"/>
        <v>0.41038187315797175</v>
      </c>
      <c r="O9" s="10"/>
      <c r="P9" s="10">
        <f t="shared" si="10"/>
        <v>0.9521282624925651</v>
      </c>
      <c r="Q9" s="10">
        <f t="shared" si="11"/>
        <v>8.9611535172589518E-2</v>
      </c>
      <c r="R9" s="10">
        <f t="shared" si="12"/>
        <v>0.45875735189780925</v>
      </c>
      <c r="S9" s="10"/>
      <c r="T9" s="11" t="s">
        <v>42</v>
      </c>
      <c r="U9" s="4">
        <v>1</v>
      </c>
      <c r="V9" s="4">
        <v>0</v>
      </c>
      <c r="W9" s="4">
        <v>1.371</v>
      </c>
    </row>
    <row r="10" spans="1:24" x14ac:dyDescent="0.4">
      <c r="A10">
        <v>8</v>
      </c>
      <c r="B10" s="10">
        <f t="shared" si="0"/>
        <v>0.08</v>
      </c>
      <c r="D10" s="10">
        <f t="shared" si="1"/>
        <v>1</v>
      </c>
      <c r="E10" s="10">
        <f t="shared" si="2"/>
        <v>0</v>
      </c>
      <c r="F10" s="10">
        <f t="shared" si="3"/>
        <v>0.48</v>
      </c>
      <c r="G10" s="10"/>
      <c r="H10" s="10">
        <f t="shared" si="4"/>
        <v>0.93815334002193174</v>
      </c>
      <c r="I10" s="10">
        <f t="shared" si="5"/>
        <v>7.2317869919746702E-2</v>
      </c>
      <c r="J10" s="10">
        <f t="shared" si="6"/>
        <v>0.48952879005832167</v>
      </c>
      <c r="K10" s="10"/>
      <c r="L10" s="10">
        <f t="shared" si="7"/>
        <v>0.3787647203760976</v>
      </c>
      <c r="M10" s="10">
        <f t="shared" si="8"/>
        <v>6.4271079333235975E-2</v>
      </c>
      <c r="N10" s="10">
        <f t="shared" si="9"/>
        <v>0.40781341885071487</v>
      </c>
      <c r="O10" s="10"/>
      <c r="P10" s="10">
        <f t="shared" si="10"/>
        <v>0.93787691762042757</v>
      </c>
      <c r="Q10" s="10">
        <f t="shared" si="11"/>
        <v>7.2515871362331341E-2</v>
      </c>
      <c r="R10" s="10">
        <f t="shared" si="12"/>
        <v>0.49008222978126231</v>
      </c>
      <c r="S10" s="10"/>
      <c r="T10" s="11" t="s">
        <v>43</v>
      </c>
      <c r="U10" s="4">
        <v>1</v>
      </c>
      <c r="V10" s="4">
        <v>-0.33600000000000002</v>
      </c>
      <c r="W10" s="4">
        <v>-0.69799999999999995</v>
      </c>
    </row>
    <row r="11" spans="1:24" x14ac:dyDescent="0.4">
      <c r="A11">
        <v>9</v>
      </c>
      <c r="B11" s="10">
        <f t="shared" si="0"/>
        <v>0.09</v>
      </c>
      <c r="D11" s="10">
        <f t="shared" si="1"/>
        <v>1</v>
      </c>
      <c r="E11" s="10">
        <f t="shared" si="2"/>
        <v>0</v>
      </c>
      <c r="F11" s="10">
        <f t="shared" si="3"/>
        <v>0.54</v>
      </c>
      <c r="G11" s="10"/>
      <c r="H11" s="10">
        <f t="shared" si="4"/>
        <v>0.92216396275100754</v>
      </c>
      <c r="I11" s="10">
        <f t="shared" si="5"/>
        <v>5.6898210384392744E-2</v>
      </c>
      <c r="J11" s="10">
        <f t="shared" si="6"/>
        <v>0.52093782686459988</v>
      </c>
      <c r="K11" s="10"/>
      <c r="L11" s="10">
        <f t="shared" si="7"/>
        <v>0.36851318662075416</v>
      </c>
      <c r="M11" s="10">
        <f t="shared" si="8"/>
        <v>8.8298534614328128E-2</v>
      </c>
      <c r="N11" s="10">
        <f t="shared" si="9"/>
        <v>0.40363551129148295</v>
      </c>
      <c r="O11" s="10"/>
      <c r="P11" s="10">
        <f t="shared" si="10"/>
        <v>0.92189747260137733</v>
      </c>
      <c r="Q11" s="10">
        <f t="shared" si="11"/>
        <v>5.7107292108884822E-2</v>
      </c>
      <c r="R11" s="10">
        <f t="shared" si="12"/>
        <v>0.52144624857277044</v>
      </c>
      <c r="S11" s="10"/>
      <c r="T11" s="11" t="s">
        <v>44</v>
      </c>
      <c r="U11" s="4">
        <v>1</v>
      </c>
      <c r="V11" s="4">
        <v>1.732</v>
      </c>
      <c r="W11" s="4">
        <v>0</v>
      </c>
    </row>
    <row r="12" spans="1:24" x14ac:dyDescent="0.4">
      <c r="A12">
        <v>10</v>
      </c>
      <c r="B12" s="10">
        <f t="shared" si="0"/>
        <v>0.1</v>
      </c>
      <c r="D12" s="10">
        <f t="shared" si="1"/>
        <v>1</v>
      </c>
      <c r="E12" s="10">
        <f t="shared" si="2"/>
        <v>0</v>
      </c>
      <c r="F12" s="10">
        <f t="shared" si="3"/>
        <v>0.60000000000000009</v>
      </c>
      <c r="G12" s="10"/>
      <c r="H12" s="10">
        <f t="shared" si="4"/>
        <v>0.90450849718747373</v>
      </c>
      <c r="I12" s="10">
        <f t="shared" si="5"/>
        <v>4.3227271178699622E-2</v>
      </c>
      <c r="J12" s="10">
        <f t="shared" si="6"/>
        <v>0.55226423163382687</v>
      </c>
      <c r="K12" s="10"/>
      <c r="L12" s="10">
        <f t="shared" si="7"/>
        <v>0.35878057124720758</v>
      </c>
      <c r="M12" s="10">
        <f t="shared" si="8"/>
        <v>0.11197751591906091</v>
      </c>
      <c r="N12" s="10">
        <f t="shared" si="9"/>
        <v>0.397864638772708</v>
      </c>
      <c r="O12" s="10"/>
      <c r="P12" s="10">
        <f t="shared" si="10"/>
        <v>0.90425299100459022</v>
      </c>
      <c r="Q12" s="10">
        <f t="shared" si="11"/>
        <v>4.3446608035052903E-2</v>
      </c>
      <c r="R12" s="10">
        <f t="shared" si="12"/>
        <v>0.5527256288190211</v>
      </c>
      <c r="S12" s="10"/>
    </row>
    <row r="13" spans="1:24" x14ac:dyDescent="0.4">
      <c r="A13">
        <v>11</v>
      </c>
      <c r="B13" s="10">
        <f t="shared" si="0"/>
        <v>0.11</v>
      </c>
      <c r="D13" s="10">
        <f t="shared" si="1"/>
        <v>1</v>
      </c>
      <c r="E13" s="10">
        <f t="shared" si="2"/>
        <v>0</v>
      </c>
      <c r="F13" s="10">
        <f t="shared" si="3"/>
        <v>0.66</v>
      </c>
      <c r="G13" s="10"/>
      <c r="H13" s="10">
        <f t="shared" si="4"/>
        <v>0.88525662138789463</v>
      </c>
      <c r="I13" s="10">
        <f t="shared" si="5"/>
        <v>3.1359005254054273E-2</v>
      </c>
      <c r="J13" s="10">
        <f t="shared" si="6"/>
        <v>0.58338437335805127</v>
      </c>
      <c r="K13" s="10"/>
      <c r="L13" s="10">
        <f t="shared" si="7"/>
        <v>0.34960528444192818</v>
      </c>
      <c r="M13" s="10">
        <f t="shared" si="8"/>
        <v>0.13521457312612192</v>
      </c>
      <c r="N13" s="10">
        <f t="shared" si="9"/>
        <v>0.39052357629176071</v>
      </c>
      <c r="O13" s="10"/>
      <c r="P13" s="10">
        <f t="shared" si="10"/>
        <v>0.88501310753793216</v>
      </c>
      <c r="Q13" s="10">
        <f t="shared" si="11"/>
        <v>3.1587731619902248E-2</v>
      </c>
      <c r="R13" s="10">
        <f t="shared" si="12"/>
        <v>0.58379692509637138</v>
      </c>
      <c r="S13" s="10"/>
    </row>
    <row r="14" spans="1:24" x14ac:dyDescent="0.4">
      <c r="A14">
        <v>12</v>
      </c>
      <c r="B14" s="10">
        <f t="shared" si="0"/>
        <v>0.12</v>
      </c>
      <c r="D14" s="10">
        <f t="shared" si="1"/>
        <v>1</v>
      </c>
      <c r="E14" s="10">
        <f t="shared" si="2"/>
        <v>0</v>
      </c>
      <c r="F14" s="10">
        <f t="shared" si="3"/>
        <v>0.72</v>
      </c>
      <c r="G14" s="10"/>
      <c r="H14" s="10">
        <f t="shared" si="4"/>
        <v>0.86448431371070578</v>
      </c>
      <c r="I14" s="10">
        <f t="shared" si="5"/>
        <v>2.1340251233966434E-2</v>
      </c>
      <c r="J14" s="10">
        <f t="shared" si="6"/>
        <v>0.6141754350553279</v>
      </c>
      <c r="K14" s="10"/>
      <c r="L14" s="10">
        <f t="shared" si="7"/>
        <v>0.34102353687014669</v>
      </c>
      <c r="M14" s="10">
        <f t="shared" si="8"/>
        <v>0.15791800018671659</v>
      </c>
      <c r="N14" s="10">
        <f t="shared" si="9"/>
        <v>0.38164129566844085</v>
      </c>
      <c r="O14" s="10"/>
      <c r="P14" s="10">
        <f t="shared" si="10"/>
        <v>0.86425375323157905</v>
      </c>
      <c r="Q14" s="10">
        <f t="shared" si="11"/>
        <v>2.1577464430838189E-2</v>
      </c>
      <c r="R14" s="10">
        <f t="shared" si="12"/>
        <v>0.61453751319353978</v>
      </c>
      <c r="S14" s="10"/>
    </row>
    <row r="15" spans="1:24" x14ac:dyDescent="0.4">
      <c r="A15">
        <v>13</v>
      </c>
      <c r="B15" s="10">
        <f t="shared" si="0"/>
        <v>0.13</v>
      </c>
      <c r="D15" s="10">
        <f t="shared" si="1"/>
        <v>1</v>
      </c>
      <c r="E15" s="10">
        <f t="shared" si="2"/>
        <v>0</v>
      </c>
      <c r="F15" s="10">
        <f t="shared" si="3"/>
        <v>0.78</v>
      </c>
      <c r="G15" s="10"/>
      <c r="H15" s="10">
        <f t="shared" si="4"/>
        <v>0.84227355296434436</v>
      </c>
      <c r="I15" s="10">
        <f t="shared" si="5"/>
        <v>1.3210548563419855E-2</v>
      </c>
      <c r="J15" s="10">
        <f t="shared" si="6"/>
        <v>0.64451589847223589</v>
      </c>
      <c r="K15" s="10"/>
      <c r="L15" s="10">
        <f t="shared" si="7"/>
        <v>0.33306919676890134</v>
      </c>
      <c r="M15" s="10">
        <f t="shared" si="8"/>
        <v>0.17999819704644601</v>
      </c>
      <c r="N15" s="10">
        <f t="shared" si="9"/>
        <v>0.37125285120644069</v>
      </c>
      <c r="O15" s="10"/>
      <c r="P15" s="10">
        <f t="shared" si="10"/>
        <v>0.84205685577293155</v>
      </c>
      <c r="Q15" s="10">
        <f t="shared" si="11"/>
        <v>1.3455312419199894E-2</v>
      </c>
      <c r="R15" s="10">
        <f t="shared" si="12"/>
        <v>0.6448260740533458</v>
      </c>
      <c r="S15" s="10"/>
    </row>
    <row r="16" spans="1:24" x14ac:dyDescent="0.4">
      <c r="A16">
        <v>14</v>
      </c>
      <c r="B16" s="10">
        <f t="shared" si="0"/>
        <v>0.14000000000000001</v>
      </c>
      <c r="D16" s="10">
        <f t="shared" si="1"/>
        <v>1</v>
      </c>
      <c r="E16" s="10">
        <f t="shared" si="2"/>
        <v>0</v>
      </c>
      <c r="F16" s="10">
        <f t="shared" si="3"/>
        <v>0.84000000000000008</v>
      </c>
      <c r="G16" s="10"/>
      <c r="H16" s="10">
        <f t="shared" si="4"/>
        <v>0.81871199487434487</v>
      </c>
      <c r="I16" s="10">
        <f t="shared" si="5"/>
        <v>7.0019814647475642E-3</v>
      </c>
      <c r="J16" s="10">
        <f t="shared" si="6"/>
        <v>0.67428602366090773</v>
      </c>
      <c r="K16" s="10"/>
      <c r="L16" s="10">
        <f t="shared" si="7"/>
        <v>0.32577365628457944</v>
      </c>
      <c r="M16" s="10">
        <f t="shared" si="8"/>
        <v>0.20136802325578715</v>
      </c>
      <c r="N16" s="10">
        <f t="shared" si="9"/>
        <v>0.35939924135002294</v>
      </c>
      <c r="O16" s="10"/>
      <c r="P16" s="10">
        <f t="shared" si="10"/>
        <v>0.81851001617546082</v>
      </c>
      <c r="Q16" s="10">
        <f t="shared" si="11"/>
        <v>7.2533300083189589E-3</v>
      </c>
      <c r="R16" s="10">
        <f t="shared" si="12"/>
        <v>0.6745430725636028</v>
      </c>
      <c r="S16" s="10"/>
    </row>
    <row r="17" spans="1:19" x14ac:dyDescent="0.4">
      <c r="A17">
        <v>15</v>
      </c>
      <c r="B17" s="10">
        <f t="shared" si="0"/>
        <v>0.15</v>
      </c>
      <c r="D17" s="10">
        <f t="shared" si="1"/>
        <v>1</v>
      </c>
      <c r="E17" s="10">
        <f t="shared" si="2"/>
        <v>0</v>
      </c>
      <c r="F17" s="10">
        <f t="shared" si="3"/>
        <v>0.89999999999999991</v>
      </c>
      <c r="G17" s="10"/>
      <c r="H17" s="10">
        <f t="shared" si="4"/>
        <v>0.79389262614623657</v>
      </c>
      <c r="I17" s="10">
        <f t="shared" si="5"/>
        <v>2.7390523158633551E-3</v>
      </c>
      <c r="J17" s="10">
        <f t="shared" si="6"/>
        <v>0.70336832153790019</v>
      </c>
      <c r="K17" s="10"/>
      <c r="L17" s="10">
        <f t="shared" si="7"/>
        <v>0.31916570758245716</v>
      </c>
      <c r="M17" s="10">
        <f t="shared" si="8"/>
        <v>0.22194314187363665</v>
      </c>
      <c r="N17" s="10">
        <f t="shared" si="9"/>
        <v>0.34612724688189167</v>
      </c>
      <c r="O17" s="10"/>
      <c r="P17" s="10">
        <f t="shared" si="10"/>
        <v>0.79370616305753061</v>
      </c>
      <c r="Q17" s="10">
        <f t="shared" si="11"/>
        <v>2.9959935893548728E-3</v>
      </c>
      <c r="R17" s="10">
        <f t="shared" si="12"/>
        <v>0.70357122930759575</v>
      </c>
      <c r="S17" s="10"/>
    </row>
    <row r="18" spans="1:19" x14ac:dyDescent="0.4">
      <c r="A18">
        <v>16</v>
      </c>
      <c r="B18" s="10">
        <f t="shared" si="0"/>
        <v>0.16</v>
      </c>
      <c r="D18" s="10">
        <f t="shared" si="1"/>
        <v>1</v>
      </c>
      <c r="E18" s="10">
        <f t="shared" si="2"/>
        <v>0</v>
      </c>
      <c r="F18" s="10">
        <f t="shared" si="3"/>
        <v>0.96</v>
      </c>
      <c r="G18" s="10"/>
      <c r="H18" s="10">
        <f t="shared" si="4"/>
        <v>0.76791339748949827</v>
      </c>
      <c r="I18" s="10">
        <f t="shared" si="5"/>
        <v>4.3858495057080837E-4</v>
      </c>
      <c r="J18" s="10">
        <f t="shared" si="6"/>
        <v>0.73164801755993103</v>
      </c>
      <c r="K18" s="10"/>
      <c r="L18" s="10">
        <f t="shared" si="7"/>
        <v>0.31327142921717721</v>
      </c>
      <c r="M18" s="10">
        <f t="shared" si="8"/>
        <v>0.24164235230668757</v>
      </c>
      <c r="N18" s="10">
        <f t="shared" si="9"/>
        <v>0.33148924630081505</v>
      </c>
      <c r="O18" s="10"/>
      <c r="P18" s="10">
        <f t="shared" si="10"/>
        <v>0.76774318589559465</v>
      </c>
      <c r="Q18" s="10">
        <f t="shared" si="11"/>
        <v>7.0010492416130998E-4</v>
      </c>
      <c r="R18" s="10">
        <f t="shared" si="12"/>
        <v>0.73179598341236007</v>
      </c>
      <c r="S18" s="10"/>
    </row>
    <row r="19" spans="1:19" x14ac:dyDescent="0.4">
      <c r="A19">
        <v>17</v>
      </c>
      <c r="B19" s="10">
        <f t="shared" si="0"/>
        <v>0.17</v>
      </c>
      <c r="D19" s="10">
        <f t="shared" si="1"/>
        <v>0.98</v>
      </c>
      <c r="E19" s="10">
        <f t="shared" si="2"/>
        <v>0</v>
      </c>
      <c r="F19" s="10">
        <f t="shared" si="3"/>
        <v>1</v>
      </c>
      <c r="G19" s="10"/>
      <c r="H19" s="10">
        <f t="shared" si="4"/>
        <v>0.74087683705085761</v>
      </c>
      <c r="I19" s="10">
        <f t="shared" si="5"/>
        <v>1.096582625772502E-4</v>
      </c>
      <c r="J19" s="10">
        <f t="shared" si="6"/>
        <v>0.75901350468656525</v>
      </c>
      <c r="K19" s="10"/>
      <c r="L19" s="10">
        <f t="shared" si="7"/>
        <v>0.30811408321260769</v>
      </c>
      <c r="M19" s="10">
        <f t="shared" si="8"/>
        <v>0.26038791077107371</v>
      </c>
      <c r="N19" s="10">
        <f t="shared" si="9"/>
        <v>0.31554300910762029</v>
      </c>
      <c r="O19" s="10"/>
      <c r="P19" s="10">
        <f t="shared" si="10"/>
        <v>0.74072354869915513</v>
      </c>
      <c r="Q19" s="10">
        <f t="shared" si="11"/>
        <v>3.7472483640799137E-4</v>
      </c>
      <c r="R19" s="10">
        <f t="shared" si="12"/>
        <v>0.75910594466810732</v>
      </c>
      <c r="S19" s="10"/>
    </row>
    <row r="20" spans="1:19" x14ac:dyDescent="0.4">
      <c r="A20">
        <v>18</v>
      </c>
      <c r="B20" s="10">
        <f t="shared" si="0"/>
        <v>0.18</v>
      </c>
      <c r="D20" s="10">
        <f t="shared" si="1"/>
        <v>0.91999999999999993</v>
      </c>
      <c r="E20" s="10">
        <f t="shared" si="2"/>
        <v>0</v>
      </c>
      <c r="F20" s="10">
        <f t="shared" si="3"/>
        <v>1</v>
      </c>
      <c r="G20" s="10"/>
      <c r="H20" s="10">
        <f t="shared" si="4"/>
        <v>0.71288964578253633</v>
      </c>
      <c r="I20" s="10">
        <f t="shared" si="5"/>
        <v>1.7535703752478149E-3</v>
      </c>
      <c r="J20" s="10">
        <f t="shared" si="6"/>
        <v>0.78535678384221597</v>
      </c>
      <c r="K20" s="10"/>
      <c r="L20" s="10">
        <f t="shared" si="7"/>
        <v>0.30371402325726149</v>
      </c>
      <c r="M20" s="10">
        <f t="shared" si="8"/>
        <v>0.27810583711156711</v>
      </c>
      <c r="N20" s="10">
        <f t="shared" si="9"/>
        <v>0.29835146781536609</v>
      </c>
      <c r="O20" s="10"/>
      <c r="P20" s="10">
        <f t="shared" si="10"/>
        <v>0.71275388563212838</v>
      </c>
      <c r="Q20" s="10">
        <f t="shared" si="11"/>
        <v>2.0211374526494241E-3</v>
      </c>
      <c r="R20" s="10">
        <f t="shared" si="12"/>
        <v>0.78539333313449577</v>
      </c>
      <c r="S20" s="10"/>
    </row>
    <row r="21" spans="1:19" x14ac:dyDescent="0.4">
      <c r="A21">
        <v>19</v>
      </c>
      <c r="B21" s="10">
        <f t="shared" si="0"/>
        <v>0.19</v>
      </c>
      <c r="D21" s="10">
        <f t="shared" si="1"/>
        <v>0.85999999999999988</v>
      </c>
      <c r="E21" s="10">
        <f t="shared" si="2"/>
        <v>0</v>
      </c>
      <c r="F21" s="10">
        <f t="shared" si="3"/>
        <v>1</v>
      </c>
      <c r="G21" s="10"/>
      <c r="H21" s="10">
        <f t="shared" si="4"/>
        <v>0.68406227634233907</v>
      </c>
      <c r="I21" s="10">
        <f t="shared" si="5"/>
        <v>5.3638335185058339E-3</v>
      </c>
      <c r="J21" s="10">
        <f t="shared" si="6"/>
        <v>0.81057389013915526</v>
      </c>
      <c r="K21" s="10"/>
      <c r="L21" s="10">
        <f t="shared" si="7"/>
        <v>0.30008861437758599</v>
      </c>
      <c r="M21" s="10">
        <f t="shared" si="8"/>
        <v>0.29472620676745254</v>
      </c>
      <c r="N21" s="10">
        <f t="shared" si="9"/>
        <v>0.27998246958346484</v>
      </c>
      <c r="O21" s="10"/>
      <c r="P21" s="10">
        <f t="shared" si="10"/>
        <v>0.68394458017651627</v>
      </c>
      <c r="Q21" s="10">
        <f t="shared" si="11"/>
        <v>5.6328451344634933E-3</v>
      </c>
      <c r="R21" s="10">
        <f t="shared" si="12"/>
        <v>0.81055440449881377</v>
      </c>
      <c r="S21" s="10"/>
    </row>
    <row r="22" spans="1:19" x14ac:dyDescent="0.4">
      <c r="A22">
        <v>20</v>
      </c>
      <c r="B22" s="10">
        <f t="shared" si="0"/>
        <v>0.2</v>
      </c>
      <c r="D22" s="10">
        <f t="shared" si="1"/>
        <v>0.79999999999999982</v>
      </c>
      <c r="E22" s="10">
        <f t="shared" si="2"/>
        <v>0</v>
      </c>
      <c r="F22" s="10">
        <f t="shared" si="3"/>
        <v>1</v>
      </c>
      <c r="G22" s="10"/>
      <c r="H22" s="10">
        <f t="shared" si="4"/>
        <v>0.65450849718747373</v>
      </c>
      <c r="I22" s="10">
        <f t="shared" si="5"/>
        <v>1.0926199633097156E-2</v>
      </c>
      <c r="J22" s="10">
        <f t="shared" si="6"/>
        <v>0.83456530317942912</v>
      </c>
      <c r="K22" s="10"/>
      <c r="L22" s="10">
        <f t="shared" si="7"/>
        <v>0.29725216440613761</v>
      </c>
      <c r="M22" s="10">
        <f t="shared" si="8"/>
        <v>0.3101834267328229</v>
      </c>
      <c r="N22" s="10">
        <f t="shared" si="9"/>
        <v>0.26050850845594087</v>
      </c>
      <c r="O22" s="10"/>
      <c r="P22" s="10">
        <f t="shared" si="10"/>
        <v>0.65440932949923258</v>
      </c>
      <c r="Q22" s="10">
        <f t="shared" si="11"/>
        <v>1.1195594121662378E-2</v>
      </c>
      <c r="R22" s="10">
        <f t="shared" si="12"/>
        <v>0.83448985950738686</v>
      </c>
      <c r="S22" s="10"/>
    </row>
    <row r="23" spans="1:19" x14ac:dyDescent="0.4">
      <c r="A23">
        <v>21</v>
      </c>
      <c r="B23" s="10">
        <f t="shared" si="0"/>
        <v>0.21</v>
      </c>
      <c r="D23" s="10">
        <f t="shared" si="1"/>
        <v>0.74</v>
      </c>
      <c r="E23" s="10">
        <f t="shared" si="2"/>
        <v>0</v>
      </c>
      <c r="F23" s="10">
        <f t="shared" si="3"/>
        <v>1</v>
      </c>
      <c r="G23" s="10"/>
      <c r="H23" s="10">
        <f t="shared" si="4"/>
        <v>0.62434494358242754</v>
      </c>
      <c r="I23" s="10">
        <f t="shared" si="5"/>
        <v>1.8418716601170892E-2</v>
      </c>
      <c r="J23" s="10">
        <f t="shared" si="6"/>
        <v>0.85723633981640168</v>
      </c>
      <c r="K23" s="10"/>
      <c r="L23" s="10">
        <f t="shared" si="7"/>
        <v>0.29521586751510293</v>
      </c>
      <c r="M23" s="10">
        <f t="shared" si="8"/>
        <v>0.32441649442220677</v>
      </c>
      <c r="N23" s="10">
        <f t="shared" si="9"/>
        <v>0.24000643926055801</v>
      </c>
      <c r="O23" s="10"/>
      <c r="P23" s="10">
        <f t="shared" si="10"/>
        <v>0.62426469574132804</v>
      </c>
      <c r="Q23" s="10">
        <f t="shared" si="11"/>
        <v>1.8687430785371967E-2</v>
      </c>
      <c r="R23" s="10">
        <f t="shared" si="12"/>
        <v>0.85710523585436516</v>
      </c>
      <c r="S23" s="10"/>
    </row>
    <row r="24" spans="1:19" x14ac:dyDescent="0.4">
      <c r="A24">
        <v>22</v>
      </c>
      <c r="B24" s="10">
        <f t="shared" si="0"/>
        <v>0.22</v>
      </c>
      <c r="D24" s="10">
        <f t="shared" si="1"/>
        <v>0.67999999999999994</v>
      </c>
      <c r="E24" s="10">
        <f t="shared" si="2"/>
        <v>0</v>
      </c>
      <c r="F24" s="10">
        <f t="shared" si="3"/>
        <v>1</v>
      </c>
      <c r="G24" s="10"/>
      <c r="H24" s="10">
        <f t="shared" si="4"/>
        <v>0.59369065729286241</v>
      </c>
      <c r="I24" s="10">
        <f t="shared" si="5"/>
        <v>2.7811814881259389E-2</v>
      </c>
      <c r="J24" s="10">
        <f t="shared" si="6"/>
        <v>0.8784975278258782</v>
      </c>
      <c r="K24" s="10"/>
      <c r="L24" s="10">
        <f t="shared" si="7"/>
        <v>0.29398776003801524</v>
      </c>
      <c r="M24" s="10">
        <f t="shared" si="8"/>
        <v>0.33736923841990452</v>
      </c>
      <c r="N24" s="10">
        <f t="shared" si="9"/>
        <v>0.21855717429792576</v>
      </c>
      <c r="O24" s="10"/>
      <c r="P24" s="10">
        <f t="shared" si="10"/>
        <v>0.59362964600047152</v>
      </c>
      <c r="Q24" s="10">
        <f t="shared" si="11"/>
        <v>2.8078788268975141E-2</v>
      </c>
      <c r="R24" s="10">
        <f t="shared" si="12"/>
        <v>0.87831128098128985</v>
      </c>
      <c r="S24" s="10"/>
    </row>
    <row r="25" spans="1:19" x14ac:dyDescent="0.4">
      <c r="A25">
        <v>23</v>
      </c>
      <c r="B25" s="10">
        <f t="shared" si="0"/>
        <v>0.23</v>
      </c>
      <c r="D25" s="10">
        <f t="shared" si="1"/>
        <v>0.61999999999999988</v>
      </c>
      <c r="E25" s="10">
        <f t="shared" si="2"/>
        <v>0</v>
      </c>
      <c r="F25" s="10">
        <f t="shared" si="3"/>
        <v>1</v>
      </c>
      <c r="G25" s="10"/>
      <c r="H25" s="10">
        <f t="shared" si="4"/>
        <v>0.56266661678215213</v>
      </c>
      <c r="I25" s="10">
        <f t="shared" si="5"/>
        <v>3.9068424205749741E-2</v>
      </c>
      <c r="J25" s="10">
        <f t="shared" si="6"/>
        <v>0.89826495901209813</v>
      </c>
      <c r="K25" s="10"/>
      <c r="L25" s="10">
        <f t="shared" si="7"/>
        <v>0.29357268875401776</v>
      </c>
      <c r="M25" s="10">
        <f t="shared" si="8"/>
        <v>0.34899054016290282</v>
      </c>
      <c r="N25" s="10">
        <f t="shared" si="9"/>
        <v>0.19624536401761467</v>
      </c>
      <c r="O25" s="10"/>
      <c r="P25" s="10">
        <f t="shared" si="10"/>
        <v>0.5626250828221675</v>
      </c>
      <c r="Q25" s="10">
        <f t="shared" si="11"/>
        <v>3.9332603174987379E-2</v>
      </c>
      <c r="R25" s="10">
        <f t="shared" si="12"/>
        <v>0.89802430431616542</v>
      </c>
      <c r="S25" s="10"/>
    </row>
    <row r="26" spans="1:19" x14ac:dyDescent="0.4">
      <c r="A26">
        <v>24</v>
      </c>
      <c r="B26" s="10">
        <f t="shared" si="0"/>
        <v>0.24</v>
      </c>
      <c r="D26" s="10">
        <f t="shared" si="1"/>
        <v>0.56000000000000005</v>
      </c>
      <c r="E26" s="10">
        <f t="shared" si="2"/>
        <v>0</v>
      </c>
      <c r="F26" s="10">
        <f t="shared" si="3"/>
        <v>1</v>
      </c>
      <c r="G26" s="10"/>
      <c r="H26" s="10">
        <f t="shared" si="4"/>
        <v>0.53139525976465674</v>
      </c>
      <c r="I26" s="10">
        <f t="shared" si="5"/>
        <v>5.2144119880293494E-2</v>
      </c>
      <c r="J26" s="10">
        <f t="shared" si="6"/>
        <v>0.91646062035504983</v>
      </c>
      <c r="K26" s="10"/>
      <c r="L26" s="10">
        <f t="shared" si="7"/>
        <v>0.29397229175984035</v>
      </c>
      <c r="M26" s="10">
        <f t="shared" si="8"/>
        <v>0.35923453568249003</v>
      </c>
      <c r="N26" s="10">
        <f t="shared" si="9"/>
        <v>0.17315906294150488</v>
      </c>
      <c r="O26" s="10"/>
      <c r="P26" s="10">
        <f t="shared" si="10"/>
        <v>0.53137336705264349</v>
      </c>
      <c r="Q26" s="10">
        <f t="shared" si="11"/>
        <v>5.2404461837353311E-2</v>
      </c>
      <c r="R26" s="10">
        <f t="shared" si="12"/>
        <v>0.91616650756191298</v>
      </c>
      <c r="S26" s="10"/>
    </row>
    <row r="27" spans="1:19" x14ac:dyDescent="0.4">
      <c r="A27">
        <v>25</v>
      </c>
      <c r="B27" s="10">
        <f t="shared" si="0"/>
        <v>0.25</v>
      </c>
      <c r="D27" s="10">
        <f t="shared" si="1"/>
        <v>0.5</v>
      </c>
      <c r="E27" s="10">
        <f t="shared" si="2"/>
        <v>0</v>
      </c>
      <c r="F27" s="10">
        <f t="shared" si="3"/>
        <v>1</v>
      </c>
      <c r="G27" s="10"/>
      <c r="H27" s="10">
        <f t="shared" si="4"/>
        <v>0.5</v>
      </c>
      <c r="I27" s="10">
        <f t="shared" si="5"/>
        <v>6.6987298107780591E-2</v>
      </c>
      <c r="J27" s="10">
        <f t="shared" si="6"/>
        <v>0.93301270189221941</v>
      </c>
      <c r="K27" s="10"/>
      <c r="L27" s="10">
        <f t="shared" si="7"/>
        <v>0.29518499200498022</v>
      </c>
      <c r="M27" s="10">
        <f t="shared" si="8"/>
        <v>0.36806079660838653</v>
      </c>
      <c r="N27" s="10">
        <f t="shared" si="9"/>
        <v>0.14938938215281569</v>
      </c>
      <c r="O27" s="10"/>
      <c r="P27" s="10">
        <f t="shared" si="10"/>
        <v>0.49999783493649053</v>
      </c>
      <c r="Q27" s="10">
        <f t="shared" si="11"/>
        <v>6.7242775601896981E-2</v>
      </c>
      <c r="R27" s="10">
        <f t="shared" si="12"/>
        <v>0.93266629173070559</v>
      </c>
    </row>
    <row r="28" spans="1:19" x14ac:dyDescent="0.4">
      <c r="A28">
        <v>26</v>
      </c>
      <c r="B28" s="10">
        <f t="shared" si="0"/>
        <v>0.26</v>
      </c>
      <c r="D28" s="10">
        <f t="shared" si="1"/>
        <v>0.43999999999999995</v>
      </c>
      <c r="E28" s="10">
        <f t="shared" si="2"/>
        <v>0</v>
      </c>
      <c r="F28" s="10">
        <f t="shared" si="3"/>
        <v>1</v>
      </c>
      <c r="G28" s="10"/>
      <c r="H28" s="10">
        <f t="shared" si="4"/>
        <v>0.46860474023534332</v>
      </c>
      <c r="I28" s="10">
        <f t="shared" si="5"/>
        <v>8.3539379644950174E-2</v>
      </c>
      <c r="J28" s="10">
        <f t="shared" si="6"/>
        <v>0.94785588011970656</v>
      </c>
      <c r="K28" s="10"/>
      <c r="L28" s="10">
        <f t="shared" si="7"/>
        <v>0.29720600351559995</v>
      </c>
      <c r="M28" s="10">
        <f t="shared" si="8"/>
        <v>0.37543448972105287</v>
      </c>
      <c r="N28" s="10">
        <f t="shared" si="9"/>
        <v>0.12503012972228611</v>
      </c>
      <c r="O28" s="10"/>
      <c r="P28" s="10">
        <f t="shared" si="10"/>
        <v>0.46862231136485422</v>
      </c>
      <c r="Q28" s="10">
        <f t="shared" si="11"/>
        <v>8.3788984423170482E-2</v>
      </c>
      <c r="R28" s="10">
        <f t="shared" si="12"/>
        <v>0.94745853971246352</v>
      </c>
    </row>
    <row r="29" spans="1:19" x14ac:dyDescent="0.4">
      <c r="A29">
        <v>27</v>
      </c>
      <c r="B29" s="10">
        <f t="shared" si="0"/>
        <v>0.27</v>
      </c>
      <c r="D29" s="10">
        <f t="shared" si="1"/>
        <v>0.37999999999999989</v>
      </c>
      <c r="E29" s="10">
        <f t="shared" si="2"/>
        <v>0</v>
      </c>
      <c r="F29" s="10">
        <f t="shared" si="3"/>
        <v>1</v>
      </c>
      <c r="G29" s="10"/>
      <c r="H29" s="10">
        <f t="shared" si="4"/>
        <v>0.43733338321784782</v>
      </c>
      <c r="I29" s="10">
        <f t="shared" si="5"/>
        <v>0.10173504098790181</v>
      </c>
      <c r="J29" s="10">
        <f t="shared" si="6"/>
        <v>0.96093157579425026</v>
      </c>
      <c r="K29" s="10"/>
      <c r="L29" s="10">
        <f t="shared" si="7"/>
        <v>0.30002735028257937</v>
      </c>
      <c r="M29" s="10">
        <f t="shared" si="8"/>
        <v>0.38132651442249332</v>
      </c>
      <c r="N29" s="10">
        <f t="shared" si="9"/>
        <v>0.10017744049057549</v>
      </c>
      <c r="O29" s="10"/>
      <c r="P29" s="10">
        <f t="shared" si="10"/>
        <v>0.43737062119515835</v>
      </c>
      <c r="Q29" s="10">
        <f t="shared" si="11"/>
        <v>0.10197778797419993</v>
      </c>
      <c r="R29" s="10">
        <f t="shared" si="12"/>
        <v>0.96048487326233789</v>
      </c>
    </row>
    <row r="30" spans="1:19" x14ac:dyDescent="0.4">
      <c r="A30">
        <v>28</v>
      </c>
      <c r="B30" s="10">
        <f t="shared" si="0"/>
        <v>0.28000000000000003</v>
      </c>
      <c r="D30" s="10">
        <f t="shared" si="1"/>
        <v>0.31999999999999984</v>
      </c>
      <c r="E30" s="10">
        <f t="shared" si="2"/>
        <v>0</v>
      </c>
      <c r="F30" s="10">
        <f t="shared" si="3"/>
        <v>1</v>
      </c>
      <c r="G30" s="10"/>
      <c r="H30" s="10">
        <f t="shared" si="4"/>
        <v>0.40630934270713759</v>
      </c>
      <c r="I30" s="10">
        <f t="shared" si="5"/>
        <v>0.1215024721741218</v>
      </c>
      <c r="J30" s="10">
        <f t="shared" si="6"/>
        <v>0.97218818511874061</v>
      </c>
      <c r="K30" s="10"/>
      <c r="L30" s="10">
        <f t="shared" si="7"/>
        <v>0.30363789773918004</v>
      </c>
      <c r="M30" s="10">
        <f t="shared" si="8"/>
        <v>0.38571361758302153</v>
      </c>
      <c r="N30" s="10">
        <f t="shared" si="9"/>
        <v>7.4929396667967718E-2</v>
      </c>
      <c r="O30" s="10"/>
      <c r="P30" s="10">
        <f t="shared" si="10"/>
        <v>0.40636610057096378</v>
      </c>
      <c r="Q30" s="10">
        <f t="shared" si="11"/>
        <v>0.12173740335704332</v>
      </c>
      <c r="R30" s="10">
        <f t="shared" si="12"/>
        <v>0.97169388339297336</v>
      </c>
    </row>
    <row r="31" spans="1:19" x14ac:dyDescent="0.4">
      <c r="A31">
        <v>29</v>
      </c>
      <c r="B31" s="10">
        <f t="shared" si="0"/>
        <v>0.28999999999999998</v>
      </c>
      <c r="D31" s="10">
        <f t="shared" si="1"/>
        <v>0.26000000000000023</v>
      </c>
      <c r="E31" s="10">
        <f t="shared" si="2"/>
        <v>0</v>
      </c>
      <c r="F31" s="10">
        <f t="shared" si="3"/>
        <v>1</v>
      </c>
      <c r="G31" s="10"/>
      <c r="H31" s="10">
        <f t="shared" si="4"/>
        <v>0.37565505641757269</v>
      </c>
      <c r="I31" s="10">
        <f t="shared" si="5"/>
        <v>0.14276366018359815</v>
      </c>
      <c r="J31" s="10">
        <f t="shared" si="6"/>
        <v>0.98158128339882911</v>
      </c>
      <c r="K31" s="10"/>
      <c r="L31" s="10">
        <f t="shared" si="7"/>
        <v>0.30802339670409284</v>
      </c>
      <c r="M31" s="10">
        <f t="shared" si="8"/>
        <v>0.38857848531073941</v>
      </c>
      <c r="N31" s="10">
        <f t="shared" si="9"/>
        <v>4.9385640748696821E-2</v>
      </c>
      <c r="O31" s="10"/>
      <c r="P31" s="10">
        <f t="shared" si="10"/>
        <v>0.37573111017055616</v>
      </c>
      <c r="Q31" s="10">
        <f t="shared" si="11"/>
        <v>0.142989848397094</v>
      </c>
      <c r="R31" s="10">
        <f t="shared" si="12"/>
        <v>0.98104133326229348</v>
      </c>
    </row>
    <row r="32" spans="1:19" x14ac:dyDescent="0.4">
      <c r="A32">
        <v>30</v>
      </c>
      <c r="B32" s="10">
        <f t="shared" si="0"/>
        <v>0.3</v>
      </c>
      <c r="D32" s="10">
        <f t="shared" si="1"/>
        <v>0.20000000000000018</v>
      </c>
      <c r="E32" s="10">
        <f t="shared" si="2"/>
        <v>0</v>
      </c>
      <c r="F32" s="10">
        <f t="shared" si="3"/>
        <v>1</v>
      </c>
      <c r="G32" s="10"/>
      <c r="H32" s="10">
        <f t="shared" si="4"/>
        <v>0.34549150281252633</v>
      </c>
      <c r="I32" s="10">
        <f t="shared" si="5"/>
        <v>0.16543469682057077</v>
      </c>
      <c r="J32" s="10">
        <f t="shared" si="6"/>
        <v>0.98907380036690284</v>
      </c>
      <c r="K32" s="10"/>
      <c r="L32" s="10">
        <f t="shared" si="7"/>
        <v>0.31316653961644736</v>
      </c>
      <c r="M32" s="10">
        <f t="shared" si="8"/>
        <v>0.38990981128155938</v>
      </c>
      <c r="N32" s="10">
        <f t="shared" si="9"/>
        <v>2.3646982267543734E-2</v>
      </c>
      <c r="O32" s="10"/>
      <c r="P32" s="10">
        <f t="shared" si="10"/>
        <v>0.34558655230524982</v>
      </c>
      <c r="Q32" s="10">
        <f t="shared" si="11"/>
        <v>0.16565124940309786</v>
      </c>
      <c r="R32" s="10">
        <f t="shared" si="12"/>
        <v>0.9884903327561082</v>
      </c>
    </row>
    <row r="33" spans="1:18" x14ac:dyDescent="0.4">
      <c r="A33">
        <v>31</v>
      </c>
      <c r="B33" s="10">
        <f t="shared" si="0"/>
        <v>0.31</v>
      </c>
      <c r="D33" s="10">
        <f t="shared" si="1"/>
        <v>0.14000000000000012</v>
      </c>
      <c r="E33" s="10">
        <f t="shared" si="2"/>
        <v>0</v>
      </c>
      <c r="F33" s="10">
        <f t="shared" si="3"/>
        <v>1</v>
      </c>
      <c r="G33" s="10"/>
      <c r="H33" s="10">
        <f t="shared" si="4"/>
        <v>0.31593772365766104</v>
      </c>
      <c r="I33" s="10">
        <f t="shared" si="5"/>
        <v>0.18942610986084474</v>
      </c>
      <c r="J33" s="10">
        <f t="shared" si="6"/>
        <v>0.99463616648149422</v>
      </c>
      <c r="K33" s="10"/>
      <c r="L33" s="10">
        <f t="shared" si="7"/>
        <v>0.31904702884084685</v>
      </c>
      <c r="M33" s="10">
        <f t="shared" si="8"/>
        <v>0.38970234136009946</v>
      </c>
      <c r="N33" s="10">
        <f t="shared" si="9"/>
        <v>-2.1850000493407601E-3</v>
      </c>
      <c r="O33" s="10"/>
      <c r="P33" s="10">
        <f t="shared" si="10"/>
        <v>0.31605139377320068</v>
      </c>
      <c r="Q33" s="10">
        <f t="shared" si="11"/>
        <v>0.18963217217829328</v>
      </c>
      <c r="R33" s="10">
        <f t="shared" si="12"/>
        <v>0.99401148407653905</v>
      </c>
    </row>
    <row r="34" spans="1:18" x14ac:dyDescent="0.4">
      <c r="A34">
        <v>32</v>
      </c>
      <c r="B34" s="10">
        <f t="shared" ref="B34:B65" si="13">A34/$X$2-INT(A34/$X$2)</f>
        <v>0.32</v>
      </c>
      <c r="D34" s="10">
        <f t="shared" si="1"/>
        <v>8.0000000000000071E-2</v>
      </c>
      <c r="E34" s="10">
        <f t="shared" si="2"/>
        <v>0</v>
      </c>
      <c r="F34" s="10">
        <f t="shared" si="3"/>
        <v>1</v>
      </c>
      <c r="G34" s="10"/>
      <c r="H34" s="10">
        <f t="shared" si="4"/>
        <v>0.28711035421746367</v>
      </c>
      <c r="I34" s="10">
        <f t="shared" si="5"/>
        <v>0.21464321615778431</v>
      </c>
      <c r="J34" s="10">
        <f t="shared" si="6"/>
        <v>0.99824642962475219</v>
      </c>
      <c r="K34" s="10"/>
      <c r="L34" s="10">
        <f t="shared" si="7"/>
        <v>0.32564165677286278</v>
      </c>
      <c r="M34" s="10">
        <f t="shared" si="8"/>
        <v>0.38795689433535574</v>
      </c>
      <c r="N34" s="10">
        <f t="shared" si="9"/>
        <v>-2.8008359169262198E-2</v>
      </c>
      <c r="O34" s="10"/>
      <c r="P34" s="10">
        <f t="shared" si="10"/>
        <v>0.28724219635180431</v>
      </c>
      <c r="Q34" s="10">
        <f t="shared" si="11"/>
        <v>0.21483797497632826</v>
      </c>
      <c r="R34" s="10">
        <f t="shared" si="12"/>
        <v>0.99758299776169901</v>
      </c>
    </row>
    <row r="35" spans="1:18" x14ac:dyDescent="0.4">
      <c r="A35">
        <v>33</v>
      </c>
      <c r="B35" s="10">
        <f t="shared" si="13"/>
        <v>0.33</v>
      </c>
      <c r="D35" s="10">
        <f t="shared" si="1"/>
        <v>2.0000000000000018E-2</v>
      </c>
      <c r="E35" s="10">
        <f t="shared" si="2"/>
        <v>0</v>
      </c>
      <c r="F35" s="10">
        <f t="shared" si="3"/>
        <v>1</v>
      </c>
      <c r="G35" s="10"/>
      <c r="H35" s="10">
        <f t="shared" si="4"/>
        <v>0.25912316294914228</v>
      </c>
      <c r="I35" s="10">
        <f t="shared" si="5"/>
        <v>0.24098649531343486</v>
      </c>
      <c r="J35" s="10">
        <f t="shared" si="6"/>
        <v>0.99989034173742275</v>
      </c>
      <c r="K35" s="10"/>
      <c r="L35" s="10">
        <f t="shared" si="7"/>
        <v>0.332924397428846</v>
      </c>
      <c r="M35" s="10">
        <f t="shared" si="8"/>
        <v>0.3846803586893161</v>
      </c>
      <c r="N35" s="10">
        <f t="shared" si="9"/>
        <v>-5.3721182091344508E-2</v>
      </c>
      <c r="O35" s="10"/>
      <c r="P35" s="10">
        <f t="shared" si="10"/>
        <v>0.25927265678161271</v>
      </c>
      <c r="Q35" s="10">
        <f t="shared" si="11"/>
        <v>0.24116918200899426</v>
      </c>
      <c r="R35" s="10">
        <f t="shared" si="12"/>
        <v>0.99919077867874151</v>
      </c>
    </row>
    <row r="36" spans="1:18" x14ac:dyDescent="0.4">
      <c r="A36">
        <v>34</v>
      </c>
      <c r="B36" s="10">
        <f t="shared" si="13"/>
        <v>0.34</v>
      </c>
      <c r="D36" s="10">
        <f t="shared" si="1"/>
        <v>0</v>
      </c>
      <c r="E36" s="10">
        <f t="shared" si="2"/>
        <v>4.0000000000000036E-2</v>
      </c>
      <c r="F36" s="10">
        <f t="shared" si="3"/>
        <v>1</v>
      </c>
      <c r="G36" s="10"/>
      <c r="H36" s="10">
        <f t="shared" si="4"/>
        <v>0.23208660251050156</v>
      </c>
      <c r="I36" s="10">
        <f t="shared" si="5"/>
        <v>0.26835198244006897</v>
      </c>
      <c r="J36" s="10">
        <f t="shared" si="6"/>
        <v>0.99956141504942919</v>
      </c>
      <c r="K36" s="10"/>
      <c r="L36" s="10">
        <f t="shared" si="7"/>
        <v>0.3408665091585954</v>
      </c>
      <c r="M36" s="10">
        <f t="shared" si="8"/>
        <v>0.37988566541126867</v>
      </c>
      <c r="N36" s="10">
        <f t="shared" si="9"/>
        <v>-7.9221992050585846E-2</v>
      </c>
      <c r="O36" s="10"/>
      <c r="P36" s="10">
        <f t="shared" si="10"/>
        <v>0.2322531580572422</v>
      </c>
      <c r="Q36" s="10">
        <f t="shared" si="11"/>
        <v>0.26852187603171807</v>
      </c>
      <c r="R36" s="10">
        <f t="shared" si="12"/>
        <v>0.99882848165091276</v>
      </c>
    </row>
    <row r="37" spans="1:18" x14ac:dyDescent="0.4">
      <c r="A37">
        <v>35</v>
      </c>
      <c r="B37" s="10">
        <f t="shared" si="13"/>
        <v>0.35</v>
      </c>
      <c r="D37" s="10">
        <f t="shared" si="1"/>
        <v>0</v>
      </c>
      <c r="E37" s="10">
        <f t="shared" si="2"/>
        <v>9.9999999999999645E-2</v>
      </c>
      <c r="F37" s="10">
        <f t="shared" si="3"/>
        <v>1</v>
      </c>
      <c r="G37" s="10"/>
      <c r="H37" s="10">
        <f t="shared" si="4"/>
        <v>0.20610737385376349</v>
      </c>
      <c r="I37" s="10">
        <f t="shared" si="5"/>
        <v>0.29663167846209959</v>
      </c>
      <c r="J37" s="10">
        <f t="shared" si="6"/>
        <v>0.99726094768413664</v>
      </c>
      <c r="K37" s="10"/>
      <c r="L37" s="10">
        <f t="shared" si="7"/>
        <v>0.34943664807551933</v>
      </c>
      <c r="M37" s="10">
        <f t="shared" si="8"/>
        <v>0.37359173696509473</v>
      </c>
      <c r="N37" s="10">
        <f t="shared" si="9"/>
        <v>-0.10441014900028883</v>
      </c>
      <c r="O37" s="10"/>
      <c r="P37" s="10">
        <f t="shared" si="10"/>
        <v>0.20629033379612335</v>
      </c>
      <c r="Q37" s="10">
        <f t="shared" si="11"/>
        <v>0.29678810845744907</v>
      </c>
      <c r="R37" s="10">
        <f t="shared" si="12"/>
        <v>0.99649753649906336</v>
      </c>
    </row>
    <row r="38" spans="1:18" x14ac:dyDescent="0.4">
      <c r="A38">
        <v>36</v>
      </c>
      <c r="B38" s="10">
        <f t="shared" si="13"/>
        <v>0.36</v>
      </c>
      <c r="D38" s="10">
        <f t="shared" si="1"/>
        <v>0</v>
      </c>
      <c r="E38" s="10">
        <f t="shared" si="2"/>
        <v>0.16000000000000014</v>
      </c>
      <c r="F38" s="10">
        <f t="shared" si="3"/>
        <v>1</v>
      </c>
      <c r="G38" s="10"/>
      <c r="H38" s="10">
        <f t="shared" si="4"/>
        <v>0.18128800512565513</v>
      </c>
      <c r="I38" s="10">
        <f t="shared" si="5"/>
        <v>0.32571397633909227</v>
      </c>
      <c r="J38" s="10">
        <f t="shared" si="6"/>
        <v>0.99299801853525249</v>
      </c>
      <c r="K38" s="10"/>
      <c r="L38" s="10">
        <f t="shared" si="7"/>
        <v>0.35860099175663684</v>
      </c>
      <c r="M38" s="10">
        <f t="shared" si="8"/>
        <v>0.36582341261094908</v>
      </c>
      <c r="N38" s="10">
        <f t="shared" si="9"/>
        <v>-0.12918624679234769</v>
      </c>
      <c r="O38" s="10"/>
      <c r="P38" s="10">
        <f t="shared" si="10"/>
        <v>0.18148664740432816</v>
      </c>
      <c r="Q38" s="10">
        <f t="shared" si="11"/>
        <v>0.32585632538041664</v>
      </c>
      <c r="R38" s="10">
        <f t="shared" si="12"/>
        <v>0.9922071423988007</v>
      </c>
    </row>
    <row r="39" spans="1:18" x14ac:dyDescent="0.4">
      <c r="A39">
        <v>37</v>
      </c>
      <c r="B39" s="10">
        <f t="shared" si="13"/>
        <v>0.37</v>
      </c>
      <c r="D39" s="10">
        <f t="shared" si="1"/>
        <v>0</v>
      </c>
      <c r="E39" s="10">
        <f t="shared" si="2"/>
        <v>0.21999999999999975</v>
      </c>
      <c r="F39" s="10">
        <f t="shared" si="3"/>
        <v>1</v>
      </c>
      <c r="G39" s="10"/>
      <c r="H39" s="10">
        <f t="shared" si="4"/>
        <v>0.15772644703565564</v>
      </c>
      <c r="I39" s="10">
        <f t="shared" si="5"/>
        <v>0.35548410152776433</v>
      </c>
      <c r="J39" s="10">
        <f t="shared" si="6"/>
        <v>0.98678945143658003</v>
      </c>
      <c r="K39" s="10"/>
      <c r="L39" s="10">
        <f t="shared" si="7"/>
        <v>0.36832337272422883</v>
      </c>
      <c r="M39" s="10">
        <f t="shared" si="8"/>
        <v>0.35661135037604752</v>
      </c>
      <c r="N39" s="10">
        <f t="shared" si="9"/>
        <v>-0.15345250548789924</v>
      </c>
      <c r="O39" s="10"/>
      <c r="P39" s="10">
        <f t="shared" si="10"/>
        <v>0.15793998770031897</v>
      </c>
      <c r="Q39" s="10">
        <f t="shared" si="11"/>
        <v>0.35561180782843049</v>
      </c>
      <c r="R39" s="10">
        <f t="shared" si="12"/>
        <v>0.98597423157554309</v>
      </c>
    </row>
    <row r="40" spans="1:18" x14ac:dyDescent="0.4">
      <c r="A40">
        <v>38</v>
      </c>
      <c r="B40" s="10">
        <f t="shared" si="13"/>
        <v>0.38</v>
      </c>
      <c r="D40" s="10">
        <f t="shared" si="1"/>
        <v>0</v>
      </c>
      <c r="E40" s="10">
        <f t="shared" si="2"/>
        <v>0.28000000000000025</v>
      </c>
      <c r="F40" s="10">
        <f t="shared" si="3"/>
        <v>1</v>
      </c>
      <c r="G40" s="10"/>
      <c r="H40" s="10">
        <f t="shared" si="4"/>
        <v>0.13551568628929433</v>
      </c>
      <c r="I40" s="10">
        <f t="shared" si="5"/>
        <v>0.3858245649446721</v>
      </c>
      <c r="J40" s="10">
        <f t="shared" si="6"/>
        <v>0.97865974876603357</v>
      </c>
      <c r="K40" s="10"/>
      <c r="L40" s="10">
        <f t="shared" si="7"/>
        <v>0.37856542118234937</v>
      </c>
      <c r="M40" s="10">
        <f t="shared" si="8"/>
        <v>0.3459919060614407</v>
      </c>
      <c r="N40" s="10">
        <f t="shared" si="9"/>
        <v>-0.17711315725007104</v>
      </c>
      <c r="O40" s="10"/>
      <c r="P40" s="10">
        <f t="shared" si="10"/>
        <v>0.13574328259250198</v>
      </c>
      <c r="Q40" s="10">
        <f t="shared" si="11"/>
        <v>0.38593712450625489</v>
      </c>
      <c r="R40" s="10">
        <f t="shared" si="12"/>
        <v>0.97782340248076471</v>
      </c>
    </row>
    <row r="41" spans="1:18" x14ac:dyDescent="0.4">
      <c r="A41">
        <v>39</v>
      </c>
      <c r="B41" s="10">
        <f t="shared" si="13"/>
        <v>0.39</v>
      </c>
      <c r="D41" s="10">
        <f t="shared" si="1"/>
        <v>0</v>
      </c>
      <c r="E41" s="10">
        <f t="shared" si="2"/>
        <v>0.33999999999999986</v>
      </c>
      <c r="F41" s="10">
        <f t="shared" si="3"/>
        <v>1</v>
      </c>
      <c r="G41" s="10"/>
      <c r="H41" s="10">
        <f t="shared" si="4"/>
        <v>0.11474337861210543</v>
      </c>
      <c r="I41" s="10">
        <f t="shared" si="5"/>
        <v>0.41661562664194868</v>
      </c>
      <c r="J41" s="10">
        <f t="shared" si="6"/>
        <v>0.96864099474594578</v>
      </c>
      <c r="K41" s="10"/>
      <c r="L41" s="10">
        <f t="shared" si="7"/>
        <v>0.38928671644488122</v>
      </c>
      <c r="M41" s="10">
        <f t="shared" si="8"/>
        <v>0.33400698976227555</v>
      </c>
      <c r="N41" s="10">
        <f t="shared" si="9"/>
        <v>-0.20007482429588164</v>
      </c>
      <c r="O41" s="10"/>
      <c r="P41" s="10">
        <f t="shared" si="10"/>
        <v>0.11498413233522747</v>
      </c>
      <c r="Q41" s="10">
        <f t="shared" si="11"/>
        <v>0.41671259524328197</v>
      </c>
      <c r="R41" s="10">
        <f t="shared" si="12"/>
        <v>0.96778682271314243</v>
      </c>
    </row>
    <row r="42" spans="1:18" x14ac:dyDescent="0.4">
      <c r="A42">
        <v>40</v>
      </c>
      <c r="B42" s="10">
        <f t="shared" si="13"/>
        <v>0.4</v>
      </c>
      <c r="D42" s="10">
        <f t="shared" si="1"/>
        <v>0</v>
      </c>
      <c r="E42" s="10">
        <f t="shared" si="2"/>
        <v>0.40000000000000036</v>
      </c>
      <c r="F42" s="10">
        <f t="shared" si="3"/>
        <v>1</v>
      </c>
      <c r="G42" s="10"/>
      <c r="H42" s="10">
        <f t="shared" si="4"/>
        <v>9.549150281252633E-2</v>
      </c>
      <c r="I42" s="10">
        <f t="shared" si="5"/>
        <v>0.4477357683661729</v>
      </c>
      <c r="J42" s="10">
        <f t="shared" si="6"/>
        <v>0.95677272882130038</v>
      </c>
      <c r="K42" s="10"/>
      <c r="L42" s="10">
        <f t="shared" si="7"/>
        <v>0.4004449464575171</v>
      </c>
      <c r="M42" s="10">
        <f t="shared" si="8"/>
        <v>0.32070390046779734</v>
      </c>
      <c r="N42" s="10">
        <f t="shared" si="9"/>
        <v>-0.22224688741568899</v>
      </c>
      <c r="O42" s="10"/>
      <c r="P42" s="10">
        <f t="shared" si="10"/>
        <v>9.5744463810607527E-2</v>
      </c>
      <c r="Q42" s="10">
        <f t="shared" si="11"/>
        <v>0.44781676331648812</v>
      </c>
      <c r="R42" s="10">
        <f t="shared" si="12"/>
        <v>0.95590410206774212</v>
      </c>
    </row>
    <row r="43" spans="1:18" x14ac:dyDescent="0.4">
      <c r="A43">
        <v>41</v>
      </c>
      <c r="B43" s="10">
        <f t="shared" si="13"/>
        <v>0.41</v>
      </c>
      <c r="D43" s="10">
        <f t="shared" si="1"/>
        <v>0</v>
      </c>
      <c r="E43" s="10">
        <f t="shared" si="2"/>
        <v>0.45999999999999996</v>
      </c>
      <c r="F43" s="10">
        <f t="shared" si="3"/>
        <v>1</v>
      </c>
      <c r="G43" s="10"/>
      <c r="H43" s="10">
        <f t="shared" si="4"/>
        <v>7.7836037248992573E-2</v>
      </c>
      <c r="I43" s="10">
        <f t="shared" si="5"/>
        <v>0.47906217313539962</v>
      </c>
      <c r="J43" s="10">
        <f t="shared" si="6"/>
        <v>0.94310178961560742</v>
      </c>
      <c r="K43" s="10"/>
      <c r="L43" s="10">
        <f t="shared" si="7"/>
        <v>0.4119960747841076</v>
      </c>
      <c r="M43" s="10">
        <f t="shared" si="8"/>
        <v>0.30613513939384818</v>
      </c>
      <c r="N43" s="10">
        <f t="shared" si="9"/>
        <v>-0.24354184360581127</v>
      </c>
      <c r="O43" s="10"/>
      <c r="P43" s="10">
        <f t="shared" si="10"/>
        <v>7.8100207200540339E-2</v>
      </c>
      <c r="Q43" s="10">
        <f t="shared" si="11"/>
        <v>0.4791268747846309</v>
      </c>
      <c r="R43" s="10">
        <f t="shared" si="12"/>
        <v>0.94222213621425266</v>
      </c>
    </row>
    <row r="44" spans="1:18" x14ac:dyDescent="0.4">
      <c r="A44">
        <v>42</v>
      </c>
      <c r="B44" s="10">
        <f t="shared" si="13"/>
        <v>0.42</v>
      </c>
      <c r="D44" s="10">
        <f t="shared" si="1"/>
        <v>0</v>
      </c>
      <c r="E44" s="10">
        <f t="shared" si="2"/>
        <v>0.52</v>
      </c>
      <c r="F44" s="10">
        <f t="shared" si="3"/>
        <v>1</v>
      </c>
      <c r="G44" s="10"/>
      <c r="H44" s="10">
        <f t="shared" si="4"/>
        <v>6.1846659978068319E-2</v>
      </c>
      <c r="I44" s="10">
        <f t="shared" si="5"/>
        <v>0.51047120994167816</v>
      </c>
      <c r="J44" s="10">
        <f t="shared" si="6"/>
        <v>0.92768213008025335</v>
      </c>
      <c r="K44" s="10"/>
      <c r="L44" s="10">
        <f t="shared" si="7"/>
        <v>0.4238945143983564</v>
      </c>
      <c r="M44" s="10">
        <f t="shared" si="8"/>
        <v>0.29035820278455282</v>
      </c>
      <c r="N44" s="10">
        <f t="shared" si="9"/>
        <v>-0.26387565140290636</v>
      </c>
      <c r="O44" s="10"/>
      <c r="P44" s="10">
        <f t="shared" si="10"/>
        <v>6.2120996324971756E-2</v>
      </c>
      <c r="Q44" s="10">
        <f t="shared" si="11"/>
        <v>0.51051936294197531</v>
      </c>
      <c r="R44" s="10">
        <f t="shared" si="12"/>
        <v>0.92679492162120192</v>
      </c>
    </row>
    <row r="45" spans="1:18" x14ac:dyDescent="0.4">
      <c r="A45">
        <v>43</v>
      </c>
      <c r="B45" s="10">
        <f t="shared" si="13"/>
        <v>0.43</v>
      </c>
      <c r="D45" s="10">
        <f t="shared" si="1"/>
        <v>0</v>
      </c>
      <c r="E45" s="10">
        <f t="shared" si="2"/>
        <v>0.58000000000000007</v>
      </c>
      <c r="F45" s="10">
        <f t="shared" si="3"/>
        <v>1</v>
      </c>
      <c r="G45" s="10"/>
      <c r="H45" s="10">
        <f t="shared" si="4"/>
        <v>4.7586473766990323E-2</v>
      </c>
      <c r="I45" s="10">
        <f t="shared" si="5"/>
        <v>0.54183892166615766</v>
      </c>
      <c r="J45" s="10">
        <f t="shared" si="6"/>
        <v>0.91057460456685202</v>
      </c>
      <c r="K45" s="10"/>
      <c r="L45" s="10">
        <f t="shared" si="7"/>
        <v>0.43609330759498577</v>
      </c>
      <c r="M45" s="10">
        <f t="shared" si="8"/>
        <v>0.27343535500091165</v>
      </c>
      <c r="N45" s="10">
        <f t="shared" si="9"/>
        <v>-0.28316806255723215</v>
      </c>
      <c r="O45" s="10"/>
      <c r="P45" s="10">
        <f t="shared" si="10"/>
        <v>4.7869893829020516E-2</v>
      </c>
      <c r="Q45" s="10">
        <f t="shared" si="11"/>
        <v>0.54187033597962753</v>
      </c>
      <c r="R45" s="10">
        <f t="shared" si="12"/>
        <v>0.90968334245656468</v>
      </c>
    </row>
    <row r="46" spans="1:18" x14ac:dyDescent="0.4">
      <c r="A46">
        <v>44</v>
      </c>
      <c r="B46" s="10">
        <f t="shared" si="13"/>
        <v>0.44</v>
      </c>
      <c r="D46" s="10">
        <f t="shared" si="1"/>
        <v>0</v>
      </c>
      <c r="E46" s="10">
        <f t="shared" si="2"/>
        <v>0.64000000000000012</v>
      </c>
      <c r="F46" s="10">
        <f t="shared" si="3"/>
        <v>1</v>
      </c>
      <c r="G46" s="10"/>
      <c r="H46" s="10">
        <f t="shared" si="4"/>
        <v>3.5111757055874326E-2</v>
      </c>
      <c r="I46" s="10">
        <f t="shared" si="5"/>
        <v>0.57304151428120564</v>
      </c>
      <c r="J46" s="10">
        <f t="shared" si="6"/>
        <v>0.89184672866291992</v>
      </c>
      <c r="K46" s="10"/>
      <c r="L46" s="10">
        <f t="shared" si="7"/>
        <v>0.448544311310347</v>
      </c>
      <c r="M46" s="10">
        <f t="shared" si="8"/>
        <v>0.25543338279181299</v>
      </c>
      <c r="N46" s="10">
        <f t="shared" si="9"/>
        <v>-0.30134293873582657</v>
      </c>
      <c r="O46" s="10"/>
      <c r="P46" s="10">
        <f t="shared" si="10"/>
        <v>3.5403142303528756E-2</v>
      </c>
      <c r="Q46" s="10">
        <f t="shared" si="11"/>
        <v>0.57305606592990477</v>
      </c>
      <c r="R46" s="10">
        <f t="shared" si="12"/>
        <v>0.89095493030576711</v>
      </c>
    </row>
    <row r="47" spans="1:18" x14ac:dyDescent="0.4">
      <c r="A47">
        <v>45</v>
      </c>
      <c r="B47" s="10">
        <f t="shared" si="13"/>
        <v>0.45</v>
      </c>
      <c r="D47" s="10">
        <f t="shared" si="1"/>
        <v>0</v>
      </c>
      <c r="E47" s="10">
        <f t="shared" si="2"/>
        <v>0.70000000000000018</v>
      </c>
      <c r="F47" s="10">
        <f t="shared" si="3"/>
        <v>1</v>
      </c>
      <c r="G47" s="10"/>
      <c r="H47" s="10">
        <f t="shared" si="4"/>
        <v>2.4471741852423234E-2</v>
      </c>
      <c r="I47" s="10">
        <f t="shared" si="5"/>
        <v>0.60395584540887925</v>
      </c>
      <c r="J47" s="10">
        <f t="shared" si="6"/>
        <v>0.87157241273869701</v>
      </c>
      <c r="K47" s="10"/>
      <c r="L47" s="10">
        <f t="shared" si="7"/>
        <v>0.46119838712109817</v>
      </c>
      <c r="M47" s="10">
        <f t="shared" si="8"/>
        <v>0.23642333171724733</v>
      </c>
      <c r="N47" s="10">
        <f t="shared" si="9"/>
        <v>-0.31832855200572385</v>
      </c>
      <c r="O47" s="10"/>
      <c r="P47" s="10">
        <f t="shared" si="10"/>
        <v>2.4769942321250793E-2</v>
      </c>
      <c r="Q47" s="10">
        <f t="shared" si="11"/>
        <v>0.60395347696409829</v>
      </c>
      <c r="R47" s="10">
        <f t="shared" si="12"/>
        <v>0.87068359765537062</v>
      </c>
    </row>
    <row r="48" spans="1:18" x14ac:dyDescent="0.4">
      <c r="A48">
        <v>46</v>
      </c>
      <c r="B48" s="10">
        <f t="shared" si="13"/>
        <v>0.46</v>
      </c>
      <c r="D48" s="10">
        <f t="shared" si="1"/>
        <v>0</v>
      </c>
      <c r="E48" s="10">
        <f t="shared" si="2"/>
        <v>0.76000000000000023</v>
      </c>
      <c r="F48" s="10">
        <f t="shared" si="3"/>
        <v>1</v>
      </c>
      <c r="G48" s="10"/>
      <c r="H48" s="10">
        <f t="shared" si="4"/>
        <v>1.5708419435684462E-2</v>
      </c>
      <c r="I48" s="10">
        <f t="shared" si="5"/>
        <v>0.63445991030763271</v>
      </c>
      <c r="J48" s="10">
        <f t="shared" si="6"/>
        <v>0.8498316702566826</v>
      </c>
      <c r="K48" s="10"/>
      <c r="L48" s="10">
        <f t="shared" si="7"/>
        <v>0.47400559517111185</v>
      </c>
      <c r="M48" s="10">
        <f t="shared" si="8"/>
        <v>0.21648022576393958</v>
      </c>
      <c r="N48" s="10">
        <f t="shared" si="9"/>
        <v>-0.33405786791133668</v>
      </c>
      <c r="O48" s="10"/>
      <c r="P48" s="10">
        <f t="shared" si="10"/>
        <v>1.6012258264669232E-2</v>
      </c>
      <c r="Q48" s="10">
        <f t="shared" si="11"/>
        <v>0.63444063111654114</v>
      </c>
      <c r="R48" s="10">
        <f t="shared" si="12"/>
        <v>0.84894934619425522</v>
      </c>
    </row>
    <row r="49" spans="1:18" x14ac:dyDescent="0.4">
      <c r="A49">
        <v>47</v>
      </c>
      <c r="B49" s="10">
        <f t="shared" si="13"/>
        <v>0.47</v>
      </c>
      <c r="D49" s="10">
        <f t="shared" si="1"/>
        <v>0</v>
      </c>
      <c r="E49" s="10">
        <f t="shared" si="2"/>
        <v>0.81999999999999984</v>
      </c>
      <c r="F49" s="10">
        <f t="shared" si="3"/>
        <v>1</v>
      </c>
      <c r="G49" s="10"/>
      <c r="H49" s="10">
        <f t="shared" si="4"/>
        <v>8.8563746356556949E-3</v>
      </c>
      <c r="I49" s="10">
        <f t="shared" si="5"/>
        <v>0.6644333233692914</v>
      </c>
      <c r="J49" s="10">
        <f t="shared" si="6"/>
        <v>0.8267103019950528</v>
      </c>
      <c r="K49" s="10"/>
      <c r="L49" s="10">
        <f t="shared" si="7"/>
        <v>0.48691539126127109</v>
      </c>
      <c r="M49" s="10">
        <f t="shared" si="8"/>
        <v>0.1956827712599494</v>
      </c>
      <c r="N49" s="10">
        <f t="shared" si="9"/>
        <v>-0.34846881002882601</v>
      </c>
      <c r="O49" s="10"/>
      <c r="P49" s="10">
        <f t="shared" si="10"/>
        <v>9.1646527117505983E-3</v>
      </c>
      <c r="Q49" s="10">
        <f t="shared" si="11"/>
        <v>0.66439720951804859</v>
      </c>
      <c r="R49" s="10">
        <f t="shared" si="12"/>
        <v>0.82583795108350344</v>
      </c>
    </row>
    <row r="50" spans="1:18" x14ac:dyDescent="0.4">
      <c r="A50">
        <v>48</v>
      </c>
      <c r="B50" s="10">
        <f t="shared" si="13"/>
        <v>0.48</v>
      </c>
      <c r="D50" s="10">
        <f t="shared" ref="D50:D101" si="14">(IF(B50&lt;1/6,1,IF(B50&lt;2/6,2-B50*6,IF(B50&lt;4/6,0,IF(B50&lt;5/6,B50*6-4,1))))*$U$2+(1-$U$2))*$V$2</f>
        <v>0</v>
      </c>
      <c r="E50" s="10">
        <f t="shared" ref="E50:E101" si="15">(IF(B50&lt;2/6,0,IF(B50&lt;3/6,B50*6-2,IF(B50&lt;5/6,1,6-B50*6)))*$U$2+(1-$U$2))*$V$2</f>
        <v>0.87999999999999989</v>
      </c>
      <c r="F50" s="10">
        <f t="shared" ref="F50:F101" si="16">(IF(B50&lt;1/6,B50*6,IF(B50&lt;3/6,1,IF(B50&lt;4/6,4-B50*6,0)))*$U$2+(1-$U$2))*$V$2</f>
        <v>1</v>
      </c>
      <c r="G50" s="10"/>
      <c r="H50" s="10">
        <f t="shared" ref="H50:H101" si="17">((COS(2*PI()*B50)*0.5+0.5)*$U$2+(1-$U$2))*$V$2</f>
        <v>3.9426493427611176E-3</v>
      </c>
      <c r="I50" s="10">
        <f t="shared" ref="I50:I101" si="18">((COS(2*PI()*B50+2*PI()/3)*0.5+0.5)*$U$2+(1-$U$2))*$V$2</f>
        <v>0.69375779322605147</v>
      </c>
      <c r="J50" s="10">
        <f t="shared" ref="J50:J101" si="19">((COS(2*PI()*B50-2*PI()/3)*0.5+0.5)*$U$2+(1-$U$2))*$V$2</f>
        <v>0.80229955743118753</v>
      </c>
      <c r="K50" s="10"/>
      <c r="L50" s="10">
        <f t="shared" ref="L50:L101" si="20">H50*$U$5+I50*$U$6+J50*$U$7</f>
        <v>0.49987682632433311</v>
      </c>
      <c r="M50" s="10">
        <f t="shared" si="8"/>
        <v>0.17411304625675048</v>
      </c>
      <c r="N50" s="10">
        <f t="shared" si="9"/>
        <v>-0.36150450495338771</v>
      </c>
      <c r="O50" s="10"/>
      <c r="P50" s="10">
        <f t="shared" ref="P50:P101" si="21">L50*$U$9+M50*$V$9+N50*$W$9</f>
        <v>4.2541500332385906E-3</v>
      </c>
      <c r="Q50" s="10">
        <f t="shared" si="11"/>
        <v>0.69370498723952956</v>
      </c>
      <c r="R50" s="10">
        <f t="shared" si="12"/>
        <v>0.80144062244102487</v>
      </c>
    </row>
    <row r="51" spans="1:18" x14ac:dyDescent="0.4">
      <c r="A51">
        <v>49</v>
      </c>
      <c r="B51" s="10">
        <f t="shared" si="13"/>
        <v>0.49</v>
      </c>
      <c r="D51" s="10">
        <f t="shared" si="14"/>
        <v>0</v>
      </c>
      <c r="E51" s="10">
        <f t="shared" si="15"/>
        <v>0.94</v>
      </c>
      <c r="F51" s="10">
        <f t="shared" si="16"/>
        <v>1</v>
      </c>
      <c r="G51" s="10"/>
      <c r="H51" s="10">
        <f t="shared" si="17"/>
        <v>9.8663578586422052E-4</v>
      </c>
      <c r="I51" s="10">
        <f t="shared" si="18"/>
        <v>0.7223175895924635</v>
      </c>
      <c r="J51" s="10">
        <f t="shared" si="19"/>
        <v>0.77669577462167205</v>
      </c>
      <c r="K51" s="10"/>
      <c r="L51" s="10">
        <f t="shared" si="20"/>
        <v>0.51283874749762015</v>
      </c>
      <c r="M51" s="10">
        <f t="shared" si="8"/>
        <v>0.15185617660466066</v>
      </c>
      <c r="N51" s="10">
        <f t="shared" si="9"/>
        <v>-0.37311350675259652</v>
      </c>
      <c r="O51" s="10"/>
      <c r="P51" s="10">
        <f t="shared" si="21"/>
        <v>1.3001297398103073E-3</v>
      </c>
      <c r="Q51" s="10">
        <f t="shared" si="11"/>
        <v>0.72224829987176653</v>
      </c>
      <c r="R51" s="10">
        <f t="shared" si="12"/>
        <v>0.7758536453768925</v>
      </c>
    </row>
    <row r="52" spans="1:18" x14ac:dyDescent="0.4">
      <c r="A52">
        <v>50</v>
      </c>
      <c r="B52" s="10">
        <f t="shared" si="13"/>
        <v>0.5</v>
      </c>
      <c r="D52" s="10">
        <f t="shared" si="14"/>
        <v>0</v>
      </c>
      <c r="E52" s="10">
        <f t="shared" si="15"/>
        <v>1</v>
      </c>
      <c r="F52" s="10">
        <f t="shared" si="16"/>
        <v>1</v>
      </c>
      <c r="G52" s="10"/>
      <c r="H52" s="10">
        <f t="shared" si="17"/>
        <v>0</v>
      </c>
      <c r="I52" s="10">
        <f t="shared" si="18"/>
        <v>0.74999999999999967</v>
      </c>
      <c r="J52" s="10">
        <f t="shared" si="19"/>
        <v>0.75</v>
      </c>
      <c r="K52" s="10"/>
      <c r="L52" s="10">
        <f t="shared" si="20"/>
        <v>0.52574999999999972</v>
      </c>
      <c r="M52" s="10">
        <f t="shared" si="8"/>
        <v>0.12900000000000006</v>
      </c>
      <c r="N52" s="10">
        <f t="shared" si="9"/>
        <v>-0.38324999999999987</v>
      </c>
      <c r="O52" s="10"/>
      <c r="P52" s="10">
        <f t="shared" si="21"/>
        <v>3.1424999999984937E-4</v>
      </c>
      <c r="Q52" s="10">
        <f t="shared" si="11"/>
        <v>0.7499144999999996</v>
      </c>
      <c r="R52" s="10">
        <f t="shared" si="12"/>
        <v>0.74917799999999979</v>
      </c>
    </row>
    <row r="53" spans="1:18" x14ac:dyDescent="0.4">
      <c r="A53">
        <v>51</v>
      </c>
      <c r="B53" s="10">
        <f t="shared" si="13"/>
        <v>0.51</v>
      </c>
      <c r="D53" s="10">
        <f t="shared" si="14"/>
        <v>0</v>
      </c>
      <c r="E53" s="10">
        <f t="shared" si="15"/>
        <v>1</v>
      </c>
      <c r="F53" s="10">
        <f t="shared" si="16"/>
        <v>0.94</v>
      </c>
      <c r="G53" s="10"/>
      <c r="H53" s="10">
        <f t="shared" si="17"/>
        <v>9.8663578586422052E-4</v>
      </c>
      <c r="I53" s="10">
        <f t="shared" si="18"/>
        <v>0.77669577462167194</v>
      </c>
      <c r="J53" s="10">
        <f t="shared" si="19"/>
        <v>0.72231758959246362</v>
      </c>
      <c r="K53" s="10"/>
      <c r="L53" s="10">
        <f t="shared" si="20"/>
        <v>0.53855962901643561</v>
      </c>
      <c r="M53" s="10">
        <f t="shared" si="8"/>
        <v>0.10563471932983348</v>
      </c>
      <c r="N53" s="10">
        <f t="shared" si="9"/>
        <v>-0.39187398058767348</v>
      </c>
      <c r="O53" s="10"/>
      <c r="P53" s="10">
        <f t="shared" si="21"/>
        <v>1.3004016307353039E-3</v>
      </c>
      <c r="Q53" s="10">
        <f t="shared" si="11"/>
        <v>0.77659440177180761</v>
      </c>
      <c r="R53" s="10">
        <f t="shared" si="12"/>
        <v>0.72151896289570727</v>
      </c>
    </row>
    <row r="54" spans="1:18" x14ac:dyDescent="0.4">
      <c r="A54">
        <v>52</v>
      </c>
      <c r="B54" s="10">
        <f t="shared" si="13"/>
        <v>0.52</v>
      </c>
      <c r="D54" s="10">
        <f t="shared" si="14"/>
        <v>0</v>
      </c>
      <c r="E54" s="10">
        <f t="shared" si="15"/>
        <v>1</v>
      </c>
      <c r="F54" s="10">
        <f t="shared" si="16"/>
        <v>0.87999999999999989</v>
      </c>
      <c r="G54" s="10"/>
      <c r="H54" s="10">
        <f t="shared" si="17"/>
        <v>3.942649342761062E-3</v>
      </c>
      <c r="I54" s="10">
        <f t="shared" si="18"/>
        <v>0.80229955743118753</v>
      </c>
      <c r="J54" s="10">
        <f t="shared" si="19"/>
        <v>0.69375779322605136</v>
      </c>
      <c r="K54" s="10"/>
      <c r="L54" s="10">
        <f t="shared" si="20"/>
        <v>0.55121708079336251</v>
      </c>
      <c r="M54" s="10">
        <f t="shared" si="8"/>
        <v>8.185254668238473E-2</v>
      </c>
      <c r="N54" s="10">
        <f t="shared" si="9"/>
        <v>-0.39895141360415959</v>
      </c>
      <c r="O54" s="10"/>
      <c r="P54" s="10">
        <f t="shared" si="21"/>
        <v>4.2546927420596958E-3</v>
      </c>
      <c r="Q54" s="10">
        <f t="shared" si="11"/>
        <v>0.80218271180378453</v>
      </c>
      <c r="R54" s="10">
        <f t="shared" si="12"/>
        <v>0.69298569164725288</v>
      </c>
    </row>
    <row r="55" spans="1:18" x14ac:dyDescent="0.4">
      <c r="A55">
        <v>53</v>
      </c>
      <c r="B55" s="10">
        <f t="shared" si="13"/>
        <v>0.53</v>
      </c>
      <c r="D55" s="10">
        <f t="shared" si="14"/>
        <v>0</v>
      </c>
      <c r="E55" s="10">
        <f t="shared" si="15"/>
        <v>1</v>
      </c>
      <c r="F55" s="10">
        <f t="shared" si="16"/>
        <v>0.81999999999999984</v>
      </c>
      <c r="G55" s="10"/>
      <c r="H55" s="10">
        <f t="shared" si="17"/>
        <v>8.8563746356556949E-3</v>
      </c>
      <c r="I55" s="10">
        <f t="shared" si="18"/>
        <v>0.82671030199505269</v>
      </c>
      <c r="J55" s="10">
        <f t="shared" si="19"/>
        <v>0.6644333233692914</v>
      </c>
      <c r="K55" s="10"/>
      <c r="L55" s="10">
        <f t="shared" si="20"/>
        <v>0.56367240215125614</v>
      </c>
      <c r="M55" s="10">
        <f t="shared" si="8"/>
        <v>5.7747339428052213E-2</v>
      </c>
      <c r="N55" s="10">
        <f t="shared" si="9"/>
        <v>-0.40445436765471365</v>
      </c>
      <c r="O55" s="10"/>
      <c r="P55" s="10">
        <f t="shared" si="21"/>
        <v>9.1654640966437606E-3</v>
      </c>
      <c r="Q55" s="10">
        <f t="shared" si="11"/>
        <v>0.82657844472642061</v>
      </c>
      <c r="R55" s="10">
        <f t="shared" si="12"/>
        <v>0.66369079404064257</v>
      </c>
    </row>
    <row r="56" spans="1:18" x14ac:dyDescent="0.4">
      <c r="A56">
        <v>54</v>
      </c>
      <c r="B56" s="10">
        <f t="shared" si="13"/>
        <v>0.54</v>
      </c>
      <c r="D56" s="10">
        <f t="shared" si="14"/>
        <v>0</v>
      </c>
      <c r="E56" s="10">
        <f t="shared" si="15"/>
        <v>1</v>
      </c>
      <c r="F56" s="10">
        <f t="shared" si="16"/>
        <v>0.75999999999999979</v>
      </c>
      <c r="G56" s="10"/>
      <c r="H56" s="10">
        <f t="shared" si="17"/>
        <v>1.5708419435684462E-2</v>
      </c>
      <c r="I56" s="10">
        <f t="shared" si="18"/>
        <v>0.8498316702566826</v>
      </c>
      <c r="J56" s="10">
        <f t="shared" si="19"/>
        <v>0.6344599103076326</v>
      </c>
      <c r="K56" s="10"/>
      <c r="L56" s="10">
        <f t="shared" si="20"/>
        <v>0.57587643762701246</v>
      </c>
      <c r="M56" s="10">
        <f t="shared" si="8"/>
        <v>3.341422980724712E-2</v>
      </c>
      <c r="N56" s="10">
        <f t="shared" si="9"/>
        <v>-0.40836112509375888</v>
      </c>
      <c r="O56" s="10"/>
      <c r="P56" s="10">
        <f t="shared" si="21"/>
        <v>1.601333512346903E-2</v>
      </c>
      <c r="Q56" s="10">
        <f t="shared" si="11"/>
        <v>0.84968532172722111</v>
      </c>
      <c r="R56" s="10">
        <f t="shared" si="12"/>
        <v>0.63374988365316443</v>
      </c>
    </row>
    <row r="57" spans="1:18" x14ac:dyDescent="0.4">
      <c r="A57">
        <v>55</v>
      </c>
      <c r="B57" s="10">
        <f t="shared" si="13"/>
        <v>0.55000000000000004</v>
      </c>
      <c r="D57" s="10">
        <f t="shared" si="14"/>
        <v>0</v>
      </c>
      <c r="E57" s="10">
        <f t="shared" si="15"/>
        <v>1</v>
      </c>
      <c r="F57" s="10">
        <f t="shared" si="16"/>
        <v>0.69999999999999973</v>
      </c>
      <c r="G57" s="10"/>
      <c r="H57" s="10">
        <f t="shared" si="17"/>
        <v>2.4471741852423234E-2</v>
      </c>
      <c r="I57" s="10">
        <f t="shared" si="18"/>
        <v>0.87157241273869712</v>
      </c>
      <c r="J57" s="10">
        <f t="shared" si="19"/>
        <v>0.60395584540887937</v>
      </c>
      <c r="K57" s="10"/>
      <c r="L57" s="10">
        <f t="shared" si="20"/>
        <v>0.58778102346810202</v>
      </c>
      <c r="M57" s="10">
        <f t="shared" si="8"/>
        <v>8.9492494869022332E-3</v>
      </c>
      <c r="N57" s="10">
        <f t="shared" si="9"/>
        <v>-0.41065626773451114</v>
      </c>
      <c r="O57" s="10"/>
      <c r="P57" s="10">
        <f t="shared" si="21"/>
        <v>2.477128040408727E-2</v>
      </c>
      <c r="Q57" s="10">
        <f t="shared" si="11"/>
        <v>0.87141215051919163</v>
      </c>
      <c r="R57" s="10">
        <f t="shared" si="12"/>
        <v>0.60328112357941666</v>
      </c>
    </row>
    <row r="58" spans="1:18" x14ac:dyDescent="0.4">
      <c r="A58">
        <v>56</v>
      </c>
      <c r="B58" s="10">
        <f t="shared" si="13"/>
        <v>0.56000000000000005</v>
      </c>
      <c r="D58" s="10">
        <f t="shared" si="14"/>
        <v>0</v>
      </c>
      <c r="E58" s="10">
        <f t="shared" si="15"/>
        <v>1</v>
      </c>
      <c r="F58" s="10">
        <f t="shared" si="16"/>
        <v>0.63999999999999968</v>
      </c>
      <c r="G58" s="10"/>
      <c r="H58" s="10">
        <f t="shared" si="17"/>
        <v>3.5111757055874382E-2</v>
      </c>
      <c r="I58" s="10">
        <f t="shared" si="18"/>
        <v>0.89184672866292014</v>
      </c>
      <c r="J58" s="10">
        <f t="shared" si="19"/>
        <v>0.57304151428120553</v>
      </c>
      <c r="K58" s="10"/>
      <c r="L58" s="10">
        <f t="shared" si="20"/>
        <v>0.59933917771289791</v>
      </c>
      <c r="M58" s="10">
        <f t="shared" si="8"/>
        <v>-1.5551049432644348E-2</v>
      </c>
      <c r="N58" s="10">
        <f t="shared" si="9"/>
        <v>-0.41133073769751805</v>
      </c>
      <c r="O58" s="10"/>
      <c r="P58" s="10">
        <f t="shared" si="21"/>
        <v>3.5404736329600617E-2</v>
      </c>
      <c r="Q58" s="10">
        <f t="shared" si="11"/>
        <v>0.89167318523513406</v>
      </c>
      <c r="R58" s="10">
        <f t="shared" si="12"/>
        <v>0.57240476009555785</v>
      </c>
    </row>
    <row r="59" spans="1:18" x14ac:dyDescent="0.4">
      <c r="A59">
        <v>57</v>
      </c>
      <c r="B59" s="10">
        <f t="shared" si="13"/>
        <v>0.56999999999999995</v>
      </c>
      <c r="D59" s="10">
        <f t="shared" si="14"/>
        <v>0</v>
      </c>
      <c r="E59" s="10">
        <f t="shared" si="15"/>
        <v>1</v>
      </c>
      <c r="F59" s="10">
        <f t="shared" si="16"/>
        <v>0.58000000000000007</v>
      </c>
      <c r="G59" s="10"/>
      <c r="H59" s="10">
        <f t="shared" si="17"/>
        <v>4.7586473766990156E-2</v>
      </c>
      <c r="I59" s="10">
        <f t="shared" si="18"/>
        <v>0.91057460456685191</v>
      </c>
      <c r="J59" s="10">
        <f t="shared" si="19"/>
        <v>0.54183892166615788</v>
      </c>
      <c r="K59" s="10"/>
      <c r="L59" s="10">
        <f t="shared" si="20"/>
        <v>0.61050528560701411</v>
      </c>
      <c r="M59" s="10">
        <f t="shared" si="8"/>
        <v>-3.9989975464678418E-2</v>
      </c>
      <c r="N59" s="10">
        <f t="shared" si="9"/>
        <v>-0.4103818731579717</v>
      </c>
      <c r="O59" s="10"/>
      <c r="P59" s="10">
        <f t="shared" si="21"/>
        <v>4.7871737507434897E-2</v>
      </c>
      <c r="Q59" s="10">
        <f t="shared" si="11"/>
        <v>0.91038846482741032</v>
      </c>
      <c r="R59" s="10">
        <f t="shared" si="12"/>
        <v>0.54124264810219114</v>
      </c>
    </row>
    <row r="60" spans="1:18" x14ac:dyDescent="0.4">
      <c r="A60">
        <v>58</v>
      </c>
      <c r="B60" s="10">
        <f t="shared" si="13"/>
        <v>0.57999999999999996</v>
      </c>
      <c r="D60" s="10">
        <f t="shared" si="14"/>
        <v>0</v>
      </c>
      <c r="E60" s="10">
        <f t="shared" si="15"/>
        <v>1</v>
      </c>
      <c r="F60" s="10">
        <f t="shared" si="16"/>
        <v>0.52000000000000046</v>
      </c>
      <c r="G60" s="10"/>
      <c r="H60" s="10">
        <f t="shared" si="17"/>
        <v>6.1846659978068153E-2</v>
      </c>
      <c r="I60" s="10">
        <f t="shared" si="18"/>
        <v>0.92768213008025335</v>
      </c>
      <c r="J60" s="10">
        <f t="shared" si="19"/>
        <v>0.51047120994167849</v>
      </c>
      <c r="K60" s="10"/>
      <c r="L60" s="10">
        <f t="shared" si="20"/>
        <v>0.62123527962390246</v>
      </c>
      <c r="M60" s="10">
        <f t="shared" si="8"/>
        <v>-6.4271079333235948E-2</v>
      </c>
      <c r="N60" s="10">
        <f t="shared" si="9"/>
        <v>-0.40781341885071493</v>
      </c>
      <c r="O60" s="10"/>
      <c r="P60" s="10">
        <f t="shared" si="21"/>
        <v>6.2123082379572314E-2</v>
      </c>
      <c r="Q60" s="10">
        <f t="shared" si="11"/>
        <v>0.92748412863766871</v>
      </c>
      <c r="R60" s="10">
        <f t="shared" si="12"/>
        <v>0.50991777021873785</v>
      </c>
    </row>
    <row r="61" spans="1:18" x14ac:dyDescent="0.4">
      <c r="A61">
        <v>59</v>
      </c>
      <c r="B61" s="10">
        <f t="shared" si="13"/>
        <v>0.59</v>
      </c>
      <c r="D61" s="10">
        <f t="shared" si="14"/>
        <v>0</v>
      </c>
      <c r="E61" s="10">
        <f t="shared" si="15"/>
        <v>1</v>
      </c>
      <c r="F61" s="10">
        <f t="shared" si="16"/>
        <v>0.45999999999999996</v>
      </c>
      <c r="G61" s="10"/>
      <c r="H61" s="10">
        <f t="shared" si="17"/>
        <v>7.7836037248992407E-2</v>
      </c>
      <c r="I61" s="10">
        <f t="shared" si="18"/>
        <v>0.94310178961560731</v>
      </c>
      <c r="J61" s="10">
        <f t="shared" si="19"/>
        <v>0.47906217313540017</v>
      </c>
      <c r="K61" s="10"/>
      <c r="L61" s="10">
        <f t="shared" si="20"/>
        <v>0.63148681337924584</v>
      </c>
      <c r="M61" s="10">
        <f t="shared" si="8"/>
        <v>-8.82985346143281E-2</v>
      </c>
      <c r="N61" s="10">
        <f t="shared" si="9"/>
        <v>-0.40363551129148301</v>
      </c>
      <c r="O61" s="10"/>
      <c r="P61" s="10">
        <f t="shared" si="21"/>
        <v>7.8102527398622668E-2</v>
      </c>
      <c r="Q61" s="10">
        <f t="shared" si="11"/>
        <v>0.94289270789111523</v>
      </c>
      <c r="R61" s="10">
        <f t="shared" si="12"/>
        <v>0.47855375142722956</v>
      </c>
    </row>
    <row r="62" spans="1:18" x14ac:dyDescent="0.4">
      <c r="A62">
        <v>60</v>
      </c>
      <c r="B62" s="10">
        <f t="shared" si="13"/>
        <v>0.6</v>
      </c>
      <c r="D62" s="10">
        <f t="shared" si="14"/>
        <v>0</v>
      </c>
      <c r="E62" s="10">
        <f t="shared" si="15"/>
        <v>1</v>
      </c>
      <c r="F62" s="10">
        <f t="shared" si="16"/>
        <v>0.40000000000000036</v>
      </c>
      <c r="G62" s="10"/>
      <c r="H62" s="10">
        <f t="shared" si="17"/>
        <v>9.5491502812526219E-2</v>
      </c>
      <c r="I62" s="10">
        <f t="shared" si="18"/>
        <v>0.95677272882130027</v>
      </c>
      <c r="J62" s="10">
        <f t="shared" si="19"/>
        <v>0.44773576836617324</v>
      </c>
      <c r="K62" s="10"/>
      <c r="L62" s="10">
        <f t="shared" si="20"/>
        <v>0.64121942875279236</v>
      </c>
      <c r="M62" s="10">
        <f t="shared" si="8"/>
        <v>-0.1119775159190608</v>
      </c>
      <c r="N62" s="10">
        <f t="shared" si="9"/>
        <v>-0.397864638772708</v>
      </c>
      <c r="O62" s="10"/>
      <c r="P62" s="10">
        <f t="shared" si="21"/>
        <v>9.5747008995409666E-2</v>
      </c>
      <c r="Q62" s="10">
        <f t="shared" si="11"/>
        <v>0.95655339196494693</v>
      </c>
      <c r="R62" s="10">
        <f t="shared" si="12"/>
        <v>0.44727437118097907</v>
      </c>
    </row>
    <row r="63" spans="1:18" x14ac:dyDescent="0.4">
      <c r="A63">
        <v>61</v>
      </c>
      <c r="B63" s="10">
        <f t="shared" si="13"/>
        <v>0.61</v>
      </c>
      <c r="D63" s="10">
        <f t="shared" si="14"/>
        <v>0</v>
      </c>
      <c r="E63" s="10">
        <f t="shared" si="15"/>
        <v>1</v>
      </c>
      <c r="F63" s="10">
        <f t="shared" si="16"/>
        <v>0.33999999999999986</v>
      </c>
      <c r="G63" s="10"/>
      <c r="H63" s="10">
        <f t="shared" si="17"/>
        <v>0.11474337861210537</v>
      </c>
      <c r="I63" s="10">
        <f t="shared" si="18"/>
        <v>0.96864099474594578</v>
      </c>
      <c r="J63" s="10">
        <f t="shared" si="19"/>
        <v>0.41661562664194879</v>
      </c>
      <c r="K63" s="10"/>
      <c r="L63" s="10">
        <f t="shared" si="20"/>
        <v>0.65039471555807182</v>
      </c>
      <c r="M63" s="10">
        <f t="shared" si="8"/>
        <v>-0.13521457312612192</v>
      </c>
      <c r="N63" s="10">
        <f t="shared" si="9"/>
        <v>-0.39052357629176071</v>
      </c>
      <c r="O63" s="10"/>
      <c r="P63" s="10">
        <f t="shared" si="21"/>
        <v>0.11498689246206784</v>
      </c>
      <c r="Q63" s="10">
        <f t="shared" si="11"/>
        <v>0.96841226838009775</v>
      </c>
      <c r="R63" s="10">
        <f t="shared" si="12"/>
        <v>0.41620307490362862</v>
      </c>
    </row>
    <row r="64" spans="1:18" x14ac:dyDescent="0.4">
      <c r="A64">
        <v>62</v>
      </c>
      <c r="B64" s="10">
        <f t="shared" si="13"/>
        <v>0.62</v>
      </c>
      <c r="D64" s="10">
        <f t="shared" si="14"/>
        <v>0</v>
      </c>
      <c r="E64" s="10">
        <f t="shared" si="15"/>
        <v>1</v>
      </c>
      <c r="F64" s="10">
        <f t="shared" si="16"/>
        <v>0.28000000000000025</v>
      </c>
      <c r="G64" s="10"/>
      <c r="H64" s="10">
        <f t="shared" si="17"/>
        <v>0.13551568628929422</v>
      </c>
      <c r="I64" s="10">
        <f t="shared" si="18"/>
        <v>0.97865974876603368</v>
      </c>
      <c r="J64" s="10">
        <f t="shared" si="19"/>
        <v>0.38582456494467199</v>
      </c>
      <c r="K64" s="10"/>
      <c r="L64" s="10">
        <f t="shared" si="20"/>
        <v>0.65897646312985336</v>
      </c>
      <c r="M64" s="10">
        <f t="shared" si="8"/>
        <v>-0.1579180001867167</v>
      </c>
      <c r="N64" s="10">
        <f t="shared" si="9"/>
        <v>-0.38164129566844085</v>
      </c>
      <c r="O64" s="10"/>
      <c r="P64" s="10">
        <f t="shared" si="21"/>
        <v>0.13574624676842095</v>
      </c>
      <c r="Q64" s="10">
        <f t="shared" si="11"/>
        <v>0.97842253556916181</v>
      </c>
      <c r="R64" s="10">
        <f t="shared" si="12"/>
        <v>0.38546248680646006</v>
      </c>
    </row>
    <row r="65" spans="1:18" x14ac:dyDescent="0.4">
      <c r="A65">
        <v>63</v>
      </c>
      <c r="B65" s="10">
        <f t="shared" si="13"/>
        <v>0.63</v>
      </c>
      <c r="D65" s="10">
        <f t="shared" si="14"/>
        <v>0</v>
      </c>
      <c r="E65" s="10">
        <f t="shared" si="15"/>
        <v>1</v>
      </c>
      <c r="F65" s="10">
        <f t="shared" si="16"/>
        <v>0.21999999999999975</v>
      </c>
      <c r="G65" s="10"/>
      <c r="H65" s="10">
        <f t="shared" si="17"/>
        <v>0.15772644703565553</v>
      </c>
      <c r="I65" s="10">
        <f t="shared" si="18"/>
        <v>0.98678945143658015</v>
      </c>
      <c r="J65" s="10">
        <f t="shared" si="19"/>
        <v>0.35548410152776422</v>
      </c>
      <c r="K65" s="10"/>
      <c r="L65" s="10">
        <f t="shared" si="20"/>
        <v>0.66693080323109866</v>
      </c>
      <c r="M65" s="10">
        <f t="shared" si="8"/>
        <v>-0.1799981970464459</v>
      </c>
      <c r="N65" s="10">
        <f t="shared" si="9"/>
        <v>-0.37125285120644075</v>
      </c>
      <c r="O65" s="10"/>
      <c r="P65" s="10">
        <f t="shared" si="21"/>
        <v>0.15794314422706834</v>
      </c>
      <c r="Q65" s="10">
        <f t="shared" si="11"/>
        <v>0.98654468758080016</v>
      </c>
      <c r="R65" s="10">
        <f t="shared" si="12"/>
        <v>0.35517392594665437</v>
      </c>
    </row>
    <row r="66" spans="1:18" x14ac:dyDescent="0.4">
      <c r="A66">
        <v>64</v>
      </c>
      <c r="B66" s="10">
        <f t="shared" ref="B66:B97" si="22">A66/$X$2-INT(A66/$X$2)</f>
        <v>0.64</v>
      </c>
      <c r="D66" s="10">
        <f t="shared" si="14"/>
        <v>0</v>
      </c>
      <c r="E66" s="10">
        <f t="shared" si="15"/>
        <v>1</v>
      </c>
      <c r="F66" s="10">
        <f t="shared" si="16"/>
        <v>0.16000000000000014</v>
      </c>
      <c r="G66" s="10"/>
      <c r="H66" s="10">
        <f t="shared" si="17"/>
        <v>0.18128800512565524</v>
      </c>
      <c r="I66" s="10">
        <f t="shared" si="18"/>
        <v>0.99299801853525249</v>
      </c>
      <c r="J66" s="10">
        <f t="shared" si="19"/>
        <v>0.32571397633909216</v>
      </c>
      <c r="K66" s="10"/>
      <c r="L66" s="10">
        <f t="shared" si="20"/>
        <v>0.67422634371542056</v>
      </c>
      <c r="M66" s="10">
        <f t="shared" si="8"/>
        <v>-0.2013680232557872</v>
      </c>
      <c r="N66" s="10">
        <f t="shared" si="9"/>
        <v>-0.35939924135002294</v>
      </c>
      <c r="O66" s="10"/>
      <c r="P66" s="10">
        <f t="shared" si="21"/>
        <v>0.18148998382453913</v>
      </c>
      <c r="Q66" s="10">
        <f t="shared" si="11"/>
        <v>0.99274666999168104</v>
      </c>
      <c r="R66" s="10">
        <f t="shared" si="12"/>
        <v>0.32545692743639715</v>
      </c>
    </row>
    <row r="67" spans="1:18" x14ac:dyDescent="0.4">
      <c r="A67">
        <v>65</v>
      </c>
      <c r="B67" s="10">
        <f t="shared" si="22"/>
        <v>0.65</v>
      </c>
      <c r="D67" s="10">
        <f t="shared" si="14"/>
        <v>0</v>
      </c>
      <c r="E67" s="10">
        <f t="shared" si="15"/>
        <v>1</v>
      </c>
      <c r="F67" s="10">
        <f t="shared" si="16"/>
        <v>9.9999999999999645E-2</v>
      </c>
      <c r="G67" s="10"/>
      <c r="H67" s="10">
        <f t="shared" si="17"/>
        <v>0.20610737385376338</v>
      </c>
      <c r="I67" s="10">
        <f t="shared" si="18"/>
        <v>0.99726094768413664</v>
      </c>
      <c r="J67" s="10">
        <f t="shared" si="19"/>
        <v>0.29663167846209987</v>
      </c>
      <c r="K67" s="10"/>
      <c r="L67" s="10">
        <f t="shared" si="20"/>
        <v>0.68083429241754279</v>
      </c>
      <c r="M67" s="10">
        <f t="shared" ref="M67:M101" si="23">H67*$V$5+I67*$V$6+J67*$V$7</f>
        <v>-0.22194314187363659</v>
      </c>
      <c r="N67" s="10">
        <f t="shared" ref="N67:N101" si="24">H67*$W$5+I67*$W$6+J67*$W$7</f>
        <v>-0.34612724688189167</v>
      </c>
      <c r="O67" s="10"/>
      <c r="P67" s="10">
        <f t="shared" si="21"/>
        <v>0.20629383694246933</v>
      </c>
      <c r="Q67" s="10">
        <f t="shared" ref="Q67:Q101" si="25">L67*$U$10+M67*$V$10+N67*$W$10</f>
        <v>0.99700400641064513</v>
      </c>
      <c r="R67" s="10">
        <f t="shared" ref="R67:R101" si="26">L67*$U$11+M67*$V$11+N67*$W$11</f>
        <v>0.2964287706924042</v>
      </c>
    </row>
    <row r="68" spans="1:18" x14ac:dyDescent="0.4">
      <c r="A68">
        <v>66</v>
      </c>
      <c r="B68" s="10">
        <f t="shared" si="22"/>
        <v>0.66</v>
      </c>
      <c r="D68" s="10">
        <f t="shared" si="14"/>
        <v>0</v>
      </c>
      <c r="E68" s="10">
        <f t="shared" si="15"/>
        <v>1</v>
      </c>
      <c r="F68" s="10">
        <f t="shared" si="16"/>
        <v>4.0000000000000036E-2</v>
      </c>
      <c r="G68" s="10"/>
      <c r="H68" s="10">
        <f t="shared" si="17"/>
        <v>0.23208660251050184</v>
      </c>
      <c r="I68" s="10">
        <f t="shared" si="18"/>
        <v>0.99956141504942919</v>
      </c>
      <c r="J68" s="10">
        <f t="shared" si="19"/>
        <v>0.26835198244006886</v>
      </c>
      <c r="K68" s="10"/>
      <c r="L68" s="10">
        <f t="shared" si="20"/>
        <v>0.68672857078282279</v>
      </c>
      <c r="M68" s="10">
        <f t="shared" si="23"/>
        <v>-0.24164235230668762</v>
      </c>
      <c r="N68" s="10">
        <f t="shared" si="24"/>
        <v>-0.331489246300815</v>
      </c>
      <c r="O68" s="10"/>
      <c r="P68" s="10">
        <f t="shared" si="21"/>
        <v>0.23225681410440541</v>
      </c>
      <c r="Q68" s="10">
        <f t="shared" si="25"/>
        <v>0.99929989507583872</v>
      </c>
      <c r="R68" s="10">
        <f t="shared" si="26"/>
        <v>0.26820401658763982</v>
      </c>
    </row>
    <row r="69" spans="1:18" x14ac:dyDescent="0.4">
      <c r="A69">
        <v>67</v>
      </c>
      <c r="B69" s="10">
        <f t="shared" si="22"/>
        <v>0.67</v>
      </c>
      <c r="D69" s="10">
        <f t="shared" si="14"/>
        <v>2.0000000000000462E-2</v>
      </c>
      <c r="E69" s="10">
        <f t="shared" si="15"/>
        <v>1</v>
      </c>
      <c r="F69" s="10">
        <f t="shared" si="16"/>
        <v>0</v>
      </c>
      <c r="G69" s="10"/>
      <c r="H69" s="10">
        <f t="shared" si="17"/>
        <v>0.25912316294914239</v>
      </c>
      <c r="I69" s="10">
        <f t="shared" si="18"/>
        <v>0.99989034173742275</v>
      </c>
      <c r="J69" s="10">
        <f t="shared" si="19"/>
        <v>0.2409864953134348</v>
      </c>
      <c r="K69" s="10"/>
      <c r="L69" s="10">
        <f t="shared" si="20"/>
        <v>0.6918859167873922</v>
      </c>
      <c r="M69" s="10">
        <f t="shared" si="23"/>
        <v>-0.26038791077107359</v>
      </c>
      <c r="N69" s="10">
        <f t="shared" si="24"/>
        <v>-0.31554300910762029</v>
      </c>
      <c r="O69" s="10"/>
      <c r="P69" s="10">
        <f t="shared" si="21"/>
        <v>0.25927645130084476</v>
      </c>
      <c r="Q69" s="10">
        <f t="shared" si="25"/>
        <v>0.99962527516359179</v>
      </c>
      <c r="R69" s="10">
        <f t="shared" si="26"/>
        <v>0.24089405533189273</v>
      </c>
    </row>
    <row r="70" spans="1:18" x14ac:dyDescent="0.4">
      <c r="A70">
        <v>68</v>
      </c>
      <c r="B70" s="10">
        <f t="shared" si="22"/>
        <v>0.68</v>
      </c>
      <c r="D70" s="10">
        <f t="shared" si="14"/>
        <v>8.0000000000000071E-2</v>
      </c>
      <c r="E70" s="10">
        <f t="shared" si="15"/>
        <v>1</v>
      </c>
      <c r="F70" s="10">
        <f t="shared" si="16"/>
        <v>0</v>
      </c>
      <c r="G70" s="10"/>
      <c r="H70" s="10">
        <f t="shared" si="17"/>
        <v>0.28711035421746389</v>
      </c>
      <c r="I70" s="10">
        <f t="shared" si="18"/>
        <v>0.99824642962475219</v>
      </c>
      <c r="J70" s="10">
        <f t="shared" si="19"/>
        <v>0.21464321615778381</v>
      </c>
      <c r="K70" s="10"/>
      <c r="L70" s="10">
        <f t="shared" si="20"/>
        <v>0.69628597674273851</v>
      </c>
      <c r="M70" s="10">
        <f t="shared" si="23"/>
        <v>-0.27810583711156728</v>
      </c>
      <c r="N70" s="10">
        <f t="shared" si="24"/>
        <v>-0.29835146781536598</v>
      </c>
      <c r="O70" s="10"/>
      <c r="P70" s="10">
        <f t="shared" si="21"/>
        <v>0.28724611436787173</v>
      </c>
      <c r="Q70" s="10">
        <f t="shared" si="25"/>
        <v>0.99797886254735058</v>
      </c>
      <c r="R70" s="10">
        <f t="shared" si="26"/>
        <v>0.214606666865504</v>
      </c>
    </row>
    <row r="71" spans="1:18" x14ac:dyDescent="0.4">
      <c r="A71">
        <v>69</v>
      </c>
      <c r="B71" s="10">
        <f t="shared" si="22"/>
        <v>0.69</v>
      </c>
      <c r="D71" s="10">
        <f t="shared" si="14"/>
        <v>0.13999999999999968</v>
      </c>
      <c r="E71" s="10">
        <f t="shared" si="15"/>
        <v>1</v>
      </c>
      <c r="F71" s="10">
        <f t="shared" si="16"/>
        <v>0</v>
      </c>
      <c r="G71" s="10"/>
      <c r="H71" s="10">
        <f t="shared" si="17"/>
        <v>0.31593772365766071</v>
      </c>
      <c r="I71" s="10">
        <f t="shared" si="18"/>
        <v>0.99463616648149422</v>
      </c>
      <c r="J71" s="10">
        <f t="shared" si="19"/>
        <v>0.18942610986084502</v>
      </c>
      <c r="K71" s="10"/>
      <c r="L71" s="10">
        <f t="shared" si="20"/>
        <v>0.69991138562241395</v>
      </c>
      <c r="M71" s="10">
        <f t="shared" si="23"/>
        <v>-0.29472620676745243</v>
      </c>
      <c r="N71" s="10">
        <f t="shared" si="24"/>
        <v>-0.27998246958346501</v>
      </c>
      <c r="O71" s="10"/>
      <c r="P71" s="10">
        <f t="shared" si="21"/>
        <v>0.3160554198234834</v>
      </c>
      <c r="Q71" s="10">
        <f t="shared" si="25"/>
        <v>0.99436715486553662</v>
      </c>
      <c r="R71" s="10">
        <f t="shared" si="26"/>
        <v>0.18944559550118634</v>
      </c>
    </row>
    <row r="72" spans="1:18" x14ac:dyDescent="0.4">
      <c r="A72">
        <v>70</v>
      </c>
      <c r="B72" s="10">
        <f t="shared" si="22"/>
        <v>0.7</v>
      </c>
      <c r="D72" s="10">
        <f t="shared" si="14"/>
        <v>0.19999999999999929</v>
      </c>
      <c r="E72" s="10">
        <f t="shared" si="15"/>
        <v>1</v>
      </c>
      <c r="F72" s="10">
        <f t="shared" si="16"/>
        <v>0</v>
      </c>
      <c r="G72" s="10"/>
      <c r="H72" s="10">
        <f t="shared" si="17"/>
        <v>0.34549150281252622</v>
      </c>
      <c r="I72" s="10">
        <f t="shared" si="18"/>
        <v>0.98907380036690284</v>
      </c>
      <c r="J72" s="10">
        <f t="shared" si="19"/>
        <v>0.16543469682057088</v>
      </c>
      <c r="K72" s="10"/>
      <c r="L72" s="10">
        <f t="shared" si="20"/>
        <v>0.70274783559386234</v>
      </c>
      <c r="M72" s="10">
        <f t="shared" si="23"/>
        <v>-0.3101834267328229</v>
      </c>
      <c r="N72" s="10">
        <f t="shared" si="24"/>
        <v>-0.26050850845594087</v>
      </c>
      <c r="O72" s="10"/>
      <c r="P72" s="10">
        <f t="shared" si="21"/>
        <v>0.34559067050076742</v>
      </c>
      <c r="Q72" s="10">
        <f t="shared" si="25"/>
        <v>0.98880440587833762</v>
      </c>
      <c r="R72" s="10">
        <f t="shared" si="26"/>
        <v>0.16551014049261303</v>
      </c>
    </row>
    <row r="73" spans="1:18" x14ac:dyDescent="0.4">
      <c r="A73">
        <v>71</v>
      </c>
      <c r="B73" s="10">
        <f t="shared" si="22"/>
        <v>0.71</v>
      </c>
      <c r="D73" s="10">
        <f t="shared" si="14"/>
        <v>0.25999999999999979</v>
      </c>
      <c r="E73" s="10">
        <f t="shared" si="15"/>
        <v>1</v>
      </c>
      <c r="F73" s="10">
        <f t="shared" si="16"/>
        <v>0</v>
      </c>
      <c r="G73" s="10"/>
      <c r="H73" s="10">
        <f t="shared" si="17"/>
        <v>0.37565505641757235</v>
      </c>
      <c r="I73" s="10">
        <f t="shared" si="18"/>
        <v>0.98158128339882922</v>
      </c>
      <c r="J73" s="10">
        <f t="shared" si="19"/>
        <v>0.14276366018359843</v>
      </c>
      <c r="K73" s="10"/>
      <c r="L73" s="10">
        <f t="shared" si="20"/>
        <v>0.70478413248489713</v>
      </c>
      <c r="M73" s="10">
        <f t="shared" si="23"/>
        <v>-0.32441649442220677</v>
      </c>
      <c r="N73" s="10">
        <f t="shared" si="24"/>
        <v>-0.24000643926055812</v>
      </c>
      <c r="O73" s="10"/>
      <c r="P73" s="10">
        <f t="shared" si="21"/>
        <v>0.37573530425867196</v>
      </c>
      <c r="Q73" s="10">
        <f t="shared" si="25"/>
        <v>0.98131256921462817</v>
      </c>
      <c r="R73" s="10">
        <f t="shared" si="26"/>
        <v>0.14289476414563496</v>
      </c>
    </row>
    <row r="74" spans="1:18" x14ac:dyDescent="0.4">
      <c r="A74">
        <v>72</v>
      </c>
      <c r="B74" s="10">
        <f t="shared" si="22"/>
        <v>0.72</v>
      </c>
      <c r="D74" s="10">
        <f t="shared" si="14"/>
        <v>0.32000000000000028</v>
      </c>
      <c r="E74" s="10">
        <f t="shared" si="15"/>
        <v>1</v>
      </c>
      <c r="F74" s="10">
        <f t="shared" si="16"/>
        <v>0</v>
      </c>
      <c r="G74" s="10"/>
      <c r="H74" s="10">
        <f t="shared" si="17"/>
        <v>0.4063093427071377</v>
      </c>
      <c r="I74" s="10">
        <f t="shared" si="18"/>
        <v>0.9721881851187405</v>
      </c>
      <c r="J74" s="10">
        <f t="shared" si="19"/>
        <v>0.12150247217412169</v>
      </c>
      <c r="K74" s="10"/>
      <c r="L74" s="10">
        <f t="shared" si="20"/>
        <v>0.7060122399619847</v>
      </c>
      <c r="M74" s="10">
        <f t="shared" si="23"/>
        <v>-0.33736923841990452</v>
      </c>
      <c r="N74" s="10">
        <f t="shared" si="24"/>
        <v>-0.21855717429792562</v>
      </c>
      <c r="O74" s="10"/>
      <c r="P74" s="10">
        <f t="shared" si="21"/>
        <v>0.4063703539995287</v>
      </c>
      <c r="Q74" s="10">
        <f t="shared" si="25"/>
        <v>0.97192121173102475</v>
      </c>
      <c r="R74" s="10">
        <f t="shared" si="26"/>
        <v>0.12168871901871003</v>
      </c>
    </row>
    <row r="75" spans="1:18" x14ac:dyDescent="0.4">
      <c r="A75">
        <v>73</v>
      </c>
      <c r="B75" s="10">
        <f t="shared" si="22"/>
        <v>0.73</v>
      </c>
      <c r="D75" s="10">
        <f t="shared" si="14"/>
        <v>0.37999999999999989</v>
      </c>
      <c r="E75" s="10">
        <f t="shared" si="15"/>
        <v>1</v>
      </c>
      <c r="F75" s="10">
        <f t="shared" si="16"/>
        <v>0</v>
      </c>
      <c r="G75" s="10"/>
      <c r="H75" s="10">
        <f t="shared" si="17"/>
        <v>0.4373333832178477</v>
      </c>
      <c r="I75" s="10">
        <f t="shared" si="18"/>
        <v>0.96093157579425026</v>
      </c>
      <c r="J75" s="10">
        <f t="shared" si="19"/>
        <v>0.10173504098790187</v>
      </c>
      <c r="K75" s="10"/>
      <c r="L75" s="10">
        <f t="shared" si="20"/>
        <v>0.70642731124598213</v>
      </c>
      <c r="M75" s="10">
        <f t="shared" si="23"/>
        <v>-0.34899054016290282</v>
      </c>
      <c r="N75" s="10">
        <f t="shared" si="24"/>
        <v>-0.1962453640176148</v>
      </c>
      <c r="O75" s="10"/>
      <c r="P75" s="10">
        <f t="shared" si="21"/>
        <v>0.43737491717783222</v>
      </c>
      <c r="Q75" s="10">
        <f t="shared" si="25"/>
        <v>0.96066739682501257</v>
      </c>
      <c r="R75" s="10">
        <f t="shared" si="26"/>
        <v>0.10197569568383447</v>
      </c>
    </row>
    <row r="76" spans="1:18" x14ac:dyDescent="0.4">
      <c r="A76">
        <v>74</v>
      </c>
      <c r="B76" s="10">
        <f t="shared" si="22"/>
        <v>0.74</v>
      </c>
      <c r="D76" s="10">
        <f t="shared" si="14"/>
        <v>0.4399999999999995</v>
      </c>
      <c r="E76" s="10">
        <f t="shared" si="15"/>
        <v>1</v>
      </c>
      <c r="F76" s="10">
        <f t="shared" si="16"/>
        <v>0</v>
      </c>
      <c r="G76" s="10"/>
      <c r="H76" s="10">
        <f t="shared" si="17"/>
        <v>0.46860474023534338</v>
      </c>
      <c r="I76" s="10">
        <f t="shared" si="18"/>
        <v>0.94785588011970656</v>
      </c>
      <c r="J76" s="10">
        <f t="shared" si="19"/>
        <v>8.3539379644950174E-2</v>
      </c>
      <c r="K76" s="10"/>
      <c r="L76" s="10">
        <f t="shared" si="20"/>
        <v>0.70602770824015959</v>
      </c>
      <c r="M76" s="10">
        <f t="shared" si="23"/>
        <v>-0.35923453568249009</v>
      </c>
      <c r="N76" s="10">
        <f t="shared" si="24"/>
        <v>-0.17315906294150479</v>
      </c>
      <c r="O76" s="10"/>
      <c r="P76" s="10">
        <f t="shared" si="21"/>
        <v>0.46862663294735651</v>
      </c>
      <c r="Q76" s="10">
        <f t="shared" si="25"/>
        <v>0.94759553816264663</v>
      </c>
      <c r="R76" s="10">
        <f t="shared" si="26"/>
        <v>8.3833492438086799E-2</v>
      </c>
    </row>
    <row r="77" spans="1:18" x14ac:dyDescent="0.4">
      <c r="A77">
        <v>75</v>
      </c>
      <c r="B77" s="10">
        <f t="shared" si="22"/>
        <v>0.75</v>
      </c>
      <c r="D77" s="10">
        <f t="shared" si="14"/>
        <v>0.5</v>
      </c>
      <c r="E77" s="10">
        <f t="shared" si="15"/>
        <v>1</v>
      </c>
      <c r="F77" s="10">
        <f t="shared" si="16"/>
        <v>0</v>
      </c>
      <c r="G77" s="10"/>
      <c r="H77" s="10">
        <f t="shared" si="17"/>
        <v>0.49999999999999989</v>
      </c>
      <c r="I77" s="10">
        <f t="shared" si="18"/>
        <v>0.93301270189221952</v>
      </c>
      <c r="J77" s="10">
        <f t="shared" si="19"/>
        <v>6.6987298107780646E-2</v>
      </c>
      <c r="K77" s="10"/>
      <c r="L77" s="10">
        <f t="shared" si="20"/>
        <v>0.70481500799501984</v>
      </c>
      <c r="M77" s="10">
        <f t="shared" si="23"/>
        <v>-0.36806079660838648</v>
      </c>
      <c r="N77" s="10">
        <f t="shared" si="24"/>
        <v>-0.1493893821528158</v>
      </c>
      <c r="O77" s="10"/>
      <c r="P77" s="10">
        <f t="shared" si="21"/>
        <v>0.50000216506350936</v>
      </c>
      <c r="Q77" s="10">
        <f t="shared" si="25"/>
        <v>0.93275722439810316</v>
      </c>
      <c r="R77" s="10">
        <f t="shared" si="26"/>
        <v>6.7333708269294412E-2</v>
      </c>
    </row>
    <row r="78" spans="1:18" x14ac:dyDescent="0.4">
      <c r="A78">
        <v>76</v>
      </c>
      <c r="B78" s="10">
        <f t="shared" si="22"/>
        <v>0.76</v>
      </c>
      <c r="D78" s="10">
        <f t="shared" si="14"/>
        <v>0.5600000000000005</v>
      </c>
      <c r="E78" s="10">
        <f t="shared" si="15"/>
        <v>1</v>
      </c>
      <c r="F78" s="10">
        <f t="shared" si="16"/>
        <v>0</v>
      </c>
      <c r="G78" s="10"/>
      <c r="H78" s="10">
        <f t="shared" si="17"/>
        <v>0.5313952597646564</v>
      </c>
      <c r="I78" s="10">
        <f t="shared" si="18"/>
        <v>0.91646062035505005</v>
      </c>
      <c r="J78" s="10">
        <f t="shared" si="19"/>
        <v>5.214411988029366E-2</v>
      </c>
      <c r="K78" s="10"/>
      <c r="L78" s="10">
        <f t="shared" si="20"/>
        <v>0.7027939964844</v>
      </c>
      <c r="M78" s="10">
        <f t="shared" si="23"/>
        <v>-0.37543448972105281</v>
      </c>
      <c r="N78" s="10">
        <f t="shared" si="24"/>
        <v>-0.12503012972228641</v>
      </c>
      <c r="O78" s="10"/>
      <c r="P78" s="10">
        <f t="shared" si="21"/>
        <v>0.53137768863514534</v>
      </c>
      <c r="Q78" s="10">
        <f t="shared" si="25"/>
        <v>0.91621101557682971</v>
      </c>
      <c r="R78" s="10">
        <f t="shared" si="26"/>
        <v>5.2541460287536479E-2</v>
      </c>
    </row>
    <row r="79" spans="1:18" x14ac:dyDescent="0.4">
      <c r="A79">
        <v>77</v>
      </c>
      <c r="B79" s="10">
        <f t="shared" si="22"/>
        <v>0.77</v>
      </c>
      <c r="D79" s="10">
        <f t="shared" si="14"/>
        <v>0.62000000000000011</v>
      </c>
      <c r="E79" s="10">
        <f t="shared" si="15"/>
        <v>1</v>
      </c>
      <c r="F79" s="10">
        <f t="shared" si="16"/>
        <v>0</v>
      </c>
      <c r="G79" s="10"/>
      <c r="H79" s="10">
        <f t="shared" si="17"/>
        <v>0.56266661678215213</v>
      </c>
      <c r="I79" s="10">
        <f t="shared" si="18"/>
        <v>0.89826495901209813</v>
      </c>
      <c r="J79" s="10">
        <f t="shared" si="19"/>
        <v>3.9068424205749686E-2</v>
      </c>
      <c r="K79" s="10"/>
      <c r="L79" s="10">
        <f t="shared" si="20"/>
        <v>0.69997264971742046</v>
      </c>
      <c r="M79" s="10">
        <f t="shared" si="23"/>
        <v>-0.38132651442249332</v>
      </c>
      <c r="N79" s="10">
        <f t="shared" si="24"/>
        <v>-0.10017744049057548</v>
      </c>
      <c r="O79" s="10"/>
      <c r="P79" s="10">
        <f t="shared" si="21"/>
        <v>0.56262937880484154</v>
      </c>
      <c r="Q79" s="10">
        <f t="shared" si="25"/>
        <v>0.8980222120257999</v>
      </c>
      <c r="R79" s="10">
        <f t="shared" si="26"/>
        <v>3.9515126737661999E-2</v>
      </c>
    </row>
    <row r="80" spans="1:18" x14ac:dyDescent="0.4">
      <c r="A80">
        <v>78</v>
      </c>
      <c r="B80" s="10">
        <f t="shared" si="22"/>
        <v>0.78</v>
      </c>
      <c r="D80" s="10">
        <f t="shared" si="14"/>
        <v>0.67999999999999972</v>
      </c>
      <c r="E80" s="10">
        <f t="shared" si="15"/>
        <v>1</v>
      </c>
      <c r="F80" s="10">
        <f t="shared" si="16"/>
        <v>0</v>
      </c>
      <c r="G80" s="10"/>
      <c r="H80" s="10">
        <f t="shared" si="17"/>
        <v>0.59369065729286219</v>
      </c>
      <c r="I80" s="10">
        <f t="shared" si="18"/>
        <v>0.8784975278258782</v>
      </c>
      <c r="J80" s="10">
        <f t="shared" si="19"/>
        <v>2.78118148812595E-2</v>
      </c>
      <c r="K80" s="10"/>
      <c r="L80" s="10">
        <f t="shared" si="20"/>
        <v>0.69636210226081974</v>
      </c>
      <c r="M80" s="10">
        <f t="shared" si="23"/>
        <v>-0.38571361758302142</v>
      </c>
      <c r="N80" s="10">
        <f t="shared" si="24"/>
        <v>-7.4929396667967815E-2</v>
      </c>
      <c r="O80" s="10"/>
      <c r="P80" s="10">
        <f t="shared" si="21"/>
        <v>0.59363389942903588</v>
      </c>
      <c r="Q80" s="10">
        <f t="shared" si="25"/>
        <v>0.87826259664295647</v>
      </c>
      <c r="R80" s="10">
        <f t="shared" si="26"/>
        <v>2.8306116607026643E-2</v>
      </c>
    </row>
    <row r="81" spans="1:18" x14ac:dyDescent="0.4">
      <c r="A81">
        <v>79</v>
      </c>
      <c r="B81" s="10">
        <f t="shared" si="22"/>
        <v>0.79</v>
      </c>
      <c r="D81" s="10">
        <f t="shared" si="14"/>
        <v>0.74000000000000021</v>
      </c>
      <c r="E81" s="10">
        <f t="shared" si="15"/>
        <v>1</v>
      </c>
      <c r="F81" s="10">
        <f t="shared" si="16"/>
        <v>0</v>
      </c>
      <c r="G81" s="10"/>
      <c r="H81" s="10">
        <f t="shared" si="17"/>
        <v>0.62434494358242743</v>
      </c>
      <c r="I81" s="10">
        <f t="shared" si="18"/>
        <v>0.85723633981640179</v>
      </c>
      <c r="J81" s="10">
        <f t="shared" si="19"/>
        <v>1.8418716601170892E-2</v>
      </c>
      <c r="K81" s="10"/>
      <c r="L81" s="10">
        <f t="shared" si="20"/>
        <v>0.69197660329590704</v>
      </c>
      <c r="M81" s="10">
        <f t="shared" si="23"/>
        <v>-0.38857848531073935</v>
      </c>
      <c r="N81" s="10">
        <f t="shared" si="24"/>
        <v>-4.9385640748696745E-2</v>
      </c>
      <c r="O81" s="10"/>
      <c r="P81" s="10">
        <f t="shared" si="21"/>
        <v>0.62426888982944384</v>
      </c>
      <c r="Q81" s="10">
        <f t="shared" si="25"/>
        <v>0.85701015160290583</v>
      </c>
      <c r="R81" s="10">
        <f t="shared" si="26"/>
        <v>1.895866673770652E-2</v>
      </c>
    </row>
    <row r="82" spans="1:18" x14ac:dyDescent="0.4">
      <c r="A82">
        <v>80</v>
      </c>
      <c r="B82" s="10">
        <f t="shared" si="22"/>
        <v>0.8</v>
      </c>
      <c r="D82" s="10">
        <f t="shared" si="14"/>
        <v>0.80000000000000071</v>
      </c>
      <c r="E82" s="10">
        <f t="shared" si="15"/>
        <v>1</v>
      </c>
      <c r="F82" s="10">
        <f t="shared" si="16"/>
        <v>0</v>
      </c>
      <c r="G82" s="10"/>
      <c r="H82" s="10">
        <f t="shared" si="17"/>
        <v>0.65450849718747361</v>
      </c>
      <c r="I82" s="10">
        <f t="shared" si="18"/>
        <v>0.83456530317942945</v>
      </c>
      <c r="J82" s="10">
        <f t="shared" si="19"/>
        <v>1.0926199633097156E-2</v>
      </c>
      <c r="K82" s="10"/>
      <c r="L82" s="10">
        <f t="shared" si="20"/>
        <v>0.68683346038355275</v>
      </c>
      <c r="M82" s="10">
        <f t="shared" si="23"/>
        <v>-0.38990981128155944</v>
      </c>
      <c r="N82" s="10">
        <f t="shared" si="24"/>
        <v>-2.3646982267543845E-2</v>
      </c>
      <c r="O82" s="10"/>
      <c r="P82" s="10">
        <f t="shared" si="21"/>
        <v>0.65441344769475018</v>
      </c>
      <c r="Q82" s="10">
        <f t="shared" si="25"/>
        <v>0.83434875059690239</v>
      </c>
      <c r="R82" s="10">
        <f t="shared" si="26"/>
        <v>1.1509667243891797E-2</v>
      </c>
    </row>
    <row r="83" spans="1:18" x14ac:dyDescent="0.4">
      <c r="A83">
        <v>81</v>
      </c>
      <c r="B83" s="10">
        <f t="shared" si="22"/>
        <v>0.81</v>
      </c>
      <c r="D83" s="10">
        <f t="shared" si="14"/>
        <v>0.86000000000000032</v>
      </c>
      <c r="E83" s="10">
        <f t="shared" si="15"/>
        <v>1</v>
      </c>
      <c r="F83" s="10">
        <f t="shared" si="16"/>
        <v>0</v>
      </c>
      <c r="G83" s="10"/>
      <c r="H83" s="10">
        <f t="shared" si="17"/>
        <v>0.68406227634233918</v>
      </c>
      <c r="I83" s="10">
        <f t="shared" si="18"/>
        <v>0.81057389013915504</v>
      </c>
      <c r="J83" s="10">
        <f t="shared" si="19"/>
        <v>5.3638335185057784E-3</v>
      </c>
      <c r="K83" s="10"/>
      <c r="L83" s="10">
        <f t="shared" si="20"/>
        <v>0.6809529711591531</v>
      </c>
      <c r="M83" s="10">
        <f t="shared" si="23"/>
        <v>-0.3897023413600994</v>
      </c>
      <c r="N83" s="10">
        <f t="shared" si="24"/>
        <v>2.1850000493409661E-3</v>
      </c>
      <c r="O83" s="10"/>
      <c r="P83" s="10">
        <f t="shared" si="21"/>
        <v>0.68394860622679954</v>
      </c>
      <c r="Q83" s="10">
        <f t="shared" si="25"/>
        <v>0.81036782782170647</v>
      </c>
      <c r="R83" s="10">
        <f t="shared" si="26"/>
        <v>5.9885159234609464E-3</v>
      </c>
    </row>
    <row r="84" spans="1:18" x14ac:dyDescent="0.4">
      <c r="A84">
        <v>82</v>
      </c>
      <c r="B84" s="10">
        <f t="shared" si="22"/>
        <v>0.82</v>
      </c>
      <c r="D84" s="10">
        <f t="shared" si="14"/>
        <v>0.91999999999999993</v>
      </c>
      <c r="E84" s="10">
        <f t="shared" si="15"/>
        <v>1</v>
      </c>
      <c r="F84" s="10">
        <f t="shared" si="16"/>
        <v>0</v>
      </c>
      <c r="G84" s="10"/>
      <c r="H84" s="10">
        <f t="shared" si="17"/>
        <v>0.71288964578253589</v>
      </c>
      <c r="I84" s="10">
        <f t="shared" si="18"/>
        <v>0.78535678384221652</v>
      </c>
      <c r="J84" s="10">
        <f t="shared" si="19"/>
        <v>1.7535703752478704E-3</v>
      </c>
      <c r="K84" s="10"/>
      <c r="L84" s="10">
        <f t="shared" si="20"/>
        <v>0.67435834322713761</v>
      </c>
      <c r="M84" s="10">
        <f t="shared" si="23"/>
        <v>-0.38795689433535591</v>
      </c>
      <c r="N84" s="10">
        <f t="shared" si="24"/>
        <v>2.8008359169261622E-2</v>
      </c>
      <c r="O84" s="10"/>
      <c r="P84" s="10">
        <f t="shared" si="21"/>
        <v>0.7127578036481953</v>
      </c>
      <c r="Q84" s="10">
        <f t="shared" si="25"/>
        <v>0.78516202502367261</v>
      </c>
      <c r="R84" s="10">
        <f t="shared" si="26"/>
        <v>2.4170022383012135E-3</v>
      </c>
    </row>
    <row r="85" spans="1:18" x14ac:dyDescent="0.4">
      <c r="A85">
        <v>83</v>
      </c>
      <c r="B85" s="10">
        <f t="shared" si="22"/>
        <v>0.83</v>
      </c>
      <c r="D85" s="10">
        <f t="shared" si="14"/>
        <v>0.97999999999999954</v>
      </c>
      <c r="E85" s="10">
        <f t="shared" si="15"/>
        <v>1</v>
      </c>
      <c r="F85" s="10">
        <f t="shared" si="16"/>
        <v>0</v>
      </c>
      <c r="G85" s="10"/>
      <c r="H85" s="10">
        <f t="shared" si="17"/>
        <v>0.7408768370508575</v>
      </c>
      <c r="I85" s="10">
        <f t="shared" si="18"/>
        <v>0.75901350468656514</v>
      </c>
      <c r="J85" s="10">
        <f t="shared" si="19"/>
        <v>1.096582625772502E-4</v>
      </c>
      <c r="K85" s="10"/>
      <c r="L85" s="10">
        <f t="shared" si="20"/>
        <v>0.66707560257115395</v>
      </c>
      <c r="M85" s="10">
        <f t="shared" si="23"/>
        <v>-0.3846803586893161</v>
      </c>
      <c r="N85" s="10">
        <f t="shared" si="24"/>
        <v>5.3721182091344424E-2</v>
      </c>
      <c r="O85" s="10"/>
      <c r="P85" s="10">
        <f t="shared" si="21"/>
        <v>0.74072734321838718</v>
      </c>
      <c r="Q85" s="10">
        <f t="shared" si="25"/>
        <v>0.75883081799100571</v>
      </c>
      <c r="R85" s="10">
        <f t="shared" si="26"/>
        <v>8.0922132125849089E-4</v>
      </c>
    </row>
    <row r="86" spans="1:18" x14ac:dyDescent="0.4">
      <c r="A86">
        <v>84</v>
      </c>
      <c r="B86" s="10">
        <f t="shared" si="22"/>
        <v>0.84</v>
      </c>
      <c r="D86" s="10">
        <f t="shared" si="14"/>
        <v>1</v>
      </c>
      <c r="E86" s="10">
        <f t="shared" si="15"/>
        <v>0.96</v>
      </c>
      <c r="F86" s="10">
        <f t="shared" si="16"/>
        <v>0</v>
      </c>
      <c r="G86" s="10"/>
      <c r="H86" s="10">
        <f t="shared" si="17"/>
        <v>0.76791339748949805</v>
      </c>
      <c r="I86" s="10">
        <f t="shared" si="18"/>
        <v>0.73164801755993114</v>
      </c>
      <c r="J86" s="10">
        <f t="shared" si="19"/>
        <v>4.3858495057080837E-4</v>
      </c>
      <c r="K86" s="10"/>
      <c r="L86" s="10">
        <f t="shared" si="20"/>
        <v>0.65913349084140449</v>
      </c>
      <c r="M86" s="10">
        <f t="shared" si="23"/>
        <v>-0.37988566541126867</v>
      </c>
      <c r="N86" s="10">
        <f t="shared" si="24"/>
        <v>7.922199205058561E-2</v>
      </c>
      <c r="O86" s="10"/>
      <c r="P86" s="10">
        <f t="shared" si="21"/>
        <v>0.76774684194275733</v>
      </c>
      <c r="Q86" s="10">
        <f t="shared" si="25"/>
        <v>0.73147812396828193</v>
      </c>
      <c r="R86" s="10">
        <f t="shared" si="26"/>
        <v>1.1715183490871306E-3</v>
      </c>
    </row>
    <row r="87" spans="1:18" x14ac:dyDescent="0.4">
      <c r="A87">
        <v>85</v>
      </c>
      <c r="B87" s="10">
        <f t="shared" si="22"/>
        <v>0.85</v>
      </c>
      <c r="D87" s="10">
        <f t="shared" si="14"/>
        <v>1</v>
      </c>
      <c r="E87" s="10">
        <f t="shared" si="15"/>
        <v>0.90000000000000036</v>
      </c>
      <c r="F87" s="10">
        <f t="shared" si="16"/>
        <v>0</v>
      </c>
      <c r="G87" s="10"/>
      <c r="H87" s="10">
        <f t="shared" si="17"/>
        <v>0.79389262614623646</v>
      </c>
      <c r="I87" s="10">
        <f t="shared" si="18"/>
        <v>0.70336832153790052</v>
      </c>
      <c r="J87" s="10">
        <f t="shared" si="19"/>
        <v>2.7390523158633551E-3</v>
      </c>
      <c r="K87" s="10"/>
      <c r="L87" s="10">
        <f t="shared" si="20"/>
        <v>0.65056335192448067</v>
      </c>
      <c r="M87" s="10">
        <f t="shared" si="23"/>
        <v>-0.37359173696509479</v>
      </c>
      <c r="N87" s="10">
        <f t="shared" si="24"/>
        <v>0.1044101490002888</v>
      </c>
      <c r="O87" s="10"/>
      <c r="P87" s="10">
        <f t="shared" si="21"/>
        <v>0.79370966620387662</v>
      </c>
      <c r="Q87" s="10">
        <f t="shared" si="25"/>
        <v>0.70321189154255093</v>
      </c>
      <c r="R87" s="10">
        <f t="shared" si="26"/>
        <v>3.5024635009365257E-3</v>
      </c>
    </row>
    <row r="88" spans="1:18" x14ac:dyDescent="0.4">
      <c r="A88">
        <v>86</v>
      </c>
      <c r="B88" s="10">
        <f t="shared" si="22"/>
        <v>0.86</v>
      </c>
      <c r="D88" s="10">
        <f t="shared" si="14"/>
        <v>1</v>
      </c>
      <c r="E88" s="10">
        <f t="shared" si="15"/>
        <v>0.83999999999999986</v>
      </c>
      <c r="F88" s="10">
        <f t="shared" si="16"/>
        <v>0</v>
      </c>
      <c r="G88" s="10"/>
      <c r="H88" s="10">
        <f t="shared" si="17"/>
        <v>0.81871199487434465</v>
      </c>
      <c r="I88" s="10">
        <f t="shared" si="18"/>
        <v>0.67428602366090817</v>
      </c>
      <c r="J88" s="10">
        <f t="shared" si="19"/>
        <v>7.0019814647475087E-3</v>
      </c>
      <c r="K88" s="10"/>
      <c r="L88" s="10">
        <f t="shared" si="20"/>
        <v>0.64139900824336338</v>
      </c>
      <c r="M88" s="10">
        <f t="shared" si="23"/>
        <v>-0.36582341261094919</v>
      </c>
      <c r="N88" s="10">
        <f t="shared" si="24"/>
        <v>0.12918624679234739</v>
      </c>
      <c r="O88" s="10"/>
      <c r="P88" s="10">
        <f t="shared" si="21"/>
        <v>0.81851335259567159</v>
      </c>
      <c r="Q88" s="10">
        <f t="shared" si="25"/>
        <v>0.67414367461958391</v>
      </c>
      <c r="R88" s="10">
        <f t="shared" si="26"/>
        <v>7.79285760119941E-3</v>
      </c>
    </row>
    <row r="89" spans="1:18" x14ac:dyDescent="0.4">
      <c r="A89">
        <v>87</v>
      </c>
      <c r="B89" s="10">
        <f t="shared" si="22"/>
        <v>0.87</v>
      </c>
      <c r="D89" s="10">
        <f t="shared" si="14"/>
        <v>1</v>
      </c>
      <c r="E89" s="10">
        <f t="shared" si="15"/>
        <v>0.78000000000000025</v>
      </c>
      <c r="F89" s="10">
        <f t="shared" si="16"/>
        <v>0</v>
      </c>
      <c r="G89" s="10"/>
      <c r="H89" s="10">
        <f t="shared" si="17"/>
        <v>0.84227355296434436</v>
      </c>
      <c r="I89" s="10">
        <f t="shared" si="18"/>
        <v>0.64451589847223567</v>
      </c>
      <c r="J89" s="10">
        <f t="shared" si="19"/>
        <v>1.321054856341991E-2</v>
      </c>
      <c r="K89" s="10"/>
      <c r="L89" s="10">
        <f t="shared" si="20"/>
        <v>0.63167662727577123</v>
      </c>
      <c r="M89" s="10">
        <f t="shared" si="23"/>
        <v>-0.35661135037604758</v>
      </c>
      <c r="N89" s="10">
        <f t="shared" si="24"/>
        <v>0.15345250548789924</v>
      </c>
      <c r="O89" s="10"/>
      <c r="P89" s="10">
        <f t="shared" si="21"/>
        <v>0.84206001229968108</v>
      </c>
      <c r="Q89" s="10">
        <f t="shared" si="25"/>
        <v>0.64438819217156962</v>
      </c>
      <c r="R89" s="10">
        <f t="shared" si="26"/>
        <v>1.4025768424456797E-2</v>
      </c>
    </row>
    <row r="90" spans="1:18" x14ac:dyDescent="0.4">
      <c r="A90">
        <v>88</v>
      </c>
      <c r="B90" s="10">
        <f t="shared" si="22"/>
        <v>0.88</v>
      </c>
      <c r="D90" s="10">
        <f t="shared" si="14"/>
        <v>1</v>
      </c>
      <c r="E90" s="10">
        <f t="shared" si="15"/>
        <v>0.71999999999999975</v>
      </c>
      <c r="F90" s="10">
        <f t="shared" si="16"/>
        <v>0</v>
      </c>
      <c r="G90" s="10"/>
      <c r="H90" s="10">
        <f t="shared" si="17"/>
        <v>0.86448431371070567</v>
      </c>
      <c r="I90" s="10">
        <f t="shared" si="18"/>
        <v>0.6141754350553279</v>
      </c>
      <c r="J90" s="10">
        <f t="shared" si="19"/>
        <v>2.1340251233966323E-2</v>
      </c>
      <c r="K90" s="10"/>
      <c r="L90" s="10">
        <f t="shared" si="20"/>
        <v>0.62143457881765063</v>
      </c>
      <c r="M90" s="10">
        <f t="shared" si="23"/>
        <v>-0.34599190606144076</v>
      </c>
      <c r="N90" s="10">
        <f t="shared" si="24"/>
        <v>0.1771131572500711</v>
      </c>
      <c r="O90" s="10"/>
      <c r="P90" s="10">
        <f t="shared" si="21"/>
        <v>0.8642567174074981</v>
      </c>
      <c r="Q90" s="10">
        <f t="shared" si="25"/>
        <v>0.61406287549374505</v>
      </c>
      <c r="R90" s="10">
        <f t="shared" si="26"/>
        <v>2.2176597519235286E-2</v>
      </c>
    </row>
    <row r="91" spans="1:18" x14ac:dyDescent="0.4">
      <c r="A91">
        <v>89</v>
      </c>
      <c r="B91" s="10">
        <f t="shared" si="22"/>
        <v>0.89</v>
      </c>
      <c r="D91" s="10">
        <f t="shared" si="14"/>
        <v>1</v>
      </c>
      <c r="E91" s="10">
        <f t="shared" si="15"/>
        <v>0.66000000000000014</v>
      </c>
      <c r="F91" s="10">
        <f t="shared" si="16"/>
        <v>0</v>
      </c>
      <c r="G91" s="10"/>
      <c r="H91" s="10">
        <f t="shared" si="17"/>
        <v>0.88525662138789474</v>
      </c>
      <c r="I91" s="10">
        <f t="shared" si="18"/>
        <v>0.58338437335805138</v>
      </c>
      <c r="J91" s="10">
        <f t="shared" si="19"/>
        <v>3.1359005254054328E-2</v>
      </c>
      <c r="K91" s="10"/>
      <c r="L91" s="10">
        <f t="shared" si="20"/>
        <v>0.61071328355511878</v>
      </c>
      <c r="M91" s="10">
        <f t="shared" si="23"/>
        <v>-0.33400698976227555</v>
      </c>
      <c r="N91" s="10">
        <f t="shared" si="24"/>
        <v>0.20007482429588172</v>
      </c>
      <c r="O91" s="10"/>
      <c r="P91" s="10">
        <f t="shared" si="21"/>
        <v>0.88501586766477258</v>
      </c>
      <c r="Q91" s="10">
        <f t="shared" si="25"/>
        <v>0.58328740475671792</v>
      </c>
      <c r="R91" s="10">
        <f t="shared" si="26"/>
        <v>3.2213177286857575E-2</v>
      </c>
    </row>
    <row r="92" spans="1:18" x14ac:dyDescent="0.4">
      <c r="A92">
        <v>90</v>
      </c>
      <c r="B92" s="10">
        <f t="shared" si="22"/>
        <v>0.9</v>
      </c>
      <c r="D92" s="10">
        <f t="shared" si="14"/>
        <v>1</v>
      </c>
      <c r="E92" s="10">
        <f t="shared" si="15"/>
        <v>0.59999999999999964</v>
      </c>
      <c r="F92" s="10">
        <f t="shared" si="16"/>
        <v>0</v>
      </c>
      <c r="G92" s="10"/>
      <c r="H92" s="10">
        <f t="shared" si="17"/>
        <v>0.90450849718747373</v>
      </c>
      <c r="I92" s="10">
        <f t="shared" si="18"/>
        <v>0.55226423163382721</v>
      </c>
      <c r="J92" s="10">
        <f t="shared" si="19"/>
        <v>4.3227271178699567E-2</v>
      </c>
      <c r="K92" s="10"/>
      <c r="L92" s="10">
        <f t="shared" si="20"/>
        <v>0.59955505354248295</v>
      </c>
      <c r="M92" s="10">
        <f t="shared" si="23"/>
        <v>-0.32070390046779745</v>
      </c>
      <c r="N92" s="10">
        <f t="shared" si="24"/>
        <v>0.22224688741568899</v>
      </c>
      <c r="O92" s="10"/>
      <c r="P92" s="10">
        <f t="shared" si="21"/>
        <v>0.90425553618939247</v>
      </c>
      <c r="Q92" s="10">
        <f t="shared" si="25"/>
        <v>0.55218323668351199</v>
      </c>
      <c r="R92" s="10">
        <f t="shared" si="26"/>
        <v>4.4095897932257766E-2</v>
      </c>
    </row>
    <row r="93" spans="1:18" x14ac:dyDescent="0.4">
      <c r="A93">
        <v>91</v>
      </c>
      <c r="B93" s="10">
        <f t="shared" si="22"/>
        <v>0.91</v>
      </c>
      <c r="D93" s="10">
        <f t="shared" si="14"/>
        <v>1</v>
      </c>
      <c r="E93" s="10">
        <f t="shared" si="15"/>
        <v>0.54</v>
      </c>
      <c r="F93" s="10">
        <f t="shared" si="16"/>
        <v>0</v>
      </c>
      <c r="G93" s="10"/>
      <c r="H93" s="10">
        <f t="shared" si="17"/>
        <v>0.92216396275100765</v>
      </c>
      <c r="I93" s="10">
        <f t="shared" si="18"/>
        <v>0.52093782686459955</v>
      </c>
      <c r="J93" s="10">
        <f t="shared" si="19"/>
        <v>5.6898210384392744E-2</v>
      </c>
      <c r="K93" s="10"/>
      <c r="L93" s="10">
        <f t="shared" si="20"/>
        <v>0.58800392521589195</v>
      </c>
      <c r="M93" s="10">
        <f t="shared" si="23"/>
        <v>-0.3061351393938479</v>
      </c>
      <c r="N93" s="10">
        <f t="shared" si="24"/>
        <v>0.24354184360581171</v>
      </c>
      <c r="O93" s="10"/>
      <c r="P93" s="10">
        <f t="shared" si="21"/>
        <v>0.92189979279945988</v>
      </c>
      <c r="Q93" s="10">
        <f t="shared" si="25"/>
        <v>0.52087312521536833</v>
      </c>
      <c r="R93" s="10">
        <f t="shared" si="26"/>
        <v>5.7777863785747452E-2</v>
      </c>
    </row>
    <row r="94" spans="1:18" x14ac:dyDescent="0.4">
      <c r="A94">
        <v>92</v>
      </c>
      <c r="B94" s="10">
        <f t="shared" si="22"/>
        <v>0.92</v>
      </c>
      <c r="D94" s="10">
        <f t="shared" si="14"/>
        <v>1</v>
      </c>
      <c r="E94" s="10">
        <f t="shared" si="15"/>
        <v>0.47999999999999954</v>
      </c>
      <c r="F94" s="10">
        <f t="shared" si="16"/>
        <v>0</v>
      </c>
      <c r="G94" s="10"/>
      <c r="H94" s="10">
        <f t="shared" si="17"/>
        <v>0.93815334002193174</v>
      </c>
      <c r="I94" s="10">
        <f t="shared" si="18"/>
        <v>0.48952879005832145</v>
      </c>
      <c r="J94" s="10">
        <f t="shared" si="19"/>
        <v>7.2317869919746758E-2</v>
      </c>
      <c r="K94" s="10"/>
      <c r="L94" s="10">
        <f t="shared" si="20"/>
        <v>0.57610548560164343</v>
      </c>
      <c r="M94" s="10">
        <f t="shared" si="23"/>
        <v>-0.29035820278455265</v>
      </c>
      <c r="N94" s="10">
        <f t="shared" si="24"/>
        <v>0.26387565140290659</v>
      </c>
      <c r="O94" s="10"/>
      <c r="P94" s="10">
        <f t="shared" si="21"/>
        <v>0.93787900367502841</v>
      </c>
      <c r="Q94" s="10">
        <f t="shared" si="25"/>
        <v>0.48948063705802441</v>
      </c>
      <c r="R94" s="10">
        <f t="shared" si="26"/>
        <v>7.3205078378798194E-2</v>
      </c>
    </row>
    <row r="95" spans="1:18" x14ac:dyDescent="0.4">
      <c r="A95">
        <v>93</v>
      </c>
      <c r="B95" s="10">
        <f t="shared" si="22"/>
        <v>0.93</v>
      </c>
      <c r="D95" s="10">
        <f t="shared" si="14"/>
        <v>1</v>
      </c>
      <c r="E95" s="10">
        <f t="shared" si="15"/>
        <v>0.41999999999999993</v>
      </c>
      <c r="F95" s="10">
        <f t="shared" si="16"/>
        <v>0</v>
      </c>
      <c r="G95" s="10"/>
      <c r="H95" s="10">
        <f t="shared" si="17"/>
        <v>0.95241352623300979</v>
      </c>
      <c r="I95" s="10">
        <f t="shared" si="18"/>
        <v>0.45816107833384234</v>
      </c>
      <c r="J95" s="10">
        <f t="shared" si="19"/>
        <v>8.9425395433148203E-2</v>
      </c>
      <c r="K95" s="10"/>
      <c r="L95" s="10">
        <f t="shared" si="20"/>
        <v>0.56390669240501423</v>
      </c>
      <c r="M95" s="10">
        <f t="shared" si="23"/>
        <v>-0.27343535500091148</v>
      </c>
      <c r="N95" s="10">
        <f t="shared" si="24"/>
        <v>0.28316806255723215</v>
      </c>
      <c r="O95" s="10"/>
      <c r="P95" s="10">
        <f t="shared" si="21"/>
        <v>0.95213010617097948</v>
      </c>
      <c r="Q95" s="10">
        <f t="shared" si="25"/>
        <v>0.45812966402037242</v>
      </c>
      <c r="R95" s="10">
        <f t="shared" si="26"/>
        <v>9.0316657543435541E-2</v>
      </c>
    </row>
    <row r="96" spans="1:18" x14ac:dyDescent="0.4">
      <c r="A96">
        <v>94</v>
      </c>
      <c r="B96" s="10">
        <f t="shared" si="22"/>
        <v>0.94</v>
      </c>
      <c r="D96" s="10">
        <f t="shared" si="14"/>
        <v>1</v>
      </c>
      <c r="E96" s="10">
        <f t="shared" si="15"/>
        <v>0.36000000000000032</v>
      </c>
      <c r="F96" s="10">
        <f t="shared" si="16"/>
        <v>0</v>
      </c>
      <c r="G96" s="10"/>
      <c r="H96" s="10">
        <f t="shared" si="17"/>
        <v>0.96488824294412556</v>
      </c>
      <c r="I96" s="10">
        <f t="shared" si="18"/>
        <v>0.42695848571879447</v>
      </c>
      <c r="J96" s="10">
        <f t="shared" si="19"/>
        <v>0.10815327133707991</v>
      </c>
      <c r="K96" s="10"/>
      <c r="L96" s="10">
        <f t="shared" si="20"/>
        <v>0.551455688689653</v>
      </c>
      <c r="M96" s="10">
        <f t="shared" si="23"/>
        <v>-0.25543338279181305</v>
      </c>
      <c r="N96" s="10">
        <f t="shared" si="24"/>
        <v>0.30134293873582652</v>
      </c>
      <c r="O96" s="10"/>
      <c r="P96" s="10">
        <f t="shared" si="21"/>
        <v>0.96459685769647119</v>
      </c>
      <c r="Q96" s="10">
        <f t="shared" si="25"/>
        <v>0.42694393407009534</v>
      </c>
      <c r="R96" s="10">
        <f t="shared" si="26"/>
        <v>0.10904506969423283</v>
      </c>
    </row>
    <row r="97" spans="1:18" x14ac:dyDescent="0.4">
      <c r="A97">
        <v>95</v>
      </c>
      <c r="B97" s="10">
        <f t="shared" si="22"/>
        <v>0.95</v>
      </c>
      <c r="D97" s="10">
        <f t="shared" si="14"/>
        <v>1</v>
      </c>
      <c r="E97" s="10">
        <f t="shared" si="15"/>
        <v>0.30000000000000071</v>
      </c>
      <c r="F97" s="10">
        <f t="shared" si="16"/>
        <v>0</v>
      </c>
      <c r="G97" s="10"/>
      <c r="H97" s="10">
        <f t="shared" si="17"/>
        <v>0.97552825814757682</v>
      </c>
      <c r="I97" s="10">
        <f t="shared" si="18"/>
        <v>0.39604415459112075</v>
      </c>
      <c r="J97" s="10">
        <f t="shared" si="19"/>
        <v>0.12842758726130288</v>
      </c>
      <c r="K97" s="10"/>
      <c r="L97" s="10">
        <f t="shared" si="20"/>
        <v>0.53880161287890194</v>
      </c>
      <c r="M97" s="10">
        <f t="shared" si="23"/>
        <v>-0.23642333171724739</v>
      </c>
      <c r="N97" s="10">
        <f t="shared" si="24"/>
        <v>0.31832855200572396</v>
      </c>
      <c r="O97" s="10"/>
      <c r="P97" s="10">
        <f t="shared" si="21"/>
        <v>0.97523005767874948</v>
      </c>
      <c r="Q97" s="10">
        <f t="shared" si="25"/>
        <v>0.39604652303590177</v>
      </c>
      <c r="R97" s="10">
        <f t="shared" si="26"/>
        <v>0.12931640234462949</v>
      </c>
    </row>
    <row r="98" spans="1:18" x14ac:dyDescent="0.4">
      <c r="A98">
        <v>96</v>
      </c>
      <c r="B98" s="10">
        <f t="shared" ref="B98:B101" si="27">A98/$X$2-INT(A98/$X$2)</f>
        <v>0.96</v>
      </c>
      <c r="D98" s="10">
        <f t="shared" si="14"/>
        <v>1</v>
      </c>
      <c r="E98" s="10">
        <f t="shared" si="15"/>
        <v>0.24000000000000021</v>
      </c>
      <c r="F98" s="10">
        <f t="shared" si="16"/>
        <v>0</v>
      </c>
      <c r="G98" s="10"/>
      <c r="H98" s="10">
        <f t="shared" si="17"/>
        <v>0.98429158056431554</v>
      </c>
      <c r="I98" s="10">
        <f t="shared" si="18"/>
        <v>0.36554008969236773</v>
      </c>
      <c r="J98" s="10">
        <f t="shared" si="19"/>
        <v>0.15016832974331717</v>
      </c>
      <c r="K98" s="10"/>
      <c r="L98" s="10">
        <f t="shared" si="20"/>
        <v>0.52599440482888826</v>
      </c>
      <c r="M98" s="10">
        <f t="shared" si="23"/>
        <v>-0.21648022576393985</v>
      </c>
      <c r="N98" s="10">
        <f t="shared" si="24"/>
        <v>0.33405786791133657</v>
      </c>
      <c r="O98" s="10"/>
      <c r="P98" s="10">
        <f t="shared" si="21"/>
        <v>0.98398774173533066</v>
      </c>
      <c r="Q98" s="10">
        <f t="shared" si="25"/>
        <v>0.36555936888345919</v>
      </c>
      <c r="R98" s="10">
        <f t="shared" si="26"/>
        <v>0.15105065380574445</v>
      </c>
    </row>
    <row r="99" spans="1:18" x14ac:dyDescent="0.4">
      <c r="A99">
        <v>97</v>
      </c>
      <c r="B99" s="10">
        <f t="shared" si="27"/>
        <v>0.97</v>
      </c>
      <c r="D99" s="10">
        <f t="shared" si="14"/>
        <v>1</v>
      </c>
      <c r="E99" s="10">
        <f t="shared" si="15"/>
        <v>0.17999999999999972</v>
      </c>
      <c r="F99" s="10">
        <f t="shared" si="16"/>
        <v>0</v>
      </c>
      <c r="G99" s="10"/>
      <c r="H99" s="10">
        <f t="shared" si="17"/>
        <v>0.99114362536434442</v>
      </c>
      <c r="I99" s="10">
        <f t="shared" si="18"/>
        <v>0.33556667663070827</v>
      </c>
      <c r="J99" s="10">
        <f t="shared" si="19"/>
        <v>0.1732896980049472</v>
      </c>
      <c r="K99" s="10"/>
      <c r="L99" s="10">
        <f t="shared" si="20"/>
        <v>0.51308460873872874</v>
      </c>
      <c r="M99" s="10">
        <f t="shared" si="23"/>
        <v>-0.19568277125994932</v>
      </c>
      <c r="N99" s="10">
        <f t="shared" si="24"/>
        <v>0.34846881002882624</v>
      </c>
      <c r="O99" s="10"/>
      <c r="P99" s="10">
        <f t="shared" si="21"/>
        <v>0.99083534728824951</v>
      </c>
      <c r="Q99" s="10">
        <f t="shared" si="25"/>
        <v>0.33560279048195102</v>
      </c>
      <c r="R99" s="10">
        <f t="shared" si="26"/>
        <v>0.1741620489164965</v>
      </c>
    </row>
    <row r="100" spans="1:18" x14ac:dyDescent="0.4">
      <c r="A100">
        <v>98</v>
      </c>
      <c r="B100" s="10">
        <f t="shared" si="27"/>
        <v>0.98</v>
      </c>
      <c r="D100" s="10">
        <f t="shared" si="14"/>
        <v>1</v>
      </c>
      <c r="E100" s="10">
        <f t="shared" si="15"/>
        <v>0.12000000000000011</v>
      </c>
      <c r="F100" s="10">
        <f t="shared" si="16"/>
        <v>0</v>
      </c>
      <c r="G100" s="10"/>
      <c r="H100" s="10">
        <f t="shared" si="17"/>
        <v>0.99605735065723888</v>
      </c>
      <c r="I100" s="10">
        <f t="shared" si="18"/>
        <v>0.30624220677394864</v>
      </c>
      <c r="J100" s="10">
        <f t="shared" si="19"/>
        <v>0.19770044256881231</v>
      </c>
      <c r="K100" s="10"/>
      <c r="L100" s="10">
        <f t="shared" si="20"/>
        <v>0.50012317367566683</v>
      </c>
      <c r="M100" s="10">
        <f t="shared" si="23"/>
        <v>-0.17411304625675059</v>
      </c>
      <c r="N100" s="10">
        <f t="shared" si="24"/>
        <v>0.3615045049533876</v>
      </c>
      <c r="O100" s="10"/>
      <c r="P100" s="10">
        <f t="shared" si="21"/>
        <v>0.9957458499667613</v>
      </c>
      <c r="Q100" s="10">
        <f t="shared" si="25"/>
        <v>0.3062950127604705</v>
      </c>
      <c r="R100" s="10">
        <f t="shared" si="26"/>
        <v>0.19855937755897479</v>
      </c>
    </row>
    <row r="101" spans="1:18" x14ac:dyDescent="0.4">
      <c r="A101">
        <v>99</v>
      </c>
      <c r="B101" s="10">
        <f t="shared" si="27"/>
        <v>0.99</v>
      </c>
      <c r="D101" s="10">
        <f t="shared" si="14"/>
        <v>1</v>
      </c>
      <c r="E101" s="10">
        <f t="shared" si="15"/>
        <v>6.0000000000000497E-2</v>
      </c>
      <c r="F101" s="10">
        <f t="shared" si="16"/>
        <v>0</v>
      </c>
      <c r="G101" s="10"/>
      <c r="H101" s="10">
        <f t="shared" si="17"/>
        <v>0.99901336421413578</v>
      </c>
      <c r="I101" s="10">
        <f t="shared" si="18"/>
        <v>0.2776824104075365</v>
      </c>
      <c r="J101" s="10">
        <f t="shared" si="19"/>
        <v>0.22330422537832828</v>
      </c>
      <c r="K101" s="10"/>
      <c r="L101" s="10">
        <f t="shared" si="20"/>
        <v>0.48716125250237996</v>
      </c>
      <c r="M101" s="10">
        <f t="shared" si="23"/>
        <v>-0.1518561766046605</v>
      </c>
      <c r="N101" s="10">
        <f t="shared" si="24"/>
        <v>0.37311350675259652</v>
      </c>
      <c r="O101" s="10"/>
      <c r="P101" s="10">
        <f t="shared" si="21"/>
        <v>0.9986998702601898</v>
      </c>
      <c r="Q101" s="10">
        <f t="shared" si="25"/>
        <v>0.27775170012823358</v>
      </c>
      <c r="R101" s="10">
        <f t="shared" si="26"/>
        <v>0.224146354623108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7C033-776F-44CB-91A3-A15C0908095C}">
  <dimension ref="A1:J202"/>
  <sheetViews>
    <sheetView workbookViewId="0">
      <selection activeCell="O19" sqref="O19"/>
    </sheetView>
  </sheetViews>
  <sheetFormatPr defaultRowHeight="18.75" x14ac:dyDescent="0.4"/>
  <cols>
    <col min="1" max="1" width="6.125" bestFit="1" customWidth="1"/>
    <col min="2" max="3" width="7.375" style="7" bestFit="1" customWidth="1"/>
    <col min="4" max="4" width="6.5" style="7" bestFit="1" customWidth="1"/>
    <col min="5" max="5" width="6.75" style="8" bestFit="1" customWidth="1"/>
    <col min="6" max="6" width="6.5" customWidth="1"/>
  </cols>
  <sheetData>
    <row r="1" spans="1:10" x14ac:dyDescent="0.4">
      <c r="A1" t="s">
        <v>3</v>
      </c>
      <c r="B1" s="7" t="s">
        <v>5</v>
      </c>
      <c r="C1" s="7" t="s">
        <v>4</v>
      </c>
      <c r="D1" s="7" t="s">
        <v>19</v>
      </c>
      <c r="H1" t="s">
        <v>0</v>
      </c>
      <c r="I1">
        <v>100</v>
      </c>
      <c r="J1">
        <v>0.1</v>
      </c>
    </row>
    <row r="2" spans="1:10" x14ac:dyDescent="0.4">
      <c r="A2">
        <v>-1</v>
      </c>
      <c r="B2" s="7">
        <f>SIN(2*PI()*$I$7*A2/$I$1+PI()*$I$8/180)*$I$6+SIN(2*PI()*$I$3*A2/$I$1+PI()*$I$4/180)*$I$2+$I$5</f>
        <v>-1</v>
      </c>
      <c r="C2" s="7">
        <v>0</v>
      </c>
      <c r="D2" s="7">
        <v>0</v>
      </c>
      <c r="E2" s="8">
        <v>0</v>
      </c>
      <c r="F2" s="7"/>
      <c r="G2" s="1" t="s">
        <v>7</v>
      </c>
      <c r="H2" s="4" t="s">
        <v>2</v>
      </c>
      <c r="I2" s="4">
        <v>1</v>
      </c>
      <c r="J2">
        <f>0.5*I2^2</f>
        <v>0.5</v>
      </c>
    </row>
    <row r="3" spans="1:10" x14ac:dyDescent="0.4">
      <c r="A3">
        <v>0</v>
      </c>
      <c r="B3" s="7">
        <f t="shared" ref="B3:B66" si="0">SIN(2*PI()*$I$7*A3/$I$1+PI()*$I$8/180)*$I$6+SIN(2*PI()*$I$3*A3/$I$1+PI()*$I$4/180)*$I$2+$I$5</f>
        <v>0</v>
      </c>
      <c r="C3" s="7">
        <f>B3-B2</f>
        <v>1</v>
      </c>
      <c r="D3" s="7">
        <f>D2*(1-$J$1)+(B3^2)*$J$1</f>
        <v>0</v>
      </c>
      <c r="E3" s="8">
        <f>SQRT(D3*2)</f>
        <v>0</v>
      </c>
      <c r="G3" s="2"/>
      <c r="H3" s="4" t="s">
        <v>9</v>
      </c>
      <c r="I3" s="4">
        <v>25</v>
      </c>
    </row>
    <row r="4" spans="1:10" x14ac:dyDescent="0.4">
      <c r="A4">
        <v>1</v>
      </c>
      <c r="B4" s="7">
        <f t="shared" si="0"/>
        <v>1</v>
      </c>
      <c r="C4" s="7">
        <f t="shared" ref="C4:C67" si="1">B4-B3</f>
        <v>1</v>
      </c>
      <c r="D4" s="7">
        <f t="shared" ref="D4:D67" si="2">D3*(1-$J$1)+(B4^2)*$J$1</f>
        <v>0.1</v>
      </c>
      <c r="E4" s="8">
        <f t="shared" ref="E4:E67" si="3">SQRT(D4*2)</f>
        <v>0.44721359549995793</v>
      </c>
      <c r="G4" s="2"/>
      <c r="H4" s="4" t="s">
        <v>1</v>
      </c>
      <c r="I4" s="4">
        <v>0</v>
      </c>
    </row>
    <row r="5" spans="1:10" x14ac:dyDescent="0.4">
      <c r="A5">
        <v>2</v>
      </c>
      <c r="B5" s="7">
        <f t="shared" si="0"/>
        <v>1.22514845490862E-16</v>
      </c>
      <c r="C5" s="7">
        <f t="shared" si="1"/>
        <v>-0.99999999999999989</v>
      </c>
      <c r="D5" s="7">
        <f t="shared" si="2"/>
        <v>9.0000000000000011E-2</v>
      </c>
      <c r="E5" s="8">
        <f t="shared" si="3"/>
        <v>0.42426406871192857</v>
      </c>
      <c r="G5" s="3"/>
      <c r="H5" s="4" t="s">
        <v>6</v>
      </c>
      <c r="I5" s="4">
        <v>0</v>
      </c>
    </row>
    <row r="6" spans="1:10" x14ac:dyDescent="0.4">
      <c r="A6">
        <v>3</v>
      </c>
      <c r="B6" s="7">
        <f t="shared" si="0"/>
        <v>-1</v>
      </c>
      <c r="C6" s="7">
        <f t="shared" si="1"/>
        <v>-1.0000000000000002</v>
      </c>
      <c r="D6" s="7">
        <f t="shared" si="2"/>
        <v>0.18100000000000002</v>
      </c>
      <c r="E6" s="8">
        <f t="shared" si="3"/>
        <v>0.60166435825965292</v>
      </c>
      <c r="G6" s="1" t="s">
        <v>8</v>
      </c>
      <c r="H6" s="4" t="s">
        <v>2</v>
      </c>
      <c r="I6" s="4">
        <v>0</v>
      </c>
    </row>
    <row r="7" spans="1:10" x14ac:dyDescent="0.4">
      <c r="A7">
        <v>4</v>
      </c>
      <c r="B7" s="7">
        <f t="shared" si="0"/>
        <v>-2.45029690981724E-16</v>
      </c>
      <c r="C7" s="7">
        <f t="shared" si="1"/>
        <v>0.99999999999999978</v>
      </c>
      <c r="D7" s="7">
        <f t="shared" si="2"/>
        <v>0.16290000000000002</v>
      </c>
      <c r="E7" s="8">
        <f t="shared" si="3"/>
        <v>0.57078892771321343</v>
      </c>
      <c r="G7" s="2"/>
      <c r="H7" s="4" t="s">
        <v>9</v>
      </c>
      <c r="I7" s="4">
        <v>4</v>
      </c>
    </row>
    <row r="8" spans="1:10" x14ac:dyDescent="0.4">
      <c r="A8">
        <v>5</v>
      </c>
      <c r="B8" s="7">
        <f t="shared" si="0"/>
        <v>1</v>
      </c>
      <c r="C8" s="7">
        <f t="shared" si="1"/>
        <v>1.0000000000000002</v>
      </c>
      <c r="D8" s="7">
        <f t="shared" si="2"/>
        <v>0.24661000000000002</v>
      </c>
      <c r="E8" s="8">
        <f t="shared" si="3"/>
        <v>0.70229623379311956</v>
      </c>
      <c r="G8" s="3"/>
      <c r="H8" s="4" t="s">
        <v>1</v>
      </c>
      <c r="I8" s="4">
        <v>0</v>
      </c>
    </row>
    <row r="9" spans="1:10" x14ac:dyDescent="0.4">
      <c r="A9">
        <v>6</v>
      </c>
      <c r="B9" s="7">
        <f t="shared" si="0"/>
        <v>3.67544536472586E-16</v>
      </c>
      <c r="C9" s="7">
        <f t="shared" si="1"/>
        <v>-0.99999999999999967</v>
      </c>
      <c r="D9" s="7">
        <f t="shared" si="2"/>
        <v>0.22194900000000004</v>
      </c>
      <c r="E9" s="8">
        <f t="shared" si="3"/>
        <v>0.66625670728331143</v>
      </c>
      <c r="G9" s="5"/>
      <c r="H9" s="5"/>
      <c r="I9" s="5"/>
    </row>
    <row r="10" spans="1:10" x14ac:dyDescent="0.4">
      <c r="A10">
        <v>7</v>
      </c>
      <c r="B10" s="7">
        <f t="shared" si="0"/>
        <v>-1</v>
      </c>
      <c r="C10" s="7">
        <f t="shared" si="1"/>
        <v>-1.0000000000000004</v>
      </c>
      <c r="D10" s="7">
        <f t="shared" si="2"/>
        <v>0.29975410000000002</v>
      </c>
      <c r="E10" s="8">
        <f t="shared" si="3"/>
        <v>0.77427914862793512</v>
      </c>
    </row>
    <row r="11" spans="1:10" x14ac:dyDescent="0.4">
      <c r="A11">
        <v>8</v>
      </c>
      <c r="B11" s="7">
        <f t="shared" si="0"/>
        <v>-4.90059381963448E-16</v>
      </c>
      <c r="C11" s="7">
        <f t="shared" si="1"/>
        <v>0.99999999999999956</v>
      </c>
      <c r="D11" s="7">
        <f t="shared" si="2"/>
        <v>0.26977869000000004</v>
      </c>
      <c r="E11" s="8">
        <f t="shared" si="3"/>
        <v>0.73454569633209343</v>
      </c>
    </row>
    <row r="12" spans="1:10" x14ac:dyDescent="0.4">
      <c r="A12">
        <v>9</v>
      </c>
      <c r="B12" s="7">
        <f t="shared" si="0"/>
        <v>1</v>
      </c>
      <c r="C12" s="7">
        <f t="shared" si="1"/>
        <v>1.0000000000000004</v>
      </c>
      <c r="D12" s="7">
        <f t="shared" si="2"/>
        <v>0.34280082100000009</v>
      </c>
      <c r="E12" s="8">
        <f t="shared" si="3"/>
        <v>0.82801065331310819</v>
      </c>
    </row>
    <row r="13" spans="1:10" x14ac:dyDescent="0.4">
      <c r="A13">
        <v>10</v>
      </c>
      <c r="B13" s="7">
        <f t="shared" si="0"/>
        <v>-1.1637826119459405E-15</v>
      </c>
      <c r="C13" s="7">
        <f t="shared" si="1"/>
        <v>-1.0000000000000011</v>
      </c>
      <c r="D13" s="7">
        <f t="shared" si="2"/>
        <v>0.30852073890000009</v>
      </c>
      <c r="E13" s="8">
        <f t="shared" si="3"/>
        <v>0.78551987740604001</v>
      </c>
    </row>
    <row r="14" spans="1:10" x14ac:dyDescent="0.4">
      <c r="A14">
        <v>11</v>
      </c>
      <c r="B14" s="7">
        <f t="shared" si="0"/>
        <v>-1</v>
      </c>
      <c r="C14" s="7">
        <f t="shared" si="1"/>
        <v>-0.99999999999999889</v>
      </c>
      <c r="D14" s="7">
        <f t="shared" si="2"/>
        <v>0.37766866501000007</v>
      </c>
      <c r="E14" s="8">
        <f t="shared" si="3"/>
        <v>0.86910144978592696</v>
      </c>
    </row>
    <row r="15" spans="1:10" x14ac:dyDescent="0.4">
      <c r="A15">
        <v>12</v>
      </c>
      <c r="B15" s="7">
        <f t="shared" si="0"/>
        <v>-7.3508907294517201E-16</v>
      </c>
      <c r="C15" s="7">
        <f t="shared" si="1"/>
        <v>0.99999999999999922</v>
      </c>
      <c r="D15" s="7">
        <f t="shared" si="2"/>
        <v>0.3399017985090001</v>
      </c>
      <c r="E15" s="8">
        <f t="shared" si="3"/>
        <v>0.82450202972339626</v>
      </c>
    </row>
    <row r="16" spans="1:10" x14ac:dyDescent="0.4">
      <c r="A16">
        <v>13</v>
      </c>
      <c r="B16" s="7">
        <f t="shared" si="0"/>
        <v>1</v>
      </c>
      <c r="C16" s="7">
        <f t="shared" si="1"/>
        <v>1.0000000000000007</v>
      </c>
      <c r="D16" s="7">
        <f t="shared" si="2"/>
        <v>0.4059116186581001</v>
      </c>
      <c r="E16" s="8">
        <f t="shared" si="3"/>
        <v>0.90101234026854493</v>
      </c>
    </row>
    <row r="17" spans="1:5" x14ac:dyDescent="0.4">
      <c r="A17">
        <v>14</v>
      </c>
      <c r="B17" s="7">
        <f t="shared" si="0"/>
        <v>-2.6951097603644669E-15</v>
      </c>
      <c r="C17" s="7">
        <f t="shared" si="1"/>
        <v>-1.0000000000000027</v>
      </c>
      <c r="D17" s="7">
        <f t="shared" si="2"/>
        <v>0.36532045679229008</v>
      </c>
      <c r="E17" s="8">
        <f t="shared" si="3"/>
        <v>0.85477535855017495</v>
      </c>
    </row>
    <row r="18" spans="1:5" x14ac:dyDescent="0.4">
      <c r="A18">
        <v>15</v>
      </c>
      <c r="B18" s="7">
        <f t="shared" si="0"/>
        <v>-1</v>
      </c>
      <c r="C18" s="7">
        <f t="shared" si="1"/>
        <v>-0.99999999999999734</v>
      </c>
      <c r="D18" s="7">
        <f t="shared" si="2"/>
        <v>0.4287884111130611</v>
      </c>
      <c r="E18" s="8">
        <f t="shared" si="3"/>
        <v>0.92605443804677179</v>
      </c>
    </row>
    <row r="19" spans="1:5" x14ac:dyDescent="0.4">
      <c r="A19">
        <v>16</v>
      </c>
      <c r="B19" s="7">
        <f t="shared" si="0"/>
        <v>-9.8011876392689601E-16</v>
      </c>
      <c r="C19" s="7">
        <f t="shared" si="1"/>
        <v>0.999999999999999</v>
      </c>
      <c r="D19" s="7">
        <f t="shared" si="2"/>
        <v>0.38590957000175502</v>
      </c>
      <c r="E19" s="8">
        <f t="shared" si="3"/>
        <v>0.87853237846052668</v>
      </c>
    </row>
    <row r="20" spans="1:5" x14ac:dyDescent="0.4">
      <c r="A20">
        <v>17</v>
      </c>
      <c r="B20" s="7">
        <f t="shared" si="0"/>
        <v>1</v>
      </c>
      <c r="C20" s="7">
        <f t="shared" si="1"/>
        <v>1.0000000000000009</v>
      </c>
      <c r="D20" s="7">
        <f t="shared" si="2"/>
        <v>0.44731861300157949</v>
      </c>
      <c r="E20" s="8">
        <f t="shared" si="3"/>
        <v>0.94585264497339061</v>
      </c>
    </row>
    <row r="21" spans="1:5" x14ac:dyDescent="0.4">
      <c r="A21">
        <v>18</v>
      </c>
      <c r="B21" s="7">
        <f t="shared" si="0"/>
        <v>1.102633609417758E-15</v>
      </c>
      <c r="C21" s="7">
        <f t="shared" si="1"/>
        <v>-0.99999999999999889</v>
      </c>
      <c r="D21" s="7">
        <f t="shared" si="2"/>
        <v>0.40258675170142155</v>
      </c>
      <c r="E21" s="8">
        <f t="shared" si="3"/>
        <v>0.89731460670315799</v>
      </c>
    </row>
    <row r="22" spans="1:5" x14ac:dyDescent="0.4">
      <c r="A22">
        <v>19</v>
      </c>
      <c r="B22" s="7">
        <f t="shared" si="0"/>
        <v>-1</v>
      </c>
      <c r="C22" s="7">
        <f t="shared" si="1"/>
        <v>-1.0000000000000011</v>
      </c>
      <c r="D22" s="7">
        <f t="shared" si="2"/>
        <v>0.46232807653127939</v>
      </c>
      <c r="E22" s="8">
        <f t="shared" si="3"/>
        <v>0.96159042895744273</v>
      </c>
    </row>
    <row r="23" spans="1:5" x14ac:dyDescent="0.4">
      <c r="A23">
        <v>20</v>
      </c>
      <c r="B23" s="7">
        <f t="shared" si="0"/>
        <v>2.3275652238918809E-15</v>
      </c>
      <c r="C23" s="7">
        <f t="shared" si="1"/>
        <v>1.0000000000000022</v>
      </c>
      <c r="D23" s="7">
        <f t="shared" si="2"/>
        <v>0.41609526887815146</v>
      </c>
      <c r="E23" s="8">
        <f t="shared" si="3"/>
        <v>0.9122447795171551</v>
      </c>
    </row>
    <row r="24" spans="1:5" x14ac:dyDescent="0.4">
      <c r="A24">
        <v>21</v>
      </c>
      <c r="B24" s="7">
        <f t="shared" si="0"/>
        <v>1</v>
      </c>
      <c r="C24" s="7">
        <f t="shared" si="1"/>
        <v>0.99999999999999767</v>
      </c>
      <c r="D24" s="7">
        <f t="shared" si="2"/>
        <v>0.47448574199033633</v>
      </c>
      <c r="E24" s="8">
        <f t="shared" si="3"/>
        <v>0.97415167401214919</v>
      </c>
    </row>
    <row r="25" spans="1:5" x14ac:dyDescent="0.4">
      <c r="A25">
        <v>22</v>
      </c>
      <c r="B25" s="7">
        <f t="shared" si="0"/>
        <v>-2.2050503784010189E-15</v>
      </c>
      <c r="C25" s="7">
        <f t="shared" si="1"/>
        <v>-1.0000000000000022</v>
      </c>
      <c r="D25" s="7">
        <f t="shared" si="2"/>
        <v>0.42703716779130269</v>
      </c>
      <c r="E25" s="8">
        <f t="shared" si="3"/>
        <v>0.92416142290327474</v>
      </c>
    </row>
    <row r="26" spans="1:5" x14ac:dyDescent="0.4">
      <c r="A26">
        <v>23</v>
      </c>
      <c r="B26" s="7">
        <f t="shared" si="0"/>
        <v>-1</v>
      </c>
      <c r="C26" s="7">
        <f t="shared" si="1"/>
        <v>-0.99999999999999778</v>
      </c>
      <c r="D26" s="7">
        <f t="shared" si="2"/>
        <v>0.4843334510121724</v>
      </c>
      <c r="E26" s="8">
        <f t="shared" si="3"/>
        <v>0.98420876953233083</v>
      </c>
    </row>
    <row r="27" spans="1:5" x14ac:dyDescent="0.4">
      <c r="A27">
        <v>24</v>
      </c>
      <c r="B27" s="7">
        <f t="shared" si="0"/>
        <v>-1.470178145890344E-15</v>
      </c>
      <c r="C27" s="7">
        <f t="shared" si="1"/>
        <v>0.99999999999999856</v>
      </c>
      <c r="D27" s="7">
        <f t="shared" si="2"/>
        <v>0.43590010591095518</v>
      </c>
      <c r="E27" s="8">
        <f t="shared" si="3"/>
        <v>0.93370242145016968</v>
      </c>
    </row>
    <row r="28" spans="1:5" x14ac:dyDescent="0.4">
      <c r="A28">
        <v>25</v>
      </c>
      <c r="B28" s="7">
        <f t="shared" si="0"/>
        <v>1</v>
      </c>
      <c r="C28" s="7">
        <f t="shared" si="1"/>
        <v>1.0000000000000016</v>
      </c>
      <c r="D28" s="7">
        <f t="shared" si="2"/>
        <v>0.4923100953198597</v>
      </c>
      <c r="E28" s="8">
        <f t="shared" si="3"/>
        <v>0.99228029842364573</v>
      </c>
    </row>
    <row r="29" spans="1:5" x14ac:dyDescent="0.4">
      <c r="A29">
        <v>26</v>
      </c>
      <c r="B29" s="7">
        <f t="shared" si="0"/>
        <v>-1.9600206874192949E-15</v>
      </c>
      <c r="C29" s="7">
        <f t="shared" si="1"/>
        <v>-1.000000000000002</v>
      </c>
      <c r="D29" s="7">
        <f t="shared" si="2"/>
        <v>0.44307908578787375</v>
      </c>
      <c r="E29" s="8">
        <f t="shared" si="3"/>
        <v>0.94135974609909234</v>
      </c>
    </row>
    <row r="30" spans="1:5" x14ac:dyDescent="0.4">
      <c r="A30">
        <v>27</v>
      </c>
      <c r="B30" s="7">
        <f t="shared" si="0"/>
        <v>-1</v>
      </c>
      <c r="C30" s="7">
        <f t="shared" si="1"/>
        <v>-0.999999999999998</v>
      </c>
      <c r="D30" s="7">
        <f t="shared" si="2"/>
        <v>0.49877117720908637</v>
      </c>
      <c r="E30" s="8">
        <f t="shared" si="3"/>
        <v>0.99877042127716853</v>
      </c>
    </row>
    <row r="31" spans="1:5" x14ac:dyDescent="0.4">
      <c r="A31">
        <v>28</v>
      </c>
      <c r="B31" s="7">
        <f t="shared" si="0"/>
        <v>5.3902195207289338E-15</v>
      </c>
      <c r="C31" s="7">
        <f t="shared" si="1"/>
        <v>1.0000000000000053</v>
      </c>
      <c r="D31" s="7">
        <f t="shared" si="2"/>
        <v>0.44889405948817773</v>
      </c>
      <c r="E31" s="8">
        <f t="shared" si="3"/>
        <v>0.94751681725252535</v>
      </c>
    </row>
    <row r="32" spans="1:5" x14ac:dyDescent="0.4">
      <c r="A32">
        <v>29</v>
      </c>
      <c r="B32" s="7">
        <f t="shared" si="0"/>
        <v>1</v>
      </c>
      <c r="C32" s="7">
        <f t="shared" si="1"/>
        <v>0.99999999999999456</v>
      </c>
      <c r="D32" s="7">
        <f t="shared" si="2"/>
        <v>0.50400465353935997</v>
      </c>
      <c r="E32" s="8">
        <f t="shared" si="3"/>
        <v>1.0039966668663398</v>
      </c>
    </row>
    <row r="33" spans="1:5" x14ac:dyDescent="0.4">
      <c r="A33">
        <v>30</v>
      </c>
      <c r="B33" s="7">
        <f t="shared" si="0"/>
        <v>5.3904363611634309E-15</v>
      </c>
      <c r="C33" s="7">
        <f t="shared" si="1"/>
        <v>-0.99999999999999456</v>
      </c>
      <c r="D33" s="7">
        <f t="shared" si="2"/>
        <v>0.45360418818542397</v>
      </c>
      <c r="E33" s="8">
        <f t="shared" si="3"/>
        <v>0.95247486915448221</v>
      </c>
    </row>
    <row r="34" spans="1:5" x14ac:dyDescent="0.4">
      <c r="A34">
        <v>31</v>
      </c>
      <c r="B34" s="7">
        <f t="shared" si="0"/>
        <v>-1</v>
      </c>
      <c r="C34" s="7">
        <f t="shared" si="1"/>
        <v>-1.0000000000000053</v>
      </c>
      <c r="D34" s="7">
        <f t="shared" si="2"/>
        <v>0.50824376936688154</v>
      </c>
      <c r="E34" s="8">
        <f t="shared" si="3"/>
        <v>1.0082100667687082</v>
      </c>
    </row>
    <row r="35" spans="1:5" x14ac:dyDescent="0.4">
      <c r="A35">
        <v>32</v>
      </c>
      <c r="B35" s="7">
        <f t="shared" si="0"/>
        <v>-1.960237527853792E-15</v>
      </c>
      <c r="C35" s="7">
        <f t="shared" si="1"/>
        <v>0.999999999999998</v>
      </c>
      <c r="D35" s="7">
        <f t="shared" si="2"/>
        <v>0.45741939243019342</v>
      </c>
      <c r="E35" s="8">
        <f t="shared" si="3"/>
        <v>0.9564720512698669</v>
      </c>
    </row>
    <row r="36" spans="1:5" x14ac:dyDescent="0.4">
      <c r="A36">
        <v>33</v>
      </c>
      <c r="B36" s="7">
        <f t="shared" si="0"/>
        <v>1</v>
      </c>
      <c r="C36" s="7">
        <f t="shared" si="1"/>
        <v>1.000000000000002</v>
      </c>
      <c r="D36" s="7">
        <f t="shared" si="2"/>
        <v>0.51167745318717406</v>
      </c>
      <c r="E36" s="8">
        <f t="shared" si="3"/>
        <v>1.0116100564814232</v>
      </c>
    </row>
    <row r="37" spans="1:5" x14ac:dyDescent="0.4">
      <c r="A37">
        <v>34</v>
      </c>
      <c r="B37" s="7">
        <f t="shared" si="0"/>
        <v>-1.4699613054558469E-15</v>
      </c>
      <c r="C37" s="7">
        <f t="shared" si="1"/>
        <v>-1.0000000000000016</v>
      </c>
      <c r="D37" s="7">
        <f t="shared" si="2"/>
        <v>0.46050970786845669</v>
      </c>
      <c r="E37" s="8">
        <f t="shared" si="3"/>
        <v>0.95969756472386303</v>
      </c>
    </row>
    <row r="38" spans="1:5" x14ac:dyDescent="0.4">
      <c r="A38">
        <v>35</v>
      </c>
      <c r="B38" s="7">
        <f t="shared" si="0"/>
        <v>-1</v>
      </c>
      <c r="C38" s="7">
        <f t="shared" si="1"/>
        <v>-0.99999999999999856</v>
      </c>
      <c r="D38" s="7">
        <f t="shared" si="2"/>
        <v>0.51445873708161105</v>
      </c>
      <c r="E38" s="8">
        <f t="shared" si="3"/>
        <v>1.0143556941049929</v>
      </c>
    </row>
    <row r="39" spans="1:5" x14ac:dyDescent="0.4">
      <c r="A39">
        <v>36</v>
      </c>
      <c r="B39" s="7">
        <f t="shared" si="0"/>
        <v>-2.205267218835516E-15</v>
      </c>
      <c r="C39" s="7">
        <f t="shared" si="1"/>
        <v>0.99999999999999778</v>
      </c>
      <c r="D39" s="7">
        <f t="shared" si="2"/>
        <v>0.46301286337344993</v>
      </c>
      <c r="E39" s="8">
        <f t="shared" si="3"/>
        <v>0.96230230527984284</v>
      </c>
    </row>
    <row r="40" spans="1:5" x14ac:dyDescent="0.4">
      <c r="A40">
        <v>37</v>
      </c>
      <c r="B40" s="7">
        <f t="shared" si="0"/>
        <v>1</v>
      </c>
      <c r="C40" s="7">
        <f t="shared" si="1"/>
        <v>1.0000000000000022</v>
      </c>
      <c r="D40" s="7">
        <f t="shared" si="2"/>
        <v>0.51671157703610493</v>
      </c>
      <c r="E40" s="8">
        <f t="shared" si="3"/>
        <v>1.0165742245759577</v>
      </c>
    </row>
    <row r="41" spans="1:5" x14ac:dyDescent="0.4">
      <c r="A41">
        <v>38</v>
      </c>
      <c r="B41" s="7">
        <f t="shared" si="0"/>
        <v>-1.2249316144741229E-15</v>
      </c>
      <c r="C41" s="7">
        <f t="shared" si="1"/>
        <v>-1.0000000000000013</v>
      </c>
      <c r="D41" s="7">
        <f t="shared" si="2"/>
        <v>0.46504041933249446</v>
      </c>
      <c r="E41" s="8">
        <f t="shared" si="3"/>
        <v>0.96440698808386338</v>
      </c>
    </row>
    <row r="42" spans="1:5" x14ac:dyDescent="0.4">
      <c r="A42">
        <v>39</v>
      </c>
      <c r="B42" s="7">
        <f t="shared" si="0"/>
        <v>-1</v>
      </c>
      <c r="C42" s="7">
        <f t="shared" si="1"/>
        <v>-0.99999999999999878</v>
      </c>
      <c r="D42" s="7">
        <f t="shared" si="2"/>
        <v>0.51853637739924507</v>
      </c>
      <c r="E42" s="8">
        <f t="shared" si="3"/>
        <v>1.0183676913563637</v>
      </c>
    </row>
    <row r="43" spans="1:5" x14ac:dyDescent="0.4">
      <c r="A43">
        <v>40</v>
      </c>
      <c r="B43" s="7">
        <f t="shared" si="0"/>
        <v>4.6551304477837618E-15</v>
      </c>
      <c r="C43" s="7">
        <f t="shared" si="1"/>
        <v>1.0000000000000047</v>
      </c>
      <c r="D43" s="7">
        <f t="shared" si="2"/>
        <v>0.46668273965932056</v>
      </c>
      <c r="E43" s="8">
        <f t="shared" si="3"/>
        <v>0.96610842006404285</v>
      </c>
    </row>
    <row r="44" spans="1:5" x14ac:dyDescent="0.4">
      <c r="A44">
        <v>41</v>
      </c>
      <c r="B44" s="7">
        <f t="shared" si="0"/>
        <v>1</v>
      </c>
      <c r="C44" s="7">
        <f t="shared" si="1"/>
        <v>0.99999999999999534</v>
      </c>
      <c r="D44" s="7">
        <f t="shared" si="2"/>
        <v>0.52001446569338849</v>
      </c>
      <c r="E44" s="8">
        <f t="shared" si="3"/>
        <v>1.0198180873993052</v>
      </c>
    </row>
    <row r="45" spans="1:5" x14ac:dyDescent="0.4">
      <c r="A45">
        <v>42</v>
      </c>
      <c r="B45" s="7">
        <f t="shared" si="0"/>
        <v>-9.7990192349239891E-16</v>
      </c>
      <c r="C45" s="7">
        <f t="shared" si="1"/>
        <v>-1.0000000000000009</v>
      </c>
      <c r="D45" s="7">
        <f t="shared" si="2"/>
        <v>0.46801301912404963</v>
      </c>
      <c r="E45" s="8">
        <f t="shared" si="3"/>
        <v>0.96748438656554003</v>
      </c>
    </row>
    <row r="46" spans="1:5" x14ac:dyDescent="0.4">
      <c r="A46">
        <v>43</v>
      </c>
      <c r="B46" s="7">
        <f t="shared" si="0"/>
        <v>-1</v>
      </c>
      <c r="C46" s="7">
        <f t="shared" si="1"/>
        <v>-0.999999999999999</v>
      </c>
      <c r="D46" s="7">
        <f t="shared" si="2"/>
        <v>0.52121171721164472</v>
      </c>
      <c r="E46" s="8">
        <f t="shared" si="3"/>
        <v>1.0209913978204173</v>
      </c>
    </row>
    <row r="47" spans="1:5" x14ac:dyDescent="0.4">
      <c r="A47">
        <v>44</v>
      </c>
      <c r="B47" s="7">
        <f t="shared" si="0"/>
        <v>4.4101007568020378E-15</v>
      </c>
      <c r="C47" s="7">
        <f t="shared" si="1"/>
        <v>1.0000000000000044</v>
      </c>
      <c r="D47" s="7">
        <f t="shared" si="2"/>
        <v>0.46909054549048024</v>
      </c>
      <c r="E47" s="8">
        <f t="shared" si="3"/>
        <v>0.96859748656547751</v>
      </c>
    </row>
    <row r="48" spans="1:5" x14ac:dyDescent="0.4">
      <c r="A48">
        <v>45</v>
      </c>
      <c r="B48" s="7">
        <f t="shared" si="0"/>
        <v>1</v>
      </c>
      <c r="C48" s="7">
        <f t="shared" si="1"/>
        <v>0.99999999999999556</v>
      </c>
      <c r="D48" s="7">
        <f t="shared" si="2"/>
        <v>0.52218149094143218</v>
      </c>
      <c r="E48" s="8">
        <f t="shared" si="3"/>
        <v>1.0219407917696917</v>
      </c>
    </row>
    <row r="49" spans="1:5" x14ac:dyDescent="0.4">
      <c r="A49">
        <v>46</v>
      </c>
      <c r="B49" s="7">
        <f t="shared" si="0"/>
        <v>-7.8402995901116768E-15</v>
      </c>
      <c r="C49" s="7">
        <f t="shared" si="1"/>
        <v>-1.0000000000000078</v>
      </c>
      <c r="D49" s="7">
        <f t="shared" si="2"/>
        <v>0.469963341847289</v>
      </c>
      <c r="E49" s="8">
        <f t="shared" si="3"/>
        <v>0.96949816074842454</v>
      </c>
    </row>
    <row r="50" spans="1:5" x14ac:dyDescent="0.4">
      <c r="A50">
        <v>47</v>
      </c>
      <c r="B50" s="7">
        <f t="shared" si="0"/>
        <v>-1</v>
      </c>
      <c r="C50" s="7">
        <f t="shared" si="1"/>
        <v>-0.99999999999999212</v>
      </c>
      <c r="D50" s="7">
        <f t="shared" si="2"/>
        <v>0.5229670076625601</v>
      </c>
      <c r="E50" s="8">
        <f t="shared" si="3"/>
        <v>1.0227091548065463</v>
      </c>
    </row>
    <row r="51" spans="1:5" x14ac:dyDescent="0.4">
      <c r="A51">
        <v>48</v>
      </c>
      <c r="B51" s="7">
        <f t="shared" si="0"/>
        <v>-2.940356291780688E-15</v>
      </c>
      <c r="C51" s="7">
        <f t="shared" si="1"/>
        <v>0.99999999999999711</v>
      </c>
      <c r="D51" s="7">
        <f t="shared" si="2"/>
        <v>0.47067030689630412</v>
      </c>
      <c r="E51" s="8">
        <f t="shared" si="3"/>
        <v>0.97022709392832784</v>
      </c>
    </row>
    <row r="52" spans="1:5" x14ac:dyDescent="0.4">
      <c r="A52">
        <v>49</v>
      </c>
      <c r="B52" s="7">
        <f t="shared" si="0"/>
        <v>1</v>
      </c>
      <c r="C52" s="7">
        <f t="shared" si="1"/>
        <v>1.0000000000000029</v>
      </c>
      <c r="D52" s="7">
        <f t="shared" si="2"/>
        <v>0.52360327620667368</v>
      </c>
      <c r="E52" s="8">
        <f t="shared" si="3"/>
        <v>1.0233311059541517</v>
      </c>
    </row>
    <row r="53" spans="1:5" x14ac:dyDescent="0.4">
      <c r="A53">
        <v>50</v>
      </c>
      <c r="B53" s="7">
        <f t="shared" si="0"/>
        <v>-4.898425415289509E-16</v>
      </c>
      <c r="C53" s="7">
        <f t="shared" si="1"/>
        <v>-1.0000000000000004</v>
      </c>
      <c r="D53" s="7">
        <f t="shared" si="2"/>
        <v>0.47124294858600635</v>
      </c>
      <c r="E53" s="8">
        <f t="shared" si="3"/>
        <v>0.9708171285942645</v>
      </c>
    </row>
    <row r="54" spans="1:5" x14ac:dyDescent="0.4">
      <c r="A54">
        <v>51</v>
      </c>
      <c r="B54" s="7">
        <f t="shared" si="0"/>
        <v>-1</v>
      </c>
      <c r="C54" s="7">
        <f t="shared" si="1"/>
        <v>-0.99999999999999956</v>
      </c>
      <c r="D54" s="7">
        <f t="shared" si="2"/>
        <v>0.52411865372740574</v>
      </c>
      <c r="E54" s="8">
        <f t="shared" si="3"/>
        <v>1.0238346094242037</v>
      </c>
    </row>
    <row r="55" spans="1:5" x14ac:dyDescent="0.4">
      <c r="A55">
        <v>52</v>
      </c>
      <c r="B55" s="7">
        <f t="shared" si="0"/>
        <v>3.9200413748385898E-15</v>
      </c>
      <c r="C55" s="7">
        <f t="shared" si="1"/>
        <v>1.000000000000004</v>
      </c>
      <c r="D55" s="7">
        <f t="shared" si="2"/>
        <v>0.47170678835466517</v>
      </c>
      <c r="E55" s="8">
        <f t="shared" si="3"/>
        <v>0.97129479392681306</v>
      </c>
    </row>
    <row r="56" spans="1:5" x14ac:dyDescent="0.4">
      <c r="A56">
        <v>53</v>
      </c>
      <c r="B56" s="7">
        <f t="shared" si="0"/>
        <v>1</v>
      </c>
      <c r="C56" s="7">
        <f t="shared" si="1"/>
        <v>0.99999999999999611</v>
      </c>
      <c r="D56" s="7">
        <f t="shared" si="2"/>
        <v>0.52453610951919871</v>
      </c>
      <c r="E56" s="8">
        <f t="shared" si="3"/>
        <v>1.0242422657937904</v>
      </c>
    </row>
    <row r="57" spans="1:5" x14ac:dyDescent="0.4">
      <c r="A57">
        <v>54</v>
      </c>
      <c r="B57" s="7">
        <f t="shared" si="0"/>
        <v>-7.3502402081482288E-15</v>
      </c>
      <c r="C57" s="7">
        <f t="shared" si="1"/>
        <v>-1.0000000000000073</v>
      </c>
      <c r="D57" s="7">
        <f t="shared" si="2"/>
        <v>0.47208249856727885</v>
      </c>
      <c r="E57" s="8">
        <f t="shared" si="3"/>
        <v>0.97168153071598395</v>
      </c>
    </row>
    <row r="58" spans="1:5" x14ac:dyDescent="0.4">
      <c r="A58">
        <v>55</v>
      </c>
      <c r="B58" s="7">
        <f t="shared" si="0"/>
        <v>-1</v>
      </c>
      <c r="C58" s="7">
        <f t="shared" si="1"/>
        <v>-0.99999999999999267</v>
      </c>
      <c r="D58" s="7">
        <f t="shared" si="2"/>
        <v>0.52487424871055099</v>
      </c>
      <c r="E58" s="8">
        <f t="shared" si="3"/>
        <v>1.0245723485538256</v>
      </c>
    </row>
    <row r="59" spans="1:5" x14ac:dyDescent="0.4">
      <c r="A59">
        <v>56</v>
      </c>
      <c r="B59" s="7">
        <f t="shared" si="0"/>
        <v>1.0780439041457868E-14</v>
      </c>
      <c r="C59" s="7">
        <f t="shared" si="1"/>
        <v>1.0000000000000109</v>
      </c>
      <c r="D59" s="7">
        <f t="shared" si="2"/>
        <v>0.47238682383949593</v>
      </c>
      <c r="E59" s="8">
        <f t="shared" si="3"/>
        <v>0.97199467471740397</v>
      </c>
    </row>
    <row r="60" spans="1:5" x14ac:dyDescent="0.4">
      <c r="A60">
        <v>57</v>
      </c>
      <c r="B60" s="7">
        <f t="shared" si="0"/>
        <v>1</v>
      </c>
      <c r="C60" s="7">
        <f t="shared" si="1"/>
        <v>0.99999999999998923</v>
      </c>
      <c r="D60" s="7">
        <f t="shared" si="2"/>
        <v>0.52514814145554634</v>
      </c>
      <c r="E60" s="8">
        <f t="shared" si="3"/>
        <v>1.0248396376561031</v>
      </c>
    </row>
    <row r="61" spans="1:5" x14ac:dyDescent="0.4">
      <c r="A61">
        <v>58</v>
      </c>
      <c r="B61" s="7">
        <f t="shared" si="0"/>
        <v>1.4211071555636501E-14</v>
      </c>
      <c r="C61" s="7">
        <f t="shared" si="1"/>
        <v>-0.99999999999998579</v>
      </c>
      <c r="D61" s="7">
        <f t="shared" si="2"/>
        <v>0.47263332730999169</v>
      </c>
      <c r="E61" s="8">
        <f t="shared" si="3"/>
        <v>0.97224824742448535</v>
      </c>
    </row>
    <row r="62" spans="1:5" x14ac:dyDescent="0.4">
      <c r="A62">
        <v>59</v>
      </c>
      <c r="B62" s="7">
        <f t="shared" si="0"/>
        <v>-1</v>
      </c>
      <c r="C62" s="7">
        <f t="shared" si="1"/>
        <v>-1.0000000000000142</v>
      </c>
      <c r="D62" s="7">
        <f t="shared" si="2"/>
        <v>0.52536999457899258</v>
      </c>
      <c r="E62" s="8">
        <f t="shared" si="3"/>
        <v>1.0250560907374704</v>
      </c>
    </row>
    <row r="63" spans="1:5" x14ac:dyDescent="0.4">
      <c r="A63">
        <v>60</v>
      </c>
      <c r="B63" s="7">
        <f t="shared" si="0"/>
        <v>-1.0780872722326862E-14</v>
      </c>
      <c r="C63" s="7">
        <f t="shared" si="1"/>
        <v>0.99999999999998923</v>
      </c>
      <c r="D63" s="7">
        <f t="shared" si="2"/>
        <v>0.47283299512109334</v>
      </c>
      <c r="E63" s="8">
        <f t="shared" si="3"/>
        <v>0.97245359284759014</v>
      </c>
    </row>
    <row r="64" spans="1:5" x14ac:dyDescent="0.4">
      <c r="A64">
        <v>61</v>
      </c>
      <c r="B64" s="7">
        <f t="shared" si="0"/>
        <v>1</v>
      </c>
      <c r="C64" s="7">
        <f t="shared" si="1"/>
        <v>1.0000000000000109</v>
      </c>
      <c r="D64" s="7">
        <f t="shared" si="2"/>
        <v>0.52554969560898401</v>
      </c>
      <c r="E64" s="8">
        <f t="shared" si="3"/>
        <v>1.025231384233807</v>
      </c>
    </row>
    <row r="65" spans="1:5" x14ac:dyDescent="0.4">
      <c r="A65">
        <v>62</v>
      </c>
      <c r="B65" s="7">
        <f t="shared" si="0"/>
        <v>7.350673889017223E-15</v>
      </c>
      <c r="C65" s="7">
        <f t="shared" si="1"/>
        <v>-0.99999999999999267</v>
      </c>
      <c r="D65" s="7">
        <f t="shared" si="2"/>
        <v>0.47299472604808562</v>
      </c>
      <c r="E65" s="8">
        <f t="shared" si="3"/>
        <v>0.97261989085982159</v>
      </c>
    </row>
    <row r="66" spans="1:5" x14ac:dyDescent="0.4">
      <c r="A66">
        <v>63</v>
      </c>
      <c r="B66" s="7">
        <f t="shared" si="0"/>
        <v>-1</v>
      </c>
      <c r="C66" s="7">
        <f t="shared" si="1"/>
        <v>-1.0000000000000073</v>
      </c>
      <c r="D66" s="7">
        <f t="shared" si="2"/>
        <v>0.52569525344327706</v>
      </c>
      <c r="E66" s="8">
        <f t="shared" si="3"/>
        <v>1.0253733499982112</v>
      </c>
    </row>
    <row r="67" spans="1:5" x14ac:dyDescent="0.4">
      <c r="A67">
        <v>64</v>
      </c>
      <c r="B67" s="7">
        <f t="shared" ref="B67:B130" si="4">SIN(2*PI()*$I$7*A67/$I$1+PI()*$I$8/180)*$I$6+SIN(2*PI()*$I$3*A67/$I$1+PI()*$I$4/180)*$I$2+$I$5</f>
        <v>-3.920475055707584E-15</v>
      </c>
      <c r="C67" s="7">
        <f t="shared" si="1"/>
        <v>0.99999999999999611</v>
      </c>
      <c r="D67" s="7">
        <f t="shared" si="2"/>
        <v>0.47312572809894937</v>
      </c>
      <c r="E67" s="8">
        <f t="shared" si="3"/>
        <v>0.9727545714094068</v>
      </c>
    </row>
    <row r="68" spans="1:5" x14ac:dyDescent="0.4">
      <c r="A68">
        <v>65</v>
      </c>
      <c r="B68" s="7">
        <f t="shared" si="4"/>
        <v>1</v>
      </c>
      <c r="C68" s="7">
        <f t="shared" ref="C68:C131" si="5">B68-B67</f>
        <v>1.000000000000004</v>
      </c>
      <c r="D68" s="7">
        <f t="shared" ref="D68:D131" si="6">D67*(1-$J$1)+(B68^2)*$J$1</f>
        <v>0.52581315528905448</v>
      </c>
      <c r="E68" s="8">
        <f t="shared" ref="E68:E131" si="7">SQRT(D68*2)</f>
        <v>1.0254883278604925</v>
      </c>
    </row>
    <row r="69" spans="1:5" x14ac:dyDescent="0.4">
      <c r="A69">
        <v>66</v>
      </c>
      <c r="B69" s="7">
        <f t="shared" si="4"/>
        <v>4.9027622239794511E-16</v>
      </c>
      <c r="C69" s="7">
        <f t="shared" si="5"/>
        <v>-0.99999999999999956</v>
      </c>
      <c r="D69" s="7">
        <f t="shared" si="6"/>
        <v>0.47323183976014904</v>
      </c>
      <c r="E69" s="8">
        <f t="shared" si="7"/>
        <v>0.97286364898699862</v>
      </c>
    </row>
    <row r="70" spans="1:5" x14ac:dyDescent="0.4">
      <c r="A70">
        <v>67</v>
      </c>
      <c r="B70" s="7">
        <f t="shared" si="4"/>
        <v>-1</v>
      </c>
      <c r="C70" s="7">
        <f t="shared" si="5"/>
        <v>-1.0000000000000004</v>
      </c>
      <c r="D70" s="7">
        <f t="shared" si="6"/>
        <v>0.52590865578413415</v>
      </c>
      <c r="E70" s="8">
        <f t="shared" si="7"/>
        <v>1.0255814504798086</v>
      </c>
    </row>
    <row r="71" spans="1:5" x14ac:dyDescent="0.4">
      <c r="A71">
        <v>68</v>
      </c>
      <c r="B71" s="7">
        <f t="shared" si="4"/>
        <v>2.9399226109116938E-15</v>
      </c>
      <c r="C71" s="7">
        <f t="shared" si="5"/>
        <v>1.0000000000000029</v>
      </c>
      <c r="D71" s="7">
        <f t="shared" si="6"/>
        <v>0.47331779020572073</v>
      </c>
      <c r="E71" s="8">
        <f t="shared" si="7"/>
        <v>0.97295199286061462</v>
      </c>
    </row>
    <row r="72" spans="1:5" x14ac:dyDescent="0.4">
      <c r="A72">
        <v>69</v>
      </c>
      <c r="B72" s="7">
        <f t="shared" si="4"/>
        <v>1</v>
      </c>
      <c r="C72" s="7">
        <f t="shared" si="5"/>
        <v>0.99999999999999711</v>
      </c>
      <c r="D72" s="7">
        <f t="shared" si="6"/>
        <v>0.52598601118514865</v>
      </c>
      <c r="E72" s="8">
        <f t="shared" si="7"/>
        <v>1.0256568736035934</v>
      </c>
    </row>
    <row r="73" spans="1:5" x14ac:dyDescent="0.4">
      <c r="A73">
        <v>70</v>
      </c>
      <c r="B73" s="7">
        <f t="shared" si="4"/>
        <v>-6.3701214442213328E-15</v>
      </c>
      <c r="C73" s="7">
        <f t="shared" si="5"/>
        <v>-1.0000000000000064</v>
      </c>
      <c r="D73" s="7">
        <f t="shared" si="6"/>
        <v>0.47338741006663382</v>
      </c>
      <c r="E73" s="8">
        <f t="shared" si="7"/>
        <v>0.97302354551843584</v>
      </c>
    </row>
    <row r="74" spans="1:5" x14ac:dyDescent="0.4">
      <c r="A74">
        <v>71</v>
      </c>
      <c r="B74" s="7">
        <f t="shared" si="4"/>
        <v>-1</v>
      </c>
      <c r="C74" s="7">
        <f t="shared" si="5"/>
        <v>-0.99999999999999367</v>
      </c>
      <c r="D74" s="7">
        <f t="shared" si="6"/>
        <v>0.5260486690599705</v>
      </c>
      <c r="E74" s="8">
        <f t="shared" si="7"/>
        <v>1.0257179622683523</v>
      </c>
    </row>
    <row r="75" spans="1:5" x14ac:dyDescent="0.4">
      <c r="A75">
        <v>72</v>
      </c>
      <c r="B75" s="7">
        <f t="shared" si="4"/>
        <v>-4.410534437671032E-15</v>
      </c>
      <c r="C75" s="7">
        <f t="shared" si="5"/>
        <v>0.99999999999999556</v>
      </c>
      <c r="D75" s="7">
        <f t="shared" si="6"/>
        <v>0.47344380215397347</v>
      </c>
      <c r="E75" s="8">
        <f t="shared" si="7"/>
        <v>0.97308149931439292</v>
      </c>
    </row>
    <row r="76" spans="1:5" x14ac:dyDescent="0.4">
      <c r="A76">
        <v>73</v>
      </c>
      <c r="B76" s="7">
        <f t="shared" si="4"/>
        <v>1</v>
      </c>
      <c r="C76" s="7">
        <f t="shared" si="5"/>
        <v>1.0000000000000044</v>
      </c>
      <c r="D76" s="7">
        <f t="shared" si="6"/>
        <v>0.52609942193857617</v>
      </c>
      <c r="E76" s="8">
        <f t="shared" si="7"/>
        <v>1.0257674414199118</v>
      </c>
    </row>
    <row r="77" spans="1:5" x14ac:dyDescent="0.4">
      <c r="A77">
        <v>74</v>
      </c>
      <c r="B77" s="7">
        <f t="shared" si="4"/>
        <v>9.8033560436139311E-16</v>
      </c>
      <c r="C77" s="7">
        <f t="shared" si="5"/>
        <v>-0.999999999999999</v>
      </c>
      <c r="D77" s="7">
        <f t="shared" si="6"/>
        <v>0.47348947974471856</v>
      </c>
      <c r="E77" s="8">
        <f t="shared" si="7"/>
        <v>0.97312843935907922</v>
      </c>
    </row>
    <row r="78" spans="1:5" x14ac:dyDescent="0.4">
      <c r="A78">
        <v>75</v>
      </c>
      <c r="B78" s="7">
        <f t="shared" si="4"/>
        <v>-1</v>
      </c>
      <c r="C78" s="7">
        <f t="shared" si="5"/>
        <v>-1.0000000000000009</v>
      </c>
      <c r="D78" s="7">
        <f t="shared" si="6"/>
        <v>0.52614053177024667</v>
      </c>
      <c r="E78" s="8">
        <f t="shared" si="7"/>
        <v>1.025807517783182</v>
      </c>
    </row>
    <row r="79" spans="1:5" x14ac:dyDescent="0.4">
      <c r="A79">
        <v>76</v>
      </c>
      <c r="B79" s="7">
        <f t="shared" si="4"/>
        <v>2.4498632289482458E-15</v>
      </c>
      <c r="C79" s="7">
        <f t="shared" si="5"/>
        <v>1.0000000000000024</v>
      </c>
      <c r="D79" s="7">
        <f t="shared" si="6"/>
        <v>0.473526478593222</v>
      </c>
      <c r="E79" s="8">
        <f t="shared" si="7"/>
        <v>0.97316645913556021</v>
      </c>
    </row>
    <row r="80" spans="1:5" x14ac:dyDescent="0.4">
      <c r="A80">
        <v>77</v>
      </c>
      <c r="B80" s="7">
        <f t="shared" si="4"/>
        <v>1</v>
      </c>
      <c r="C80" s="7">
        <f t="shared" si="5"/>
        <v>0.99999999999999756</v>
      </c>
      <c r="D80" s="7">
        <f t="shared" si="6"/>
        <v>0.52617383073389978</v>
      </c>
      <c r="E80" s="8">
        <f t="shared" si="7"/>
        <v>1.025839978489725</v>
      </c>
    </row>
    <row r="81" spans="1:5" x14ac:dyDescent="0.4">
      <c r="A81">
        <v>78</v>
      </c>
      <c r="B81" s="7">
        <f t="shared" si="4"/>
        <v>-5.8800620622578847E-15</v>
      </c>
      <c r="C81" s="7">
        <f t="shared" si="5"/>
        <v>-1.0000000000000058</v>
      </c>
      <c r="D81" s="7">
        <f t="shared" si="6"/>
        <v>0.4735564476605098</v>
      </c>
      <c r="E81" s="8">
        <f t="shared" si="7"/>
        <v>0.97319725406570046</v>
      </c>
    </row>
    <row r="82" spans="1:5" x14ac:dyDescent="0.4">
      <c r="A82">
        <v>79</v>
      </c>
      <c r="B82" s="7">
        <f t="shared" si="4"/>
        <v>-1</v>
      </c>
      <c r="C82" s="7">
        <f t="shared" si="5"/>
        <v>-0.99999999999999412</v>
      </c>
      <c r="D82" s="7">
        <f t="shared" si="6"/>
        <v>0.52620080289445881</v>
      </c>
      <c r="E82" s="8">
        <f t="shared" si="7"/>
        <v>1.0258662709090876</v>
      </c>
    </row>
    <row r="83" spans="1:5" x14ac:dyDescent="0.4">
      <c r="A83">
        <v>80</v>
      </c>
      <c r="B83" s="7">
        <f t="shared" si="4"/>
        <v>9.3102608955675237E-15</v>
      </c>
      <c r="C83" s="7">
        <f t="shared" si="5"/>
        <v>1.0000000000000093</v>
      </c>
      <c r="D83" s="7">
        <f t="shared" si="6"/>
        <v>0.47358072260501294</v>
      </c>
      <c r="E83" s="8">
        <f t="shared" si="7"/>
        <v>0.97322219724481518</v>
      </c>
    </row>
    <row r="84" spans="1:5" x14ac:dyDescent="0.4">
      <c r="A84">
        <v>81</v>
      </c>
      <c r="B84" s="7">
        <f t="shared" si="4"/>
        <v>1</v>
      </c>
      <c r="C84" s="7">
        <f t="shared" si="5"/>
        <v>0.99999999999999067</v>
      </c>
      <c r="D84" s="7">
        <f t="shared" si="6"/>
        <v>0.52622265034451166</v>
      </c>
      <c r="E84" s="8">
        <f t="shared" si="7"/>
        <v>1.0258875672748078</v>
      </c>
    </row>
    <row r="85" spans="1:5" x14ac:dyDescent="0.4">
      <c r="A85">
        <v>82</v>
      </c>
      <c r="B85" s="7">
        <f t="shared" si="4"/>
        <v>-1.2740459728877163E-14</v>
      </c>
      <c r="C85" s="7">
        <f t="shared" si="5"/>
        <v>-1.0000000000000127</v>
      </c>
      <c r="D85" s="7">
        <f t="shared" si="6"/>
        <v>0.47360038531006049</v>
      </c>
      <c r="E85" s="8">
        <f t="shared" si="7"/>
        <v>0.97324240075128299</v>
      </c>
    </row>
    <row r="86" spans="1:5" x14ac:dyDescent="0.4">
      <c r="A86">
        <v>83</v>
      </c>
      <c r="B86" s="7">
        <f t="shared" si="4"/>
        <v>-1</v>
      </c>
      <c r="C86" s="7">
        <f t="shared" si="5"/>
        <v>-0.99999999999998723</v>
      </c>
      <c r="D86" s="7">
        <f t="shared" si="6"/>
        <v>0.5262403467790544</v>
      </c>
      <c r="E86" s="8">
        <f t="shared" si="7"/>
        <v>1.025904817006972</v>
      </c>
    </row>
    <row r="87" spans="1:5" x14ac:dyDescent="0.4">
      <c r="A87">
        <v>84</v>
      </c>
      <c r="B87" s="7">
        <f t="shared" si="4"/>
        <v>1.9598038469847978E-15</v>
      </c>
      <c r="C87" s="7">
        <f t="shared" si="5"/>
        <v>1.000000000000002</v>
      </c>
      <c r="D87" s="7">
        <f t="shared" si="6"/>
        <v>0.47361631210114896</v>
      </c>
      <c r="E87" s="8">
        <f t="shared" si="7"/>
        <v>0.97325876528408306</v>
      </c>
    </row>
    <row r="88" spans="1:5" x14ac:dyDescent="0.4">
      <c r="A88">
        <v>85</v>
      </c>
      <c r="B88" s="7">
        <f t="shared" si="4"/>
        <v>1</v>
      </c>
      <c r="C88" s="7">
        <f t="shared" si="5"/>
        <v>0.999999999999998</v>
      </c>
      <c r="D88" s="7">
        <f t="shared" si="6"/>
        <v>0.52625468089103411</v>
      </c>
      <c r="E88" s="8">
        <f t="shared" si="7"/>
        <v>1.0259187890774144</v>
      </c>
    </row>
    <row r="89" spans="1:5" x14ac:dyDescent="0.4">
      <c r="A89">
        <v>86</v>
      </c>
      <c r="B89" s="7">
        <f t="shared" si="4"/>
        <v>8.820852034907567E-15</v>
      </c>
      <c r="C89" s="7">
        <f t="shared" si="5"/>
        <v>-0.99999999999999123</v>
      </c>
      <c r="D89" s="7">
        <f t="shared" si="6"/>
        <v>0.47362921280193071</v>
      </c>
      <c r="E89" s="8">
        <f t="shared" si="7"/>
        <v>0.97327202035395088</v>
      </c>
    </row>
    <row r="90" spans="1:5" x14ac:dyDescent="0.4">
      <c r="A90">
        <v>87</v>
      </c>
      <c r="B90" s="7">
        <f t="shared" si="4"/>
        <v>-1</v>
      </c>
      <c r="C90" s="7">
        <f t="shared" si="5"/>
        <v>-1.0000000000000089</v>
      </c>
      <c r="D90" s="7">
        <f t="shared" si="6"/>
        <v>0.52626629152173765</v>
      </c>
      <c r="E90" s="8">
        <f t="shared" si="7"/>
        <v>1.0259301063149844</v>
      </c>
    </row>
    <row r="91" spans="1:5" x14ac:dyDescent="0.4">
      <c r="A91">
        <v>88</v>
      </c>
      <c r="B91" s="7">
        <f t="shared" si="4"/>
        <v>8.8202015136040757E-15</v>
      </c>
      <c r="C91" s="7">
        <f t="shared" si="5"/>
        <v>1.0000000000000089</v>
      </c>
      <c r="D91" s="7">
        <f t="shared" si="6"/>
        <v>0.4736396623695639</v>
      </c>
      <c r="E91" s="8">
        <f t="shared" si="7"/>
        <v>0.97328275682821375</v>
      </c>
    </row>
    <row r="92" spans="1:5" x14ac:dyDescent="0.4">
      <c r="A92">
        <v>89</v>
      </c>
      <c r="B92" s="7">
        <f t="shared" si="4"/>
        <v>1</v>
      </c>
      <c r="C92" s="7">
        <f t="shared" si="5"/>
        <v>0.99999999999999123</v>
      </c>
      <c r="D92" s="7">
        <f t="shared" si="6"/>
        <v>0.5262756961326075</v>
      </c>
      <c r="E92" s="8">
        <f t="shared" si="7"/>
        <v>1.0259392731859012</v>
      </c>
    </row>
    <row r="93" spans="1:5" x14ac:dyDescent="0.4">
      <c r="A93">
        <v>90</v>
      </c>
      <c r="B93" s="7">
        <f t="shared" si="4"/>
        <v>1.9604543682882891E-15</v>
      </c>
      <c r="C93" s="7">
        <f t="shared" si="5"/>
        <v>-0.999999999999998</v>
      </c>
      <c r="D93" s="7">
        <f t="shared" si="6"/>
        <v>0.47364812651934673</v>
      </c>
      <c r="E93" s="8">
        <f t="shared" si="7"/>
        <v>0.97329145328554767</v>
      </c>
    </row>
    <row r="94" spans="1:5" x14ac:dyDescent="0.4">
      <c r="A94">
        <v>91</v>
      </c>
      <c r="B94" s="7">
        <f t="shared" si="4"/>
        <v>-1</v>
      </c>
      <c r="C94" s="7">
        <f t="shared" si="5"/>
        <v>-1.000000000000002</v>
      </c>
      <c r="D94" s="7">
        <f t="shared" si="6"/>
        <v>0.52628331386741212</v>
      </c>
      <c r="E94" s="8">
        <f t="shared" si="7"/>
        <v>1.0259466982913021</v>
      </c>
    </row>
    <row r="95" spans="1:5" x14ac:dyDescent="0.4">
      <c r="A95">
        <v>92</v>
      </c>
      <c r="B95" s="7">
        <f t="shared" si="4"/>
        <v>1.5680599180223354E-14</v>
      </c>
      <c r="C95" s="7">
        <f t="shared" si="5"/>
        <v>1.0000000000000158</v>
      </c>
      <c r="D95" s="7">
        <f t="shared" si="6"/>
        <v>0.47365498248067089</v>
      </c>
      <c r="E95" s="8">
        <f t="shared" si="7"/>
        <v>0.97329849735902796</v>
      </c>
    </row>
    <row r="96" spans="1:5" x14ac:dyDescent="0.4">
      <c r="A96">
        <v>93</v>
      </c>
      <c r="B96" s="7">
        <f t="shared" si="4"/>
        <v>1</v>
      </c>
      <c r="C96" s="7">
        <f t="shared" si="5"/>
        <v>0.99999999999998435</v>
      </c>
      <c r="D96" s="7">
        <f t="shared" si="6"/>
        <v>0.5262894842326038</v>
      </c>
      <c r="E96" s="8">
        <f t="shared" si="7"/>
        <v>1.0259527125872847</v>
      </c>
    </row>
    <row r="97" spans="1:5" x14ac:dyDescent="0.4">
      <c r="A97">
        <v>94</v>
      </c>
      <c r="B97" s="7">
        <f t="shared" si="4"/>
        <v>-4.8999432983309887E-15</v>
      </c>
      <c r="C97" s="7">
        <f t="shared" si="5"/>
        <v>-1.0000000000000049</v>
      </c>
      <c r="D97" s="7">
        <f t="shared" si="6"/>
        <v>0.47366053580934342</v>
      </c>
      <c r="E97" s="8">
        <f t="shared" si="7"/>
        <v>0.97330420302117615</v>
      </c>
    </row>
    <row r="98" spans="1:5" x14ac:dyDescent="0.4">
      <c r="A98">
        <v>95</v>
      </c>
      <c r="B98" s="7">
        <f t="shared" si="4"/>
        <v>-1</v>
      </c>
      <c r="C98" s="7">
        <f t="shared" si="5"/>
        <v>-0.99999999999999512</v>
      </c>
      <c r="D98" s="7">
        <f t="shared" si="6"/>
        <v>0.52629448222840913</v>
      </c>
      <c r="E98" s="8">
        <f t="shared" si="7"/>
        <v>1.0259575841411859</v>
      </c>
    </row>
    <row r="99" spans="1:5" x14ac:dyDescent="0.4">
      <c r="A99">
        <v>96</v>
      </c>
      <c r="B99" s="7">
        <f t="shared" si="4"/>
        <v>-5.8807125835613761E-15</v>
      </c>
      <c r="C99" s="7">
        <f t="shared" si="5"/>
        <v>0.99999999999999412</v>
      </c>
      <c r="D99" s="7">
        <f t="shared" si="6"/>
        <v>0.47366503400556825</v>
      </c>
      <c r="E99" s="8">
        <f t="shared" si="7"/>
        <v>0.97330882458299761</v>
      </c>
    </row>
    <row r="100" spans="1:5" x14ac:dyDescent="0.4">
      <c r="A100">
        <v>97</v>
      </c>
      <c r="B100" s="7">
        <f t="shared" si="4"/>
        <v>1</v>
      </c>
      <c r="C100" s="7">
        <f t="shared" si="5"/>
        <v>1.0000000000000058</v>
      </c>
      <c r="D100" s="7">
        <f t="shared" si="6"/>
        <v>0.52629853060501142</v>
      </c>
      <c r="E100" s="8">
        <f t="shared" si="7"/>
        <v>1.025961530082889</v>
      </c>
    </row>
    <row r="101" spans="1:5" x14ac:dyDescent="0.4">
      <c r="A101">
        <v>98</v>
      </c>
      <c r="B101" s="7">
        <f t="shared" si="4"/>
        <v>1.6661368465453741E-14</v>
      </c>
      <c r="C101" s="7">
        <f t="shared" si="5"/>
        <v>-0.99999999999998335</v>
      </c>
      <c r="D101" s="7">
        <f t="shared" si="6"/>
        <v>0.47366867754451031</v>
      </c>
      <c r="E101" s="8">
        <f t="shared" si="7"/>
        <v>0.97331256803198662</v>
      </c>
    </row>
    <row r="102" spans="1:5" x14ac:dyDescent="0.4">
      <c r="A102">
        <v>99</v>
      </c>
      <c r="B102" s="7">
        <f t="shared" si="4"/>
        <v>-1</v>
      </c>
      <c r="C102" s="7">
        <f t="shared" si="5"/>
        <v>-1.0000000000000167</v>
      </c>
      <c r="D102" s="7">
        <f t="shared" si="6"/>
        <v>0.52630180979005925</v>
      </c>
      <c r="E102" s="8">
        <f t="shared" si="7"/>
        <v>1.0259647262845437</v>
      </c>
    </row>
    <row r="103" spans="1:5" x14ac:dyDescent="0.4">
      <c r="A103">
        <v>100</v>
      </c>
      <c r="B103" s="7">
        <f t="shared" si="4"/>
        <v>9.7968508305790181E-16</v>
      </c>
      <c r="C103" s="7">
        <f t="shared" si="5"/>
        <v>1.0000000000000009</v>
      </c>
      <c r="D103" s="7">
        <f t="shared" si="6"/>
        <v>0.47367162881105335</v>
      </c>
      <c r="E103" s="8">
        <f t="shared" si="7"/>
        <v>0.97331560021511354</v>
      </c>
    </row>
    <row r="104" spans="1:5" x14ac:dyDescent="0.4">
      <c r="A104">
        <v>101</v>
      </c>
      <c r="B104" s="7">
        <f t="shared" si="4"/>
        <v>1</v>
      </c>
      <c r="C104" s="7">
        <f t="shared" si="5"/>
        <v>0.999999999999999</v>
      </c>
      <c r="D104" s="7">
        <f t="shared" si="6"/>
        <v>0.52630446592994806</v>
      </c>
      <c r="E104" s="8">
        <f t="shared" si="7"/>
        <v>1.0259673152005848</v>
      </c>
    </row>
    <row r="105" spans="1:5" x14ac:dyDescent="0.4">
      <c r="A105">
        <v>102</v>
      </c>
      <c r="B105" s="7">
        <f t="shared" si="4"/>
        <v>9.800970798834463E-15</v>
      </c>
      <c r="C105" s="7">
        <f t="shared" si="5"/>
        <v>-0.99999999999999023</v>
      </c>
      <c r="D105" s="7">
        <f t="shared" si="6"/>
        <v>0.47367401933695324</v>
      </c>
      <c r="E105" s="8">
        <f t="shared" si="7"/>
        <v>0.97331805627652179</v>
      </c>
    </row>
    <row r="106" spans="1:5" x14ac:dyDescent="0.4">
      <c r="A106">
        <v>103</v>
      </c>
      <c r="B106" s="7">
        <f t="shared" si="4"/>
        <v>-1</v>
      </c>
      <c r="C106" s="7">
        <f t="shared" si="5"/>
        <v>-1.0000000000000098</v>
      </c>
      <c r="D106" s="7">
        <f t="shared" si="6"/>
        <v>0.5263066174032579</v>
      </c>
      <c r="E106" s="8">
        <f t="shared" si="7"/>
        <v>1.0259694122177891</v>
      </c>
    </row>
    <row r="107" spans="1:5" x14ac:dyDescent="0.4">
      <c r="A107">
        <v>104</v>
      </c>
      <c r="B107" s="7">
        <f t="shared" si="4"/>
        <v>7.8400827496771797E-15</v>
      </c>
      <c r="C107" s="7">
        <f t="shared" si="5"/>
        <v>1.0000000000000078</v>
      </c>
      <c r="D107" s="7">
        <f t="shared" si="6"/>
        <v>0.47367595566293214</v>
      </c>
      <c r="E107" s="8">
        <f t="shared" si="7"/>
        <v>0.97332004568171937</v>
      </c>
    </row>
    <row r="108" spans="1:5" x14ac:dyDescent="0.4">
      <c r="A108">
        <v>105</v>
      </c>
      <c r="B108" s="7">
        <f t="shared" si="4"/>
        <v>1</v>
      </c>
      <c r="C108" s="7">
        <f t="shared" si="5"/>
        <v>0.99999999999999212</v>
      </c>
      <c r="D108" s="7">
        <f t="shared" si="6"/>
        <v>0.52630836009663895</v>
      </c>
      <c r="E108" s="8">
        <f t="shared" si="7"/>
        <v>1.0259711107985827</v>
      </c>
    </row>
    <row r="109" spans="1:5" x14ac:dyDescent="0.4">
      <c r="A109">
        <v>106</v>
      </c>
      <c r="B109" s="7">
        <f t="shared" si="4"/>
        <v>2.9405731322151851E-15</v>
      </c>
      <c r="C109" s="7">
        <f t="shared" si="5"/>
        <v>-0.99999999999999711</v>
      </c>
      <c r="D109" s="7">
        <f t="shared" si="6"/>
        <v>0.47367752408697505</v>
      </c>
      <c r="E109" s="8">
        <f t="shared" si="7"/>
        <v>0.97332165709694862</v>
      </c>
    </row>
    <row r="110" spans="1:5" x14ac:dyDescent="0.4">
      <c r="A110">
        <v>107</v>
      </c>
      <c r="B110" s="7">
        <f t="shared" si="4"/>
        <v>-1</v>
      </c>
      <c r="C110" s="7">
        <f t="shared" si="5"/>
        <v>-1.0000000000000029</v>
      </c>
      <c r="D110" s="7">
        <f t="shared" si="6"/>
        <v>0.52630977167827753</v>
      </c>
      <c r="E110" s="8">
        <f t="shared" si="7"/>
        <v>1.0259724866469642</v>
      </c>
    </row>
    <row r="111" spans="1:5" x14ac:dyDescent="0.4">
      <c r="A111">
        <v>108</v>
      </c>
      <c r="B111" s="7">
        <f t="shared" si="4"/>
        <v>1.4700480416296458E-14</v>
      </c>
      <c r="C111" s="7">
        <f t="shared" si="5"/>
        <v>1.0000000000000147</v>
      </c>
      <c r="D111" s="7">
        <f t="shared" si="6"/>
        <v>0.47367879451044981</v>
      </c>
      <c r="E111" s="8">
        <f t="shared" si="7"/>
        <v>0.97332296234132876</v>
      </c>
    </row>
    <row r="112" spans="1:5" x14ac:dyDescent="0.4">
      <c r="A112">
        <v>109</v>
      </c>
      <c r="B112" s="7">
        <f t="shared" si="4"/>
        <v>1</v>
      </c>
      <c r="C112" s="7">
        <f t="shared" si="5"/>
        <v>0.99999999999998535</v>
      </c>
      <c r="D112" s="7">
        <f t="shared" si="6"/>
        <v>0.52631091505940486</v>
      </c>
      <c r="E112" s="8">
        <f t="shared" si="7"/>
        <v>1.0259736010828007</v>
      </c>
    </row>
    <row r="113" spans="1:5" x14ac:dyDescent="0.4">
      <c r="A113">
        <v>110</v>
      </c>
      <c r="B113" s="7">
        <f t="shared" si="4"/>
        <v>-3.9198245344040927E-15</v>
      </c>
      <c r="C113" s="7">
        <f t="shared" si="5"/>
        <v>-1.000000000000004</v>
      </c>
      <c r="D113" s="7">
        <f t="shared" si="6"/>
        <v>0.47367982355346439</v>
      </c>
      <c r="E113" s="8">
        <f t="shared" si="7"/>
        <v>0.97332401958799353</v>
      </c>
    </row>
    <row r="114" spans="1:5" x14ac:dyDescent="0.4">
      <c r="A114">
        <v>111</v>
      </c>
      <c r="B114" s="7">
        <f t="shared" si="4"/>
        <v>-1</v>
      </c>
      <c r="C114" s="7">
        <f t="shared" si="5"/>
        <v>-0.99999999999999611</v>
      </c>
      <c r="D114" s="7">
        <f t="shared" si="6"/>
        <v>0.52631184119811791</v>
      </c>
      <c r="E114" s="8">
        <f t="shared" si="7"/>
        <v>1.0259745037749408</v>
      </c>
    </row>
    <row r="115" spans="1:5" x14ac:dyDescent="0.4">
      <c r="A115">
        <v>112</v>
      </c>
      <c r="B115" s="7">
        <f t="shared" si="4"/>
        <v>2.1560878082915735E-14</v>
      </c>
      <c r="C115" s="7">
        <f t="shared" si="5"/>
        <v>1.0000000000000215</v>
      </c>
      <c r="D115" s="7">
        <f t="shared" si="6"/>
        <v>0.47368065707830614</v>
      </c>
      <c r="E115" s="8">
        <f t="shared" si="7"/>
        <v>0.97332487595695005</v>
      </c>
    </row>
    <row r="116" spans="1:5" x14ac:dyDescent="0.4">
      <c r="A116">
        <v>113</v>
      </c>
      <c r="B116" s="7">
        <f t="shared" si="4"/>
        <v>1</v>
      </c>
      <c r="C116" s="7">
        <f t="shared" si="5"/>
        <v>0.99999999999997846</v>
      </c>
      <c r="D116" s="7">
        <f t="shared" si="6"/>
        <v>0.52631259137047559</v>
      </c>
      <c r="E116" s="8">
        <f t="shared" si="7"/>
        <v>1.025975234954992</v>
      </c>
    </row>
    <row r="117" spans="1:5" x14ac:dyDescent="0.4">
      <c r="A117">
        <v>114</v>
      </c>
      <c r="B117" s="7">
        <f t="shared" si="4"/>
        <v>-1.0780222201023371E-14</v>
      </c>
      <c r="C117" s="7">
        <f t="shared" si="5"/>
        <v>-1.0000000000000109</v>
      </c>
      <c r="D117" s="7">
        <f t="shared" si="6"/>
        <v>0.47368133223342807</v>
      </c>
      <c r="E117" s="8">
        <f t="shared" si="7"/>
        <v>0.97332556961525274</v>
      </c>
    </row>
    <row r="118" spans="1:5" x14ac:dyDescent="0.4">
      <c r="A118">
        <v>115</v>
      </c>
      <c r="B118" s="7">
        <f t="shared" si="4"/>
        <v>-1</v>
      </c>
      <c r="C118" s="7">
        <f t="shared" si="5"/>
        <v>-0.99999999999998923</v>
      </c>
      <c r="D118" s="7">
        <f t="shared" si="6"/>
        <v>0.52631319901008522</v>
      </c>
      <c r="E118" s="8">
        <f t="shared" si="7"/>
        <v>1.0259758272104516</v>
      </c>
    </row>
    <row r="119" spans="1:5" x14ac:dyDescent="0.4">
      <c r="A119">
        <v>116</v>
      </c>
      <c r="B119" s="7">
        <f t="shared" si="4"/>
        <v>-2.8422143111273002E-14</v>
      </c>
      <c r="C119" s="7">
        <f t="shared" si="5"/>
        <v>0.99999999999997158</v>
      </c>
      <c r="D119" s="7">
        <f t="shared" si="6"/>
        <v>0.47368187910907672</v>
      </c>
      <c r="E119" s="8">
        <f t="shared" si="7"/>
        <v>0.97332613147811531</v>
      </c>
    </row>
    <row r="120" spans="1:5" x14ac:dyDescent="0.4">
      <c r="A120">
        <v>117</v>
      </c>
      <c r="B120" s="7">
        <f t="shared" si="4"/>
        <v>1</v>
      </c>
      <c r="C120" s="7">
        <f t="shared" si="5"/>
        <v>1.0000000000000284</v>
      </c>
      <c r="D120" s="7">
        <f t="shared" si="6"/>
        <v>0.52631369119816906</v>
      </c>
      <c r="E120" s="8">
        <f t="shared" si="7"/>
        <v>1.0259763069371233</v>
      </c>
    </row>
    <row r="121" spans="1:5" x14ac:dyDescent="0.4">
      <c r="A121">
        <v>118</v>
      </c>
      <c r="B121" s="7">
        <f t="shared" si="4"/>
        <v>1.0781089562761359E-14</v>
      </c>
      <c r="C121" s="7">
        <f t="shared" si="5"/>
        <v>-0.99999999999998923</v>
      </c>
      <c r="D121" s="7">
        <f t="shared" si="6"/>
        <v>0.47368232207835215</v>
      </c>
      <c r="E121" s="8">
        <f t="shared" si="7"/>
        <v>0.97332658658679627</v>
      </c>
    </row>
    <row r="122" spans="1:5" x14ac:dyDescent="0.4">
      <c r="A122">
        <v>119</v>
      </c>
      <c r="B122" s="7">
        <f t="shared" si="4"/>
        <v>-1</v>
      </c>
      <c r="C122" s="7">
        <f t="shared" si="5"/>
        <v>-1.0000000000000109</v>
      </c>
      <c r="D122" s="7">
        <f t="shared" si="6"/>
        <v>0.52631408987051698</v>
      </c>
      <c r="E122" s="8">
        <f t="shared" si="7"/>
        <v>1.0259766955155629</v>
      </c>
    </row>
    <row r="123" spans="1:5" x14ac:dyDescent="0.4">
      <c r="A123">
        <v>120</v>
      </c>
      <c r="B123" s="7">
        <f t="shared" si="4"/>
        <v>-2.1561745444653724E-14</v>
      </c>
      <c r="C123" s="7">
        <f t="shared" si="5"/>
        <v>0.99999999999997846</v>
      </c>
      <c r="D123" s="7">
        <f t="shared" si="6"/>
        <v>0.47368268088346527</v>
      </c>
      <c r="E123" s="8">
        <f t="shared" si="7"/>
        <v>0.97332695522467194</v>
      </c>
    </row>
    <row r="124" spans="1:5" x14ac:dyDescent="0.4">
      <c r="A124">
        <v>121</v>
      </c>
      <c r="B124" s="7">
        <f t="shared" si="4"/>
        <v>1</v>
      </c>
      <c r="C124" s="7">
        <f t="shared" si="5"/>
        <v>1.0000000000000215</v>
      </c>
      <c r="D124" s="7">
        <f t="shared" si="6"/>
        <v>0.5263144127951187</v>
      </c>
      <c r="E124" s="8">
        <f t="shared" si="7"/>
        <v>1.0259770102639909</v>
      </c>
    </row>
    <row r="125" spans="1:5" x14ac:dyDescent="0.4">
      <c r="A125">
        <v>122</v>
      </c>
      <c r="B125" s="7">
        <f t="shared" si="4"/>
        <v>3.9206918961420811E-15</v>
      </c>
      <c r="C125" s="7">
        <f t="shared" si="5"/>
        <v>-0.99999999999999611</v>
      </c>
      <c r="D125" s="7">
        <f t="shared" si="6"/>
        <v>0.47368297151560684</v>
      </c>
      <c r="E125" s="8">
        <f t="shared" si="7"/>
        <v>0.97332725382124885</v>
      </c>
    </row>
    <row r="126" spans="1:5" x14ac:dyDescent="0.4">
      <c r="A126">
        <v>123</v>
      </c>
      <c r="B126" s="7">
        <f t="shared" si="4"/>
        <v>-1</v>
      </c>
      <c r="C126" s="7">
        <f t="shared" si="5"/>
        <v>-1.000000000000004</v>
      </c>
      <c r="D126" s="7">
        <f t="shared" si="6"/>
        <v>0.52631467436404622</v>
      </c>
      <c r="E126" s="8">
        <f t="shared" si="7"/>
        <v>1.0259772652101471</v>
      </c>
    </row>
    <row r="127" spans="1:5" x14ac:dyDescent="0.4">
      <c r="A127">
        <v>124</v>
      </c>
      <c r="B127" s="7">
        <f t="shared" si="4"/>
        <v>-1.4701347778034446E-14</v>
      </c>
      <c r="C127" s="7">
        <f t="shared" si="5"/>
        <v>0.99999999999998535</v>
      </c>
      <c r="D127" s="7">
        <f t="shared" si="6"/>
        <v>0.4736832069276416</v>
      </c>
      <c r="E127" s="8">
        <f t="shared" si="7"/>
        <v>0.97332749568440902</v>
      </c>
    </row>
    <row r="128" spans="1:5" x14ac:dyDescent="0.4">
      <c r="A128">
        <v>125</v>
      </c>
      <c r="B128" s="7">
        <f t="shared" si="4"/>
        <v>1</v>
      </c>
      <c r="C128" s="7">
        <f t="shared" si="5"/>
        <v>1.0000000000000147</v>
      </c>
      <c r="D128" s="7">
        <f t="shared" si="6"/>
        <v>0.52631488623487743</v>
      </c>
      <c r="E128" s="8">
        <f t="shared" si="7"/>
        <v>1.0259774717164869</v>
      </c>
    </row>
    <row r="129" spans="1:5" x14ac:dyDescent="0.4">
      <c r="A129">
        <v>126</v>
      </c>
      <c r="B129" s="7">
        <f t="shared" si="4"/>
        <v>-2.9397057704771967E-15</v>
      </c>
      <c r="C129" s="7">
        <f t="shared" si="5"/>
        <v>-1.0000000000000029</v>
      </c>
      <c r="D129" s="7">
        <f t="shared" si="6"/>
        <v>0.47368339761138972</v>
      </c>
      <c r="E129" s="8">
        <f t="shared" si="7"/>
        <v>0.97332769159352461</v>
      </c>
    </row>
    <row r="130" spans="1:5" x14ac:dyDescent="0.4">
      <c r="A130">
        <v>127</v>
      </c>
      <c r="B130" s="7">
        <f t="shared" si="4"/>
        <v>-1</v>
      </c>
      <c r="C130" s="7">
        <f t="shared" si="5"/>
        <v>-0.99999999999999711</v>
      </c>
      <c r="D130" s="7">
        <f t="shared" si="6"/>
        <v>0.52631505785025079</v>
      </c>
      <c r="E130" s="8">
        <f t="shared" si="7"/>
        <v>1.025977638986592</v>
      </c>
    </row>
    <row r="131" spans="1:5" x14ac:dyDescent="0.4">
      <c r="A131">
        <v>128</v>
      </c>
      <c r="B131" s="7">
        <f t="shared" ref="B131:B194" si="8">SIN(2*PI()*$I$7*A131/$I$1+PI()*$I$8/180)*$I$6+SIN(2*PI()*$I$3*A131/$I$1+PI()*$I$4/180)*$I$2+$I$5</f>
        <v>-7.8409501114151681E-15</v>
      </c>
      <c r="C131" s="7">
        <f t="shared" si="5"/>
        <v>0.99999999999999212</v>
      </c>
      <c r="D131" s="7">
        <f t="shared" si="6"/>
        <v>0.47368355206522572</v>
      </c>
      <c r="E131" s="8">
        <f t="shared" si="7"/>
        <v>0.97332785027987945</v>
      </c>
    </row>
    <row r="132" spans="1:5" x14ac:dyDescent="0.4">
      <c r="A132">
        <v>129</v>
      </c>
      <c r="B132" s="7">
        <f t="shared" si="8"/>
        <v>1</v>
      </c>
      <c r="C132" s="7">
        <f t="shared" ref="C132:C195" si="9">B132-B131</f>
        <v>1.0000000000000078</v>
      </c>
      <c r="D132" s="7">
        <f t="shared" ref="D132:D195" si="10">D131*(1-$J$1)+(B132^2)*$J$1</f>
        <v>0.5263151968587032</v>
      </c>
      <c r="E132" s="8">
        <f t="shared" ref="E132:E195" si="11">SQRT(D132*2)</f>
        <v>1.0259777744753569</v>
      </c>
    </row>
    <row r="133" spans="1:5" x14ac:dyDescent="0.4">
      <c r="A133">
        <v>130</v>
      </c>
      <c r="B133" s="7">
        <f t="shared" si="8"/>
        <v>-9.8001034370964746E-15</v>
      </c>
      <c r="C133" s="7">
        <f t="shared" si="9"/>
        <v>-1.0000000000000098</v>
      </c>
      <c r="D133" s="7">
        <f t="shared" si="10"/>
        <v>0.47368367717283288</v>
      </c>
      <c r="E133" s="8">
        <f t="shared" si="11"/>
        <v>0.9733279788158079</v>
      </c>
    </row>
    <row r="134" spans="1:5" x14ac:dyDescent="0.4">
      <c r="A134">
        <v>131</v>
      </c>
      <c r="B134" s="7">
        <f t="shared" si="8"/>
        <v>-1</v>
      </c>
      <c r="C134" s="7">
        <f t="shared" si="9"/>
        <v>-0.99999999999999023</v>
      </c>
      <c r="D134" s="7">
        <f t="shared" si="10"/>
        <v>0.52631530945554961</v>
      </c>
      <c r="E134" s="8">
        <f t="shared" si="11"/>
        <v>1.0259778842212435</v>
      </c>
    </row>
    <row r="135" spans="1:5" x14ac:dyDescent="0.4">
      <c r="A135">
        <v>132</v>
      </c>
      <c r="B135" s="7">
        <f t="shared" si="8"/>
        <v>-9.8055244479589021E-16</v>
      </c>
      <c r="C135" s="7">
        <f t="shared" si="9"/>
        <v>0.999999999999999</v>
      </c>
      <c r="D135" s="7">
        <f t="shared" si="10"/>
        <v>0.47368377850999466</v>
      </c>
      <c r="E135" s="8">
        <f t="shared" si="11"/>
        <v>0.97332808292989748</v>
      </c>
    </row>
    <row r="136" spans="1:5" x14ac:dyDescent="0.4">
      <c r="A136">
        <v>133</v>
      </c>
      <c r="B136" s="7">
        <f t="shared" si="8"/>
        <v>1</v>
      </c>
      <c r="C136" s="7">
        <f t="shared" si="9"/>
        <v>1.0000000000000009</v>
      </c>
      <c r="D136" s="7">
        <f t="shared" si="10"/>
        <v>0.52631540065899518</v>
      </c>
      <c r="E136" s="8">
        <f t="shared" si="11"/>
        <v>1.0259779731154028</v>
      </c>
    </row>
    <row r="137" spans="1:5" x14ac:dyDescent="0.4">
      <c r="A137">
        <v>134</v>
      </c>
      <c r="B137" s="7">
        <f t="shared" si="8"/>
        <v>-1.6660501103715752E-14</v>
      </c>
      <c r="C137" s="7">
        <f t="shared" si="9"/>
        <v>-1.0000000000000167</v>
      </c>
      <c r="D137" s="7">
        <f t="shared" si="10"/>
        <v>0.4736838605930957</v>
      </c>
      <c r="E137" s="8">
        <f t="shared" si="11"/>
        <v>0.97332816726230187</v>
      </c>
    </row>
    <row r="138" spans="1:5" x14ac:dyDescent="0.4">
      <c r="A138">
        <v>135</v>
      </c>
      <c r="B138" s="7">
        <f t="shared" si="8"/>
        <v>-1</v>
      </c>
      <c r="C138" s="7">
        <f t="shared" si="9"/>
        <v>-0.99999999999998335</v>
      </c>
      <c r="D138" s="7">
        <f t="shared" si="10"/>
        <v>0.52631547453378613</v>
      </c>
      <c r="E138" s="8">
        <f t="shared" si="11"/>
        <v>1.0259780451196665</v>
      </c>
    </row>
    <row r="139" spans="1:5" x14ac:dyDescent="0.4">
      <c r="A139">
        <v>136</v>
      </c>
      <c r="B139" s="7">
        <f t="shared" si="8"/>
        <v>5.8798452218233876E-15</v>
      </c>
      <c r="C139" s="7">
        <f t="shared" si="9"/>
        <v>1.0000000000000058</v>
      </c>
      <c r="D139" s="7">
        <f t="shared" si="10"/>
        <v>0.47368392708040752</v>
      </c>
      <c r="E139" s="8">
        <f t="shared" si="11"/>
        <v>0.97332823557154402</v>
      </c>
    </row>
    <row r="140" spans="1:5" x14ac:dyDescent="0.4">
      <c r="A140">
        <v>137</v>
      </c>
      <c r="B140" s="7">
        <f t="shared" si="8"/>
        <v>1</v>
      </c>
      <c r="C140" s="7">
        <f t="shared" si="9"/>
        <v>0.99999999999999412</v>
      </c>
      <c r="D140" s="7">
        <f t="shared" si="10"/>
        <v>0.52631553437236678</v>
      </c>
      <c r="E140" s="8">
        <f t="shared" si="11"/>
        <v>1.0259781034431161</v>
      </c>
    </row>
    <row r="141" spans="1:5" x14ac:dyDescent="0.4">
      <c r="A141">
        <v>138</v>
      </c>
      <c r="B141" s="7">
        <f t="shared" si="8"/>
        <v>-2.352089877033503E-14</v>
      </c>
      <c r="C141" s="7">
        <f t="shared" si="9"/>
        <v>-1.0000000000000235</v>
      </c>
      <c r="D141" s="7">
        <f t="shared" si="10"/>
        <v>0.47368398093513009</v>
      </c>
      <c r="E141" s="8">
        <f t="shared" si="11"/>
        <v>0.97332829090202666</v>
      </c>
    </row>
    <row r="142" spans="1:5" x14ac:dyDescent="0.4">
      <c r="A142">
        <v>139</v>
      </c>
      <c r="B142" s="7">
        <f t="shared" si="8"/>
        <v>-1</v>
      </c>
      <c r="C142" s="7">
        <f t="shared" si="9"/>
        <v>-0.99999999999997646</v>
      </c>
      <c r="D142" s="7">
        <f t="shared" si="10"/>
        <v>0.52631558284161706</v>
      </c>
      <c r="E142" s="8">
        <f t="shared" si="11"/>
        <v>1.025978150685108</v>
      </c>
    </row>
    <row r="143" spans="1:5" x14ac:dyDescent="0.4">
      <c r="A143">
        <v>140</v>
      </c>
      <c r="B143" s="7">
        <f t="shared" si="8"/>
        <v>1.2740242888442666E-14</v>
      </c>
      <c r="C143" s="7">
        <f t="shared" si="9"/>
        <v>1.0000000000000127</v>
      </c>
      <c r="D143" s="7">
        <f t="shared" si="10"/>
        <v>0.47368402455745534</v>
      </c>
      <c r="E143" s="8">
        <f t="shared" si="11"/>
        <v>0.97332833571971522</v>
      </c>
    </row>
    <row r="144" spans="1:5" x14ac:dyDescent="0.4">
      <c r="A144">
        <v>141</v>
      </c>
      <c r="B144" s="7">
        <f t="shared" si="8"/>
        <v>1</v>
      </c>
      <c r="C144" s="7">
        <f t="shared" si="9"/>
        <v>0.99999999999998723</v>
      </c>
      <c r="D144" s="7">
        <f t="shared" si="10"/>
        <v>0.52631562210170979</v>
      </c>
      <c r="E144" s="8">
        <f t="shared" si="11"/>
        <v>1.0259781889511197</v>
      </c>
    </row>
    <row r="145" spans="1:5" x14ac:dyDescent="0.4">
      <c r="A145">
        <v>142</v>
      </c>
      <c r="B145" s="7">
        <f t="shared" si="8"/>
        <v>2.6462122423853707E-14</v>
      </c>
      <c r="C145" s="7">
        <f t="shared" si="9"/>
        <v>-0.99999999999997358</v>
      </c>
      <c r="D145" s="7">
        <f t="shared" si="10"/>
        <v>0.47368405989153883</v>
      </c>
      <c r="E145" s="8">
        <f t="shared" si="11"/>
        <v>0.97332837202204148</v>
      </c>
    </row>
    <row r="146" spans="1:5" x14ac:dyDescent="0.4">
      <c r="A146">
        <v>143</v>
      </c>
      <c r="B146" s="7">
        <f t="shared" si="8"/>
        <v>-1</v>
      </c>
      <c r="C146" s="7">
        <f t="shared" si="9"/>
        <v>-1.0000000000000264</v>
      </c>
      <c r="D146" s="7">
        <f t="shared" si="10"/>
        <v>0.52631565390238499</v>
      </c>
      <c r="E146" s="8">
        <f t="shared" si="11"/>
        <v>1.0259782199465883</v>
      </c>
    </row>
    <row r="147" spans="1:5" x14ac:dyDescent="0.4">
      <c r="A147">
        <v>144</v>
      </c>
      <c r="B147" s="7">
        <f t="shared" si="8"/>
        <v>-8.8210688753420641E-15</v>
      </c>
      <c r="C147" s="7">
        <f t="shared" si="9"/>
        <v>0.99999999999999123</v>
      </c>
      <c r="D147" s="7">
        <f t="shared" si="10"/>
        <v>0.4736840885121465</v>
      </c>
      <c r="E147" s="8">
        <f t="shared" si="11"/>
        <v>0.97332840142692489</v>
      </c>
    </row>
    <row r="148" spans="1:5" x14ac:dyDescent="0.4">
      <c r="A148">
        <v>145</v>
      </c>
      <c r="B148" s="7">
        <f t="shared" si="8"/>
        <v>1</v>
      </c>
      <c r="C148" s="7">
        <f t="shared" si="9"/>
        <v>1.0000000000000089</v>
      </c>
      <c r="D148" s="7">
        <f t="shared" si="10"/>
        <v>0.52631567966093185</v>
      </c>
      <c r="E148" s="8">
        <f t="shared" si="11"/>
        <v>1.0259782450529171</v>
      </c>
    </row>
    <row r="149" spans="1:5" x14ac:dyDescent="0.4">
      <c r="A149">
        <v>146</v>
      </c>
      <c r="B149" s="7">
        <f t="shared" si="8"/>
        <v>1.9601724757234429E-14</v>
      </c>
      <c r="C149" s="7">
        <f t="shared" si="9"/>
        <v>-0.99999999999998035</v>
      </c>
      <c r="D149" s="7">
        <f t="shared" si="10"/>
        <v>0.47368411169483865</v>
      </c>
      <c r="E149" s="8">
        <f t="shared" si="11"/>
        <v>0.97332842524487961</v>
      </c>
    </row>
    <row r="150" spans="1:5" x14ac:dyDescent="0.4">
      <c r="A150">
        <v>147</v>
      </c>
      <c r="B150" s="7">
        <f t="shared" si="8"/>
        <v>-1</v>
      </c>
      <c r="C150" s="7">
        <f t="shared" si="9"/>
        <v>-1.0000000000000195</v>
      </c>
      <c r="D150" s="7">
        <f t="shared" si="10"/>
        <v>0.52631570052535481</v>
      </c>
      <c r="E150" s="8">
        <f t="shared" si="11"/>
        <v>1.025978265389043</v>
      </c>
    </row>
    <row r="151" spans="1:5" x14ac:dyDescent="0.4">
      <c r="A151">
        <v>148</v>
      </c>
      <c r="B151" s="7">
        <f t="shared" si="8"/>
        <v>-1.9606712087227862E-15</v>
      </c>
      <c r="C151" s="7">
        <f t="shared" si="9"/>
        <v>0.999999999999998</v>
      </c>
      <c r="D151" s="7">
        <f t="shared" si="10"/>
        <v>0.47368413047281932</v>
      </c>
      <c r="E151" s="8">
        <f t="shared" si="11"/>
        <v>0.97332844453742262</v>
      </c>
    </row>
    <row r="152" spans="1:5" x14ac:dyDescent="0.4">
      <c r="A152">
        <v>149</v>
      </c>
      <c r="B152" s="7">
        <f t="shared" si="8"/>
        <v>1</v>
      </c>
      <c r="C152" s="7">
        <f t="shared" si="9"/>
        <v>1.000000000000002</v>
      </c>
      <c r="D152" s="7">
        <f t="shared" si="10"/>
        <v>0.5263157174255374</v>
      </c>
      <c r="E152" s="8">
        <f t="shared" si="11"/>
        <v>1.0259782818613048</v>
      </c>
    </row>
    <row r="153" spans="1:5" x14ac:dyDescent="0.4">
      <c r="A153">
        <v>150</v>
      </c>
      <c r="B153" s="7">
        <f t="shared" si="8"/>
        <v>1.2741327090615151E-14</v>
      </c>
      <c r="C153" s="7">
        <f t="shared" si="9"/>
        <v>-0.99999999999998723</v>
      </c>
      <c r="D153" s="7">
        <f t="shared" si="10"/>
        <v>0.47368414568298367</v>
      </c>
      <c r="E153" s="8">
        <f t="shared" si="11"/>
        <v>0.97332846016438224</v>
      </c>
    </row>
    <row r="154" spans="1:5" x14ac:dyDescent="0.4">
      <c r="A154">
        <v>151</v>
      </c>
      <c r="B154" s="7">
        <f t="shared" si="8"/>
        <v>-1</v>
      </c>
      <c r="C154" s="7">
        <f t="shared" si="9"/>
        <v>-1.0000000000000127</v>
      </c>
      <c r="D154" s="7">
        <f t="shared" si="10"/>
        <v>0.52631573111468533</v>
      </c>
      <c r="E154" s="8">
        <f t="shared" si="11"/>
        <v>1.0259782952038365</v>
      </c>
    </row>
    <row r="155" spans="1:5" x14ac:dyDescent="0.4">
      <c r="A155">
        <v>152</v>
      </c>
      <c r="B155" s="7">
        <f t="shared" si="8"/>
        <v>4.8997264578964916E-15</v>
      </c>
      <c r="C155" s="7">
        <f t="shared" si="9"/>
        <v>1.0000000000000049</v>
      </c>
      <c r="D155" s="7">
        <f t="shared" si="10"/>
        <v>0.47368415800321678</v>
      </c>
      <c r="E155" s="8">
        <f t="shared" si="11"/>
        <v>0.97332847282221924</v>
      </c>
    </row>
    <row r="156" spans="1:5" x14ac:dyDescent="0.4">
      <c r="A156">
        <v>153</v>
      </c>
      <c r="B156" s="7">
        <f t="shared" si="8"/>
        <v>1</v>
      </c>
      <c r="C156" s="7">
        <f t="shared" si="9"/>
        <v>0.99999999999999512</v>
      </c>
      <c r="D156" s="7">
        <f t="shared" si="10"/>
        <v>0.52631574220289512</v>
      </c>
      <c r="E156" s="8">
        <f t="shared" si="11"/>
        <v>1.025978306011287</v>
      </c>
    </row>
    <row r="157" spans="1:5" x14ac:dyDescent="0.4">
      <c r="A157">
        <v>154</v>
      </c>
      <c r="B157" s="7">
        <f t="shared" si="8"/>
        <v>5.8809294239958732E-15</v>
      </c>
      <c r="C157" s="7">
        <f t="shared" si="9"/>
        <v>-0.99999999999999412</v>
      </c>
      <c r="D157" s="7">
        <f t="shared" si="10"/>
        <v>0.4736841679826056</v>
      </c>
      <c r="E157" s="8">
        <f t="shared" si="11"/>
        <v>0.97332848307506714</v>
      </c>
    </row>
    <row r="158" spans="1:5" x14ac:dyDescent="0.4">
      <c r="A158">
        <v>155</v>
      </c>
      <c r="B158" s="7">
        <f t="shared" si="8"/>
        <v>-1</v>
      </c>
      <c r="C158" s="7">
        <f t="shared" si="9"/>
        <v>-1.0000000000000058</v>
      </c>
      <c r="D158" s="7">
        <f t="shared" si="10"/>
        <v>0.52631575118434504</v>
      </c>
      <c r="E158" s="8">
        <f t="shared" si="11"/>
        <v>1.0259783147653219</v>
      </c>
    </row>
    <row r="159" spans="1:5" x14ac:dyDescent="0.4">
      <c r="A159">
        <v>156</v>
      </c>
      <c r="B159" s="7">
        <f t="shared" si="8"/>
        <v>1.1760124124515769E-14</v>
      </c>
      <c r="C159" s="7">
        <f t="shared" si="9"/>
        <v>1.0000000000000118</v>
      </c>
      <c r="D159" s="7">
        <f t="shared" si="10"/>
        <v>0.47368417606591057</v>
      </c>
      <c r="E159" s="8">
        <f t="shared" si="11"/>
        <v>0.97332849137987387</v>
      </c>
    </row>
    <row r="160" spans="1:5" x14ac:dyDescent="0.4">
      <c r="A160">
        <v>157</v>
      </c>
      <c r="B160" s="7">
        <f t="shared" si="8"/>
        <v>1</v>
      </c>
      <c r="C160" s="7">
        <f t="shared" si="9"/>
        <v>0.99999999999998823</v>
      </c>
      <c r="D160" s="7">
        <f t="shared" si="10"/>
        <v>0.52631575845931955</v>
      </c>
      <c r="E160" s="8">
        <f t="shared" si="11"/>
        <v>1.0259783218560903</v>
      </c>
    </row>
    <row r="161" spans="1:5" x14ac:dyDescent="0.4">
      <c r="A161">
        <v>158</v>
      </c>
      <c r="B161" s="7">
        <f t="shared" si="8"/>
        <v>-9.7946824262340471E-16</v>
      </c>
      <c r="C161" s="7">
        <f t="shared" si="9"/>
        <v>-1.0000000000000009</v>
      </c>
      <c r="D161" s="7">
        <f t="shared" si="10"/>
        <v>0.47368418261338763</v>
      </c>
      <c r="E161" s="8">
        <f t="shared" si="11"/>
        <v>0.97332849810676725</v>
      </c>
    </row>
    <row r="162" spans="1:5" x14ac:dyDescent="0.4">
      <c r="A162">
        <v>159</v>
      </c>
      <c r="B162" s="7">
        <f t="shared" si="8"/>
        <v>-1</v>
      </c>
      <c r="C162" s="7">
        <f t="shared" si="9"/>
        <v>-0.999999999999999</v>
      </c>
      <c r="D162" s="7">
        <f t="shared" si="10"/>
        <v>0.52631576435204885</v>
      </c>
      <c r="E162" s="8">
        <f t="shared" si="11"/>
        <v>1.0259783275996124</v>
      </c>
    </row>
    <row r="163" spans="1:5" x14ac:dyDescent="0.4">
      <c r="A163">
        <v>160</v>
      </c>
      <c r="B163" s="7">
        <f t="shared" si="8"/>
        <v>1.8620521791135047E-14</v>
      </c>
      <c r="C163" s="7">
        <f t="shared" si="9"/>
        <v>1.0000000000000187</v>
      </c>
      <c r="D163" s="7">
        <f t="shared" si="10"/>
        <v>0.47368418791684397</v>
      </c>
      <c r="E163" s="8">
        <f t="shared" si="11"/>
        <v>0.97332850355555078</v>
      </c>
    </row>
    <row r="164" spans="1:5" x14ac:dyDescent="0.4">
      <c r="A164">
        <v>161</v>
      </c>
      <c r="B164" s="7">
        <f t="shared" si="8"/>
        <v>1</v>
      </c>
      <c r="C164" s="7">
        <f t="shared" si="9"/>
        <v>0.99999999999998135</v>
      </c>
      <c r="D164" s="7">
        <f t="shared" si="10"/>
        <v>0.52631576912515954</v>
      </c>
      <c r="E164" s="8">
        <f t="shared" si="11"/>
        <v>1.0259783322518654</v>
      </c>
    </row>
    <row r="165" spans="1:5" x14ac:dyDescent="0.4">
      <c r="A165">
        <v>162</v>
      </c>
      <c r="B165" s="7">
        <f t="shared" si="8"/>
        <v>-7.8398659092426826E-15</v>
      </c>
      <c r="C165" s="7">
        <f t="shared" si="9"/>
        <v>-1.0000000000000078</v>
      </c>
      <c r="D165" s="7">
        <f t="shared" si="10"/>
        <v>0.47368419221264357</v>
      </c>
      <c r="E165" s="8">
        <f t="shared" si="11"/>
        <v>0.97332850796906545</v>
      </c>
    </row>
    <row r="166" spans="1:5" x14ac:dyDescent="0.4">
      <c r="A166">
        <v>163</v>
      </c>
      <c r="B166" s="7">
        <f t="shared" si="8"/>
        <v>-1</v>
      </c>
      <c r="C166" s="7">
        <f t="shared" si="9"/>
        <v>-0.99999999999999212</v>
      </c>
      <c r="D166" s="7">
        <f t="shared" si="10"/>
        <v>0.52631577299137922</v>
      </c>
      <c r="E166" s="8">
        <f t="shared" si="11"/>
        <v>1.0259783360201902</v>
      </c>
    </row>
    <row r="167" spans="1:5" x14ac:dyDescent="0.4">
      <c r="A167">
        <v>164</v>
      </c>
      <c r="B167" s="7">
        <f t="shared" si="8"/>
        <v>2.5480919457754325E-14</v>
      </c>
      <c r="C167" s="7">
        <f t="shared" si="9"/>
        <v>1.0000000000000255</v>
      </c>
      <c r="D167" s="7">
        <f t="shared" si="10"/>
        <v>0.47368419569224129</v>
      </c>
      <c r="E167" s="8">
        <f t="shared" si="11"/>
        <v>0.97332851154401234</v>
      </c>
    </row>
    <row r="168" spans="1:5" x14ac:dyDescent="0.4">
      <c r="A168">
        <v>165</v>
      </c>
      <c r="B168" s="7">
        <f t="shared" si="8"/>
        <v>1</v>
      </c>
      <c r="C168" s="7">
        <f t="shared" si="9"/>
        <v>0.99999999999997446</v>
      </c>
      <c r="D168" s="7">
        <f t="shared" si="10"/>
        <v>0.52631577612301716</v>
      </c>
      <c r="E168" s="8">
        <f t="shared" si="11"/>
        <v>1.0259783390725334</v>
      </c>
    </row>
    <row r="169" spans="1:5" x14ac:dyDescent="0.4">
      <c r="A169">
        <v>166</v>
      </c>
      <c r="B169" s="7">
        <f t="shared" si="8"/>
        <v>-1.470026357586196E-14</v>
      </c>
      <c r="C169" s="7">
        <f t="shared" si="9"/>
        <v>-1.0000000000000147</v>
      </c>
      <c r="D169" s="7">
        <f t="shared" si="10"/>
        <v>0.47368419851071547</v>
      </c>
      <c r="E169" s="8">
        <f t="shared" si="11"/>
        <v>0.97332851443971935</v>
      </c>
    </row>
    <row r="170" spans="1:5" x14ac:dyDescent="0.4">
      <c r="A170">
        <v>167</v>
      </c>
      <c r="B170" s="7">
        <f t="shared" si="8"/>
        <v>-1</v>
      </c>
      <c r="C170" s="7">
        <f t="shared" si="9"/>
        <v>-0.99999999999998535</v>
      </c>
      <c r="D170" s="7">
        <f t="shared" si="10"/>
        <v>0.52631577865964396</v>
      </c>
      <c r="E170" s="8">
        <f t="shared" si="11"/>
        <v>1.0259783415449315</v>
      </c>
    </row>
    <row r="171" spans="1:5" x14ac:dyDescent="0.4">
      <c r="A171">
        <v>168</v>
      </c>
      <c r="B171" s="7">
        <f t="shared" si="8"/>
        <v>3.9196076939695956E-15</v>
      </c>
      <c r="C171" s="7">
        <f t="shared" si="9"/>
        <v>1.000000000000004</v>
      </c>
      <c r="D171" s="7">
        <f t="shared" si="10"/>
        <v>0.47368420079367957</v>
      </c>
      <c r="E171" s="8">
        <f t="shared" si="11"/>
        <v>0.97332851678524201</v>
      </c>
    </row>
    <row r="172" spans="1:5" x14ac:dyDescent="0.4">
      <c r="A172">
        <v>169</v>
      </c>
      <c r="B172" s="7">
        <f t="shared" si="8"/>
        <v>1</v>
      </c>
      <c r="C172" s="7">
        <f t="shared" si="9"/>
        <v>0.99999999999999611</v>
      </c>
      <c r="D172" s="7">
        <f t="shared" si="10"/>
        <v>0.52631578071431162</v>
      </c>
      <c r="E172" s="8">
        <f t="shared" si="11"/>
        <v>1.0259783435475738</v>
      </c>
    </row>
    <row r="173" spans="1:5" x14ac:dyDescent="0.4">
      <c r="A173">
        <v>170</v>
      </c>
      <c r="B173" s="7">
        <f t="shared" si="8"/>
        <v>6.8610481879227692E-15</v>
      </c>
      <c r="C173" s="7">
        <f t="shared" si="9"/>
        <v>-0.99999999999999312</v>
      </c>
      <c r="D173" s="7">
        <f t="shared" si="10"/>
        <v>0.47368420264288047</v>
      </c>
      <c r="E173" s="8">
        <f t="shared" si="11"/>
        <v>0.97332851868511538</v>
      </c>
    </row>
    <row r="174" spans="1:5" x14ac:dyDescent="0.4">
      <c r="A174">
        <v>171</v>
      </c>
      <c r="B174" s="7">
        <f t="shared" si="8"/>
        <v>-1</v>
      </c>
      <c r="C174" s="7">
        <f t="shared" si="9"/>
        <v>-1.0000000000000069</v>
      </c>
      <c r="D174" s="7">
        <f t="shared" si="10"/>
        <v>0.52631578237859244</v>
      </c>
      <c r="E174" s="8">
        <f t="shared" si="11"/>
        <v>1.025978345169714</v>
      </c>
    </row>
    <row r="175" spans="1:5" x14ac:dyDescent="0.4">
      <c r="A175">
        <v>172</v>
      </c>
      <c r="B175" s="7">
        <f t="shared" si="8"/>
        <v>-1.7641704069815134E-14</v>
      </c>
      <c r="C175" s="7">
        <f t="shared" si="9"/>
        <v>0.99999999999998235</v>
      </c>
      <c r="D175" s="7">
        <f t="shared" si="10"/>
        <v>0.4736842041407332</v>
      </c>
      <c r="E175" s="8">
        <f t="shared" si="11"/>
        <v>0.97332852022401273</v>
      </c>
    </row>
    <row r="176" spans="1:5" x14ac:dyDescent="0.4">
      <c r="A176">
        <v>173</v>
      </c>
      <c r="B176" s="7">
        <f t="shared" si="8"/>
        <v>1</v>
      </c>
      <c r="C176" s="7">
        <f t="shared" si="9"/>
        <v>1.0000000000000175</v>
      </c>
      <c r="D176" s="7">
        <f t="shared" si="10"/>
        <v>0.52631578372665988</v>
      </c>
      <c r="E176" s="8">
        <f t="shared" si="11"/>
        <v>1.0259783464836476</v>
      </c>
    </row>
    <row r="177" spans="1:5" x14ac:dyDescent="0.4">
      <c r="A177">
        <v>174</v>
      </c>
      <c r="B177" s="7">
        <f t="shared" si="8"/>
        <v>2.8422359951707499E-14</v>
      </c>
      <c r="C177" s="7">
        <f t="shared" si="9"/>
        <v>-0.99999999999997158</v>
      </c>
      <c r="D177" s="7">
        <f t="shared" si="10"/>
        <v>0.47368420535399391</v>
      </c>
      <c r="E177" s="8">
        <f t="shared" si="11"/>
        <v>0.97332852147051963</v>
      </c>
    </row>
    <row r="178" spans="1:5" x14ac:dyDescent="0.4">
      <c r="A178">
        <v>175</v>
      </c>
      <c r="B178" s="7">
        <f t="shared" si="8"/>
        <v>-1</v>
      </c>
      <c r="C178" s="7">
        <f t="shared" si="9"/>
        <v>-1.0000000000000284</v>
      </c>
      <c r="D178" s="7">
        <f t="shared" si="10"/>
        <v>0.52631578481859453</v>
      </c>
      <c r="E178" s="8">
        <f t="shared" si="11"/>
        <v>1.0259783475479338</v>
      </c>
    </row>
    <row r="179" spans="1:5" x14ac:dyDescent="0.4">
      <c r="A179">
        <v>176</v>
      </c>
      <c r="B179" s="7">
        <f t="shared" si="8"/>
        <v>1.7640403027208151E-14</v>
      </c>
      <c r="C179" s="7">
        <f t="shared" si="9"/>
        <v>1.0000000000000175</v>
      </c>
      <c r="D179" s="7">
        <f t="shared" si="10"/>
        <v>0.47368420633673508</v>
      </c>
      <c r="E179" s="8">
        <f t="shared" si="11"/>
        <v>0.97332852248019019</v>
      </c>
    </row>
    <row r="180" spans="1:5" x14ac:dyDescent="0.4">
      <c r="A180">
        <v>177</v>
      </c>
      <c r="B180" s="7">
        <f t="shared" si="8"/>
        <v>1</v>
      </c>
      <c r="C180" s="7">
        <f t="shared" si="9"/>
        <v>0.99999999999998235</v>
      </c>
      <c r="D180" s="7">
        <f t="shared" si="10"/>
        <v>0.52631578570306159</v>
      </c>
      <c r="E180" s="8">
        <f t="shared" si="11"/>
        <v>1.0259783484100058</v>
      </c>
    </row>
    <row r="181" spans="1:5" x14ac:dyDescent="0.4">
      <c r="A181">
        <v>178</v>
      </c>
      <c r="B181" s="7">
        <f t="shared" si="8"/>
        <v>-6.8597471453157866E-15</v>
      </c>
      <c r="C181" s="7">
        <f t="shared" si="9"/>
        <v>-1.0000000000000069</v>
      </c>
      <c r="D181" s="7">
        <f t="shared" si="10"/>
        <v>0.47368420713275544</v>
      </c>
      <c r="E181" s="8">
        <f t="shared" si="11"/>
        <v>0.97332852329802344</v>
      </c>
    </row>
    <row r="182" spans="1:5" x14ac:dyDescent="0.4">
      <c r="A182">
        <v>179</v>
      </c>
      <c r="B182" s="7">
        <f t="shared" si="8"/>
        <v>-1</v>
      </c>
      <c r="C182" s="7">
        <f t="shared" si="9"/>
        <v>-0.99999999999999312</v>
      </c>
      <c r="D182" s="7">
        <f t="shared" si="10"/>
        <v>0.52631578641947996</v>
      </c>
      <c r="E182" s="8">
        <f t="shared" si="11"/>
        <v>1.0259783491082841</v>
      </c>
    </row>
    <row r="183" spans="1:5" x14ac:dyDescent="0.4">
      <c r="A183">
        <v>180</v>
      </c>
      <c r="B183" s="7">
        <f t="shared" si="8"/>
        <v>-3.9209087365765782E-15</v>
      </c>
      <c r="C183" s="7">
        <f t="shared" si="9"/>
        <v>0.99999999999999611</v>
      </c>
      <c r="D183" s="7">
        <f t="shared" si="10"/>
        <v>0.47368420777753195</v>
      </c>
      <c r="E183" s="8">
        <f t="shared" si="11"/>
        <v>0.97332852396046832</v>
      </c>
    </row>
    <row r="184" spans="1:5" x14ac:dyDescent="0.4">
      <c r="A184">
        <v>181</v>
      </c>
      <c r="B184" s="7">
        <f t="shared" si="8"/>
        <v>1</v>
      </c>
      <c r="C184" s="7">
        <f t="shared" si="9"/>
        <v>1.000000000000004</v>
      </c>
      <c r="D184" s="7">
        <f t="shared" si="10"/>
        <v>0.52631578699977877</v>
      </c>
      <c r="E184" s="8">
        <f t="shared" si="11"/>
        <v>1.0259783496738892</v>
      </c>
    </row>
    <row r="185" spans="1:5" x14ac:dyDescent="0.4">
      <c r="A185">
        <v>182</v>
      </c>
      <c r="B185" s="7">
        <f t="shared" si="8"/>
        <v>1.4701564618468943E-14</v>
      </c>
      <c r="C185" s="7">
        <f t="shared" si="9"/>
        <v>-0.99999999999998535</v>
      </c>
      <c r="D185" s="7">
        <f t="shared" si="10"/>
        <v>0.4736842082998009</v>
      </c>
      <c r="E185" s="8">
        <f t="shared" si="11"/>
        <v>0.97332852449704865</v>
      </c>
    </row>
    <row r="186" spans="1:5" x14ac:dyDescent="0.4">
      <c r="A186">
        <v>183</v>
      </c>
      <c r="B186" s="7">
        <f t="shared" si="8"/>
        <v>-1</v>
      </c>
      <c r="C186" s="7">
        <f t="shared" si="9"/>
        <v>-1.0000000000000147</v>
      </c>
      <c r="D186" s="7">
        <f t="shared" si="10"/>
        <v>0.52631578746982077</v>
      </c>
      <c r="E186" s="8">
        <f t="shared" si="11"/>
        <v>1.0259783501320296</v>
      </c>
    </row>
    <row r="187" spans="1:5" x14ac:dyDescent="0.4">
      <c r="A187">
        <v>184</v>
      </c>
      <c r="B187" s="7">
        <f t="shared" si="8"/>
        <v>3.1361198360446707E-14</v>
      </c>
      <c r="C187" s="7">
        <f t="shared" si="9"/>
        <v>1.0000000000000313</v>
      </c>
      <c r="D187" s="7">
        <f t="shared" si="10"/>
        <v>0.47368420872283873</v>
      </c>
      <c r="E187" s="8">
        <f t="shared" si="11"/>
        <v>0.97332852493167865</v>
      </c>
    </row>
    <row r="188" spans="1:5" x14ac:dyDescent="0.4">
      <c r="A188">
        <v>185</v>
      </c>
      <c r="B188" s="7">
        <f t="shared" si="8"/>
        <v>1</v>
      </c>
      <c r="C188" s="7">
        <f t="shared" si="9"/>
        <v>0.99999999999996869</v>
      </c>
      <c r="D188" s="7">
        <f t="shared" si="10"/>
        <v>0.52631578785055488</v>
      </c>
      <c r="E188" s="8">
        <f t="shared" si="11"/>
        <v>1.0259783505031232</v>
      </c>
    </row>
    <row r="189" spans="1:5" x14ac:dyDescent="0.4">
      <c r="A189">
        <v>186</v>
      </c>
      <c r="B189" s="7">
        <f t="shared" si="8"/>
        <v>-2.0580542478554342E-14</v>
      </c>
      <c r="C189" s="7">
        <f t="shared" si="9"/>
        <v>-1.0000000000000207</v>
      </c>
      <c r="D189" s="7">
        <f t="shared" si="10"/>
        <v>0.47368420906549941</v>
      </c>
      <c r="E189" s="8">
        <f t="shared" si="11"/>
        <v>0.97332852528372904</v>
      </c>
    </row>
    <row r="190" spans="1:5" x14ac:dyDescent="0.4">
      <c r="A190">
        <v>187</v>
      </c>
      <c r="B190" s="7">
        <f t="shared" si="8"/>
        <v>-1</v>
      </c>
      <c r="C190" s="7">
        <f t="shared" si="9"/>
        <v>-0.99999999999997946</v>
      </c>
      <c r="D190" s="7">
        <f t="shared" si="10"/>
        <v>0.52631578815894953</v>
      </c>
      <c r="E190" s="8">
        <f t="shared" si="11"/>
        <v>1.0259783508037092</v>
      </c>
    </row>
    <row r="191" spans="1:5" x14ac:dyDescent="0.4">
      <c r="A191">
        <v>188</v>
      </c>
      <c r="B191" s="7">
        <f t="shared" si="8"/>
        <v>9.7998865966619775E-15</v>
      </c>
      <c r="C191" s="7">
        <f t="shared" si="9"/>
        <v>1.0000000000000098</v>
      </c>
      <c r="D191" s="7">
        <f t="shared" si="10"/>
        <v>0.47368420934305461</v>
      </c>
      <c r="E191" s="8">
        <f t="shared" si="11"/>
        <v>0.97332852556888994</v>
      </c>
    </row>
    <row r="192" spans="1:5" x14ac:dyDescent="0.4">
      <c r="A192">
        <v>189</v>
      </c>
      <c r="B192" s="7">
        <f t="shared" si="8"/>
        <v>1</v>
      </c>
      <c r="C192" s="7">
        <f t="shared" si="9"/>
        <v>0.99999999999999023</v>
      </c>
      <c r="D192" s="7">
        <f t="shared" si="10"/>
        <v>0.52631578840874915</v>
      </c>
      <c r="E192" s="8">
        <f t="shared" si="11"/>
        <v>1.0259783510471838</v>
      </c>
    </row>
    <row r="193" spans="1:5" x14ac:dyDescent="0.4">
      <c r="A193">
        <v>190</v>
      </c>
      <c r="B193" s="7">
        <f t="shared" si="8"/>
        <v>9.8076928523038731E-16</v>
      </c>
      <c r="C193" s="7">
        <f t="shared" si="9"/>
        <v>-0.999999999999999</v>
      </c>
      <c r="D193" s="7">
        <f t="shared" si="10"/>
        <v>0.47368420956787427</v>
      </c>
      <c r="E193" s="8">
        <f t="shared" si="11"/>
        <v>0.97332852579987017</v>
      </c>
    </row>
    <row r="194" spans="1:5" x14ac:dyDescent="0.4">
      <c r="A194">
        <v>191</v>
      </c>
      <c r="B194" s="7">
        <f t="shared" si="8"/>
        <v>-1</v>
      </c>
      <c r="C194" s="7">
        <f t="shared" si="9"/>
        <v>-1.0000000000000009</v>
      </c>
      <c r="D194" s="7">
        <f t="shared" si="10"/>
        <v>0.52631578861108685</v>
      </c>
      <c r="E194" s="8">
        <f t="shared" si="11"/>
        <v>1.0259783512443983</v>
      </c>
    </row>
    <row r="195" spans="1:5" x14ac:dyDescent="0.4">
      <c r="A195">
        <v>192</v>
      </c>
      <c r="B195" s="7">
        <f t="shared" ref="B195:B202" si="12">SIN(2*PI()*$I$7*A195/$I$1+PI()*$I$8/180)*$I$6+SIN(2*PI()*$I$3*A195/$I$1+PI()*$I$4/180)*$I$2+$I$5</f>
        <v>-1.1761425167122752E-14</v>
      </c>
      <c r="C195" s="7">
        <f t="shared" si="9"/>
        <v>0.99999999999998823</v>
      </c>
      <c r="D195" s="7">
        <f t="shared" si="10"/>
        <v>0.47368420974997816</v>
      </c>
      <c r="E195" s="8">
        <f t="shared" si="11"/>
        <v>0.97332852598696418</v>
      </c>
    </row>
    <row r="196" spans="1:5" x14ac:dyDescent="0.4">
      <c r="A196">
        <v>193</v>
      </c>
      <c r="B196" s="7">
        <f t="shared" si="12"/>
        <v>1</v>
      </c>
      <c r="C196" s="7">
        <f t="shared" ref="C196:C202" si="13">B196-B195</f>
        <v>1.0000000000000118</v>
      </c>
      <c r="D196" s="7">
        <f t="shared" ref="D196:D202" si="14">D195*(1-$J$1)+(B196^2)*$J$1</f>
        <v>0.52631578877498031</v>
      </c>
      <c r="E196" s="8">
        <f t="shared" ref="E196:E202" si="15">SQRT(D196*2)</f>
        <v>1.0259783514041418</v>
      </c>
    </row>
    <row r="197" spans="1:5" x14ac:dyDescent="0.4">
      <c r="A197">
        <v>194</v>
      </c>
      <c r="B197" s="7">
        <f t="shared" si="12"/>
        <v>2.2542081049015117E-14</v>
      </c>
      <c r="C197" s="7">
        <f t="shared" si="13"/>
        <v>-0.99999999999997746</v>
      </c>
      <c r="D197" s="7">
        <f t="shared" si="14"/>
        <v>0.47368420989748228</v>
      </c>
      <c r="E197" s="8">
        <f t="shared" si="15"/>
        <v>0.97332852613851017</v>
      </c>
    </row>
    <row r="198" spans="1:5" x14ac:dyDescent="0.4">
      <c r="A198">
        <v>195</v>
      </c>
      <c r="B198" s="7">
        <f t="shared" si="12"/>
        <v>-1</v>
      </c>
      <c r="C198" s="7">
        <f t="shared" si="13"/>
        <v>-1.0000000000000226</v>
      </c>
      <c r="D198" s="7">
        <f t="shared" si="14"/>
        <v>0.52631578890773412</v>
      </c>
      <c r="E198" s="8">
        <f t="shared" si="15"/>
        <v>1.0259783515335341</v>
      </c>
    </row>
    <row r="199" spans="1:5" x14ac:dyDescent="0.4">
      <c r="A199">
        <v>196</v>
      </c>
      <c r="B199" s="7">
        <f t="shared" si="12"/>
        <v>-3.3322736930907482E-14</v>
      </c>
      <c r="C199" s="7">
        <f t="shared" si="13"/>
        <v>0.99999999999996669</v>
      </c>
      <c r="D199" s="7">
        <f t="shared" si="14"/>
        <v>0.47368421001696071</v>
      </c>
      <c r="E199" s="8">
        <f t="shared" si="15"/>
        <v>0.97332852626126265</v>
      </c>
    </row>
    <row r="200" spans="1:5" x14ac:dyDescent="0.4">
      <c r="A200">
        <v>197</v>
      </c>
      <c r="B200" s="7">
        <f t="shared" si="12"/>
        <v>1</v>
      </c>
      <c r="C200" s="7">
        <f t="shared" si="13"/>
        <v>1.0000000000000333</v>
      </c>
      <c r="D200" s="7">
        <f t="shared" si="14"/>
        <v>0.52631578901526466</v>
      </c>
      <c r="E200" s="8">
        <f t="shared" si="15"/>
        <v>1.0259783516383421</v>
      </c>
    </row>
    <row r="201" spans="1:5" x14ac:dyDescent="0.4">
      <c r="A201">
        <v>198</v>
      </c>
      <c r="B201" s="7">
        <f t="shared" si="12"/>
        <v>-1.2740026048008168E-14</v>
      </c>
      <c r="C201" s="7">
        <f t="shared" si="13"/>
        <v>-1.0000000000000127</v>
      </c>
      <c r="D201" s="7">
        <f t="shared" si="14"/>
        <v>0.47368421011373818</v>
      </c>
      <c r="E201" s="8">
        <f t="shared" si="15"/>
        <v>0.973328526360692</v>
      </c>
    </row>
    <row r="202" spans="1:5" x14ac:dyDescent="0.4">
      <c r="A202">
        <v>199</v>
      </c>
      <c r="B202" s="7">
        <f t="shared" si="12"/>
        <v>-1</v>
      </c>
      <c r="C202" s="7">
        <f t="shared" si="13"/>
        <v>-0.99999999999998723</v>
      </c>
      <c r="D202" s="7">
        <f t="shared" si="14"/>
        <v>0.52631578910236443</v>
      </c>
      <c r="E202" s="8">
        <f t="shared" si="15"/>
        <v>1.0259783517232364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012CB-023B-470D-BEBA-9323BFF4CB21}">
  <dimension ref="B1:I9"/>
  <sheetViews>
    <sheetView workbookViewId="0"/>
  </sheetViews>
  <sheetFormatPr defaultRowHeight="18.75" x14ac:dyDescent="0.4"/>
  <cols>
    <col min="1" max="1" width="1.25" customWidth="1"/>
    <col min="2" max="2" width="13.75" bestFit="1" customWidth="1"/>
    <col min="4" max="4" width="1.25" customWidth="1"/>
    <col min="5" max="5" width="13.75" bestFit="1" customWidth="1"/>
    <col min="7" max="7" width="1.25" customWidth="1"/>
  </cols>
  <sheetData>
    <row r="1" spans="2:9" x14ac:dyDescent="0.4">
      <c r="B1" t="s">
        <v>20</v>
      </c>
      <c r="E1" t="s">
        <v>21</v>
      </c>
      <c r="H1" t="s">
        <v>22</v>
      </c>
      <c r="I1" t="s">
        <v>23</v>
      </c>
    </row>
    <row r="2" spans="2:9" x14ac:dyDescent="0.4">
      <c r="B2">
        <f>-1/FACT(6)</f>
        <v>-1.3888888888888889E-3</v>
      </c>
      <c r="C2" s="6" t="s">
        <v>11</v>
      </c>
      <c r="E2">
        <f>-1/FACT(7)</f>
        <v>-1.9841269841269841E-4</v>
      </c>
      <c r="F2" s="6" t="s">
        <v>15</v>
      </c>
      <c r="H2">
        <v>80</v>
      </c>
      <c r="I2">
        <f>H2*PI()/180</f>
        <v>1.3962634015954636</v>
      </c>
    </row>
    <row r="3" spans="2:9" x14ac:dyDescent="0.4">
      <c r="B3">
        <f>B2*($I$2^2)</f>
        <v>-2.7077103981040761E-3</v>
      </c>
      <c r="C3" t="s">
        <v>10</v>
      </c>
      <c r="E3">
        <f>E2*($I$2^2)</f>
        <v>-3.8681577115772518E-4</v>
      </c>
      <c r="F3" t="s">
        <v>10</v>
      </c>
    </row>
    <row r="4" spans="2:9" x14ac:dyDescent="0.4">
      <c r="B4">
        <f>B3+1/FACT(4)</f>
        <v>3.8958956268562592E-2</v>
      </c>
      <c r="C4" s="6" t="s">
        <v>12</v>
      </c>
      <c r="E4">
        <f>E3+1/FACT(5)</f>
        <v>7.9465175621756083E-3</v>
      </c>
      <c r="F4" s="6" t="s">
        <v>16</v>
      </c>
      <c r="H4" t="s">
        <v>20</v>
      </c>
      <c r="I4" t="s">
        <v>21</v>
      </c>
    </row>
    <row r="5" spans="2:9" x14ac:dyDescent="0.4">
      <c r="B5">
        <f>B4*($I$2^2)</f>
        <v>7.5952491111121609E-2</v>
      </c>
      <c r="C5" t="s">
        <v>10</v>
      </c>
      <c r="E5">
        <f>E4*($I$2^2)</f>
        <v>1.5492145126910075E-2</v>
      </c>
      <c r="F5" t="s">
        <v>10</v>
      </c>
      <c r="H5">
        <f>COS(I2)</f>
        <v>0.17364817766693041</v>
      </c>
      <c r="I5">
        <f>SIN(I2)</f>
        <v>0.98480775301220802</v>
      </c>
    </row>
    <row r="6" spans="2:9" x14ac:dyDescent="0.4">
      <c r="B6">
        <f>B5-1/FACT(2)</f>
        <v>-0.42404750888887838</v>
      </c>
      <c r="C6" s="6" t="s">
        <v>13</v>
      </c>
      <c r="E6">
        <f>E5-1/FACT(3)</f>
        <v>-0.15117452153975658</v>
      </c>
      <c r="F6" s="6" t="s">
        <v>17</v>
      </c>
    </row>
    <row r="7" spans="2:9" x14ac:dyDescent="0.4">
      <c r="B7">
        <f>B6*($I$2^2)</f>
        <v>-0.82670245135815357</v>
      </c>
      <c r="C7" t="s">
        <v>10</v>
      </c>
      <c r="E7">
        <f>E6*($I$2^2)</f>
        <v>-0.29472251320915743</v>
      </c>
      <c r="F7" t="s">
        <v>10</v>
      </c>
    </row>
    <row r="8" spans="2:9" x14ac:dyDescent="0.4">
      <c r="B8">
        <f>B7+1</f>
        <v>0.17329754864184643</v>
      </c>
      <c r="C8" s="6" t="s">
        <v>14</v>
      </c>
      <c r="E8">
        <f>E7+1</f>
        <v>0.70527748679084257</v>
      </c>
      <c r="F8" s="6" t="s">
        <v>14</v>
      </c>
    </row>
    <row r="9" spans="2:9" x14ac:dyDescent="0.4">
      <c r="E9">
        <f>E8*$I$2</f>
        <v>0.98475314277528148</v>
      </c>
      <c r="F9" t="s">
        <v>18</v>
      </c>
    </row>
  </sheetData>
  <phoneticPr fontId="1"/>
  <pageMargins left="0.7" right="0.7" top="0.75" bottom="0.75" header="0.3" footer="0.3"/>
  <ignoredErrors>
    <ignoredError sqref="B4 B6 E4 E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信号</vt:lpstr>
      <vt:lpstr>hsv</vt:lpstr>
      <vt:lpstr>RMS</vt:lpstr>
      <vt:lpstr>級数展開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松崎 好浩</dc:creator>
  <cp:lastModifiedBy>RIS 松崎 好浩</cp:lastModifiedBy>
  <dcterms:created xsi:type="dcterms:W3CDTF">2023-06-28T00:10:32Z</dcterms:created>
  <dcterms:modified xsi:type="dcterms:W3CDTF">2024-05-21T08:26:59Z</dcterms:modified>
</cp:coreProperties>
</file>