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suzaki Yoshihiro\OneDrive\デスクトップ\markdown\drone\motor\documents\"/>
    </mc:Choice>
  </mc:AlternateContent>
  <xr:revisionPtr revIDLastSave="0" documentId="13_ncr:1_{6FE4D1FA-4C9C-40CD-A019-8C2CE886B6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条件" sheetId="1" r:id="rId1"/>
    <sheet name="値" sheetId="2" r:id="rId2"/>
  </sheets>
  <definedNames>
    <definedName name="_xlnm._FilterDatabase" localSheetId="0">条件!$A$14:$N$38</definedName>
  </definedNames>
  <calcPr calcId="191029"/>
</workbook>
</file>

<file path=xl/calcChain.xml><?xml version="1.0" encoding="utf-8"?>
<calcChain xmlns="http://schemas.openxmlformats.org/spreadsheetml/2006/main">
  <c r="F4" i="2" l="1"/>
  <c r="G4" i="2"/>
  <c r="H4" i="2"/>
  <c r="I4" i="2"/>
  <c r="J4" i="2"/>
  <c r="K4" i="2"/>
  <c r="F5" i="2"/>
  <c r="G5" i="2"/>
  <c r="H5" i="2"/>
  <c r="I5" i="2"/>
  <c r="J5" i="2"/>
  <c r="K5" i="2"/>
  <c r="F6" i="2"/>
  <c r="G6" i="2"/>
  <c r="H6" i="2"/>
  <c r="I6" i="2"/>
  <c r="J6" i="2"/>
  <c r="K6" i="2"/>
  <c r="F7" i="2"/>
  <c r="G7" i="2"/>
  <c r="H7" i="2"/>
  <c r="I7" i="2"/>
  <c r="J7" i="2"/>
  <c r="K7" i="2"/>
  <c r="F8" i="2"/>
  <c r="G8" i="2"/>
  <c r="H8" i="2"/>
  <c r="I8" i="2"/>
  <c r="J8" i="2"/>
  <c r="K8" i="2"/>
  <c r="F9" i="2"/>
  <c r="G9" i="2"/>
  <c r="H9" i="2"/>
  <c r="I9" i="2"/>
  <c r="J9" i="2"/>
  <c r="K9" i="2"/>
  <c r="F10" i="2"/>
  <c r="G10" i="2"/>
  <c r="H10" i="2"/>
  <c r="I10" i="2"/>
  <c r="J10" i="2"/>
  <c r="K10" i="2"/>
  <c r="F11" i="2"/>
  <c r="G11" i="2"/>
  <c r="H11" i="2"/>
  <c r="I11" i="2"/>
  <c r="J11" i="2"/>
  <c r="K11" i="2"/>
  <c r="F12" i="2"/>
  <c r="G12" i="2"/>
  <c r="H12" i="2"/>
  <c r="I12" i="2"/>
  <c r="J12" i="2"/>
  <c r="K12" i="2"/>
  <c r="F13" i="2"/>
  <c r="G13" i="2"/>
  <c r="H13" i="2"/>
  <c r="I13" i="2"/>
  <c r="J13" i="2"/>
  <c r="K13" i="2"/>
  <c r="F14" i="2"/>
  <c r="G14" i="2"/>
  <c r="H14" i="2"/>
  <c r="I14" i="2"/>
  <c r="J14" i="2"/>
  <c r="K14" i="2"/>
  <c r="F15" i="2"/>
  <c r="G15" i="2"/>
  <c r="H15" i="2"/>
  <c r="I15" i="2"/>
  <c r="J15" i="2"/>
  <c r="K15" i="2"/>
  <c r="F16" i="2"/>
  <c r="G16" i="2"/>
  <c r="H16" i="2"/>
  <c r="I16" i="2"/>
  <c r="J16" i="2"/>
  <c r="K16" i="2"/>
  <c r="F17" i="2"/>
  <c r="G17" i="2"/>
  <c r="H17" i="2"/>
  <c r="I17" i="2"/>
  <c r="J17" i="2"/>
  <c r="K17" i="2"/>
  <c r="F18" i="2"/>
  <c r="G18" i="2"/>
  <c r="H18" i="2"/>
  <c r="I18" i="2"/>
  <c r="J18" i="2"/>
  <c r="K18" i="2"/>
  <c r="F19" i="2"/>
  <c r="G19" i="2"/>
  <c r="H19" i="2"/>
  <c r="I19" i="2"/>
  <c r="J19" i="2"/>
  <c r="K19" i="2"/>
  <c r="F20" i="2"/>
  <c r="G20" i="2"/>
  <c r="H20" i="2"/>
  <c r="I20" i="2"/>
  <c r="J20" i="2"/>
  <c r="K20" i="2"/>
  <c r="F21" i="2"/>
  <c r="G21" i="2"/>
  <c r="H21" i="2"/>
  <c r="I21" i="2"/>
  <c r="J21" i="2"/>
  <c r="K21" i="2"/>
  <c r="F22" i="2"/>
  <c r="G22" i="2"/>
  <c r="H22" i="2"/>
  <c r="I22" i="2"/>
  <c r="J22" i="2"/>
  <c r="K22" i="2"/>
  <c r="F23" i="2"/>
  <c r="G23" i="2"/>
  <c r="H23" i="2"/>
  <c r="I23" i="2"/>
  <c r="J23" i="2"/>
  <c r="K23" i="2"/>
  <c r="F24" i="2"/>
  <c r="G24" i="2"/>
  <c r="H24" i="2"/>
  <c r="I24" i="2"/>
  <c r="J24" i="2"/>
  <c r="K24" i="2"/>
  <c r="F25" i="2"/>
  <c r="G25" i="2"/>
  <c r="H25" i="2"/>
  <c r="I25" i="2"/>
  <c r="J25" i="2"/>
  <c r="K25" i="2"/>
  <c r="F26" i="2"/>
  <c r="G26" i="2"/>
  <c r="H26" i="2"/>
  <c r="I26" i="2"/>
  <c r="J26" i="2"/>
  <c r="K26" i="2"/>
  <c r="F27" i="2"/>
  <c r="G27" i="2"/>
  <c r="H27" i="2"/>
  <c r="I27" i="2"/>
  <c r="J27" i="2"/>
  <c r="K27" i="2"/>
  <c r="F28" i="2"/>
  <c r="G28" i="2"/>
  <c r="H28" i="2"/>
  <c r="I28" i="2"/>
  <c r="J28" i="2"/>
  <c r="K28" i="2"/>
  <c r="F29" i="2"/>
  <c r="G29" i="2"/>
  <c r="H29" i="2"/>
  <c r="I29" i="2"/>
  <c r="J29" i="2"/>
  <c r="K29" i="2"/>
  <c r="F30" i="2"/>
  <c r="G30" i="2"/>
  <c r="H30" i="2"/>
  <c r="I30" i="2"/>
  <c r="J30" i="2"/>
  <c r="K30" i="2"/>
  <c r="F31" i="2"/>
  <c r="G31" i="2"/>
  <c r="H31" i="2"/>
  <c r="I31" i="2"/>
  <c r="J31" i="2"/>
  <c r="K31" i="2"/>
  <c r="F32" i="2"/>
  <c r="G32" i="2"/>
  <c r="H32" i="2"/>
  <c r="I32" i="2"/>
  <c r="J32" i="2"/>
  <c r="K32" i="2"/>
  <c r="F33" i="2"/>
  <c r="G33" i="2"/>
  <c r="H33" i="2"/>
  <c r="I33" i="2"/>
  <c r="J33" i="2"/>
  <c r="K33" i="2"/>
  <c r="F34" i="2"/>
  <c r="G34" i="2"/>
  <c r="H34" i="2"/>
  <c r="I34" i="2"/>
  <c r="J34" i="2"/>
  <c r="K34" i="2"/>
  <c r="F35" i="2"/>
  <c r="G35" i="2"/>
  <c r="H35" i="2"/>
  <c r="I35" i="2"/>
  <c r="J35" i="2"/>
  <c r="K35" i="2"/>
  <c r="F36" i="2"/>
  <c r="G36" i="2"/>
  <c r="H36" i="2"/>
  <c r="I36" i="2"/>
  <c r="J36" i="2"/>
  <c r="K36" i="2"/>
  <c r="F37" i="2"/>
  <c r="G37" i="2"/>
  <c r="H37" i="2"/>
  <c r="I37" i="2"/>
  <c r="J37" i="2"/>
  <c r="K37" i="2"/>
  <c r="F38" i="2"/>
  <c r="G38" i="2"/>
  <c r="H38" i="2"/>
  <c r="I38" i="2"/>
  <c r="J38" i="2"/>
  <c r="K38" i="2"/>
  <c r="F39" i="2"/>
  <c r="G39" i="2"/>
  <c r="H39" i="2"/>
  <c r="I39" i="2"/>
  <c r="J39" i="2"/>
  <c r="K39" i="2"/>
  <c r="F40" i="2"/>
  <c r="G40" i="2"/>
  <c r="H40" i="2"/>
  <c r="I40" i="2"/>
  <c r="J40" i="2"/>
  <c r="K40" i="2"/>
  <c r="F41" i="2"/>
  <c r="G41" i="2"/>
  <c r="H41" i="2"/>
  <c r="I41" i="2"/>
  <c r="J41" i="2"/>
  <c r="K41" i="2"/>
  <c r="F42" i="2"/>
  <c r="G42" i="2"/>
  <c r="H42" i="2"/>
  <c r="I42" i="2"/>
  <c r="J42" i="2"/>
  <c r="K42" i="2"/>
  <c r="F43" i="2"/>
  <c r="G43" i="2"/>
  <c r="H43" i="2"/>
  <c r="I43" i="2"/>
  <c r="J43" i="2"/>
  <c r="K43" i="2"/>
  <c r="F44" i="2"/>
  <c r="G44" i="2"/>
  <c r="H44" i="2"/>
  <c r="I44" i="2"/>
  <c r="J44" i="2"/>
  <c r="K44" i="2"/>
  <c r="F45" i="2"/>
  <c r="G45" i="2"/>
  <c r="H45" i="2"/>
  <c r="I45" i="2"/>
  <c r="J45" i="2"/>
  <c r="K45" i="2"/>
  <c r="F46" i="2"/>
  <c r="G46" i="2"/>
  <c r="H46" i="2"/>
  <c r="I46" i="2"/>
  <c r="J46" i="2"/>
  <c r="K46" i="2"/>
  <c r="F47" i="2"/>
  <c r="G47" i="2"/>
  <c r="H47" i="2"/>
  <c r="I47" i="2"/>
  <c r="J47" i="2"/>
  <c r="K47" i="2"/>
  <c r="F48" i="2"/>
  <c r="G48" i="2"/>
  <c r="H48" i="2"/>
  <c r="I48" i="2"/>
  <c r="J48" i="2"/>
  <c r="K48" i="2"/>
  <c r="F49" i="2"/>
  <c r="G49" i="2"/>
  <c r="H49" i="2"/>
  <c r="I49" i="2"/>
  <c r="J49" i="2"/>
  <c r="K49" i="2"/>
  <c r="F50" i="2"/>
  <c r="G50" i="2"/>
  <c r="H50" i="2"/>
  <c r="I50" i="2"/>
  <c r="J50" i="2"/>
  <c r="K50" i="2"/>
  <c r="F51" i="2"/>
  <c r="G51" i="2"/>
  <c r="H51" i="2"/>
  <c r="I51" i="2"/>
  <c r="J51" i="2"/>
  <c r="K51" i="2"/>
  <c r="F52" i="2"/>
  <c r="G52" i="2"/>
  <c r="H52" i="2"/>
  <c r="I52" i="2"/>
  <c r="J52" i="2"/>
  <c r="K52" i="2"/>
  <c r="B4" i="2"/>
  <c r="E52" i="2" l="1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L19" i="2" l="1"/>
  <c r="L35" i="2"/>
  <c r="L52" i="2"/>
  <c r="L43" i="2"/>
  <c r="L41" i="2"/>
  <c r="L11" i="2"/>
  <c r="L48" i="2"/>
  <c r="L44" i="2"/>
  <c r="L51" i="2"/>
  <c r="L21" i="2"/>
  <c r="L23" i="2"/>
  <c r="L50" i="2"/>
  <c r="L26" i="2"/>
  <c r="L5" i="2"/>
  <c r="L34" i="2"/>
  <c r="L16" i="2"/>
  <c r="L29" i="2"/>
  <c r="L24" i="2"/>
  <c r="L4" i="2"/>
  <c r="L20" i="2"/>
  <c r="L22" i="2"/>
  <c r="L27" i="2"/>
  <c r="L49" i="2"/>
  <c r="L25" i="2"/>
  <c r="L45" i="2"/>
  <c r="L36" i="2"/>
  <c r="L31" i="2"/>
  <c r="L8" i="2"/>
  <c r="L47" i="2"/>
  <c r="L38" i="2"/>
  <c r="L40" i="2"/>
  <c r="L15" i="2"/>
  <c r="L14" i="2"/>
  <c r="L33" i="2"/>
  <c r="L28" i="2"/>
  <c r="L12" i="2"/>
  <c r="L10" i="2"/>
  <c r="L6" i="2"/>
  <c r="L42" i="2"/>
  <c r="L39" i="2"/>
  <c r="L7" i="2"/>
  <c r="L37" i="2"/>
  <c r="L32" i="2"/>
  <c r="L18" i="2"/>
  <c r="L46" i="2"/>
  <c r="L17" i="2"/>
  <c r="L13" i="2"/>
  <c r="L30" i="2"/>
  <c r="L9" i="2"/>
</calcChain>
</file>

<file path=xl/sharedStrings.xml><?xml version="1.0" encoding="utf-8"?>
<sst xmlns="http://schemas.openxmlformats.org/spreadsheetml/2006/main" count="270" uniqueCount="31">
  <si>
    <t>-</t>
    <phoneticPr fontId="1"/>
  </si>
  <si>
    <t>U</t>
    <phoneticPr fontId="1"/>
  </si>
  <si>
    <t>V</t>
    <phoneticPr fontId="1"/>
  </si>
  <si>
    <t>N</t>
    <phoneticPr fontId="1"/>
  </si>
  <si>
    <t>処理順序</t>
    <rPh sb="0" eb="2">
      <t>ショリ</t>
    </rPh>
    <rPh sb="2" eb="4">
      <t>ジュンジョ</t>
    </rPh>
    <phoneticPr fontId="1"/>
  </si>
  <si>
    <t>step</t>
    <phoneticPr fontId="1"/>
  </si>
  <si>
    <t>W</t>
    <phoneticPr fontId="1"/>
  </si>
  <si>
    <t>u-w/6.4</t>
    <phoneticPr fontId="1"/>
  </si>
  <si>
    <t>u-v/6.4</t>
    <phoneticPr fontId="1"/>
  </si>
  <si>
    <t>v-u/6.4</t>
    <phoneticPr fontId="1"/>
  </si>
  <si>
    <t>v-w/6.4</t>
    <phoneticPr fontId="1"/>
  </si>
  <si>
    <t>w-v/6.4</t>
    <phoneticPr fontId="1"/>
  </si>
  <si>
    <t>w-u/6.4</t>
    <phoneticPr fontId="1"/>
  </si>
  <si>
    <t>U相進み</t>
    <rPh sb="1" eb="2">
      <t>ソウ</t>
    </rPh>
    <rPh sb="2" eb="3">
      <t>スス</t>
    </rPh>
    <phoneticPr fontId="1"/>
  </si>
  <si>
    <t>U相遅れ</t>
    <rPh sb="1" eb="2">
      <t>ソウ</t>
    </rPh>
    <rPh sb="2" eb="3">
      <t>オク</t>
    </rPh>
    <phoneticPr fontId="1"/>
  </si>
  <si>
    <t>V相進み</t>
    <rPh sb="1" eb="2">
      <t>ソウ</t>
    </rPh>
    <rPh sb="2" eb="3">
      <t>スス</t>
    </rPh>
    <phoneticPr fontId="1"/>
  </si>
  <si>
    <t>V相遅れ</t>
    <rPh sb="1" eb="2">
      <t>ソウ</t>
    </rPh>
    <rPh sb="2" eb="3">
      <t>オク</t>
    </rPh>
    <phoneticPr fontId="1"/>
  </si>
  <si>
    <t>W相進み</t>
    <rPh sb="1" eb="2">
      <t>ソウ</t>
    </rPh>
    <rPh sb="2" eb="3">
      <t>スス</t>
    </rPh>
    <phoneticPr fontId="1"/>
  </si>
  <si>
    <t>W相遅れ</t>
    <rPh sb="1" eb="2">
      <t>ソウ</t>
    </rPh>
    <rPh sb="2" eb="3">
      <t>オク</t>
    </rPh>
    <phoneticPr fontId="1"/>
  </si>
  <si>
    <t>N &lt; U相進み</t>
  </si>
  <si>
    <t>N &lt; V相進み</t>
  </si>
  <si>
    <t>N &lt; W相進み</t>
  </si>
  <si>
    <t>U相進み &lt; V相進み</t>
  </si>
  <si>
    <t>V相進み &lt; W相進み</t>
  </si>
  <si>
    <t>W相進み &lt; U相進み</t>
  </si>
  <si>
    <t>N &lt; U相遅れ</t>
  </si>
  <si>
    <t>N &lt; V相遅れ</t>
  </si>
  <si>
    <t>N &lt; W相遅れ</t>
  </si>
  <si>
    <t>U相遅れ &lt; W相遅れ</t>
  </si>
  <si>
    <t>V相遅れ &lt; U相遅れ</t>
  </si>
  <si>
    <t>W相遅れ &lt; V相遅れ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</si>
</sst>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0" borderId="2" xfId="0" applyBorder="1">
      <alignment vertical="center"/>
    </xf>
    <xf numFmtId="176" fontId="0" fillId="0" borderId="0" xfId="0" applyNumberForma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218894559001242E-3"/>
          <c:y val="0"/>
          <c:w val="0.8267170005648028"/>
          <c:h val="0.93273830385445144"/>
        </c:manualLayout>
      </c:layout>
      <c:lineChart>
        <c:grouping val="standard"/>
        <c:varyColors val="0"/>
        <c:ser>
          <c:idx val="0"/>
          <c:order val="0"/>
          <c:tx>
            <c:strRef>
              <c:f>値!$F$2</c:f>
              <c:strCache>
                <c:ptCount val="1"/>
                <c:pt idx="0">
                  <c:v>U相進み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値!$B$3:$B$52</c:f>
              <c:numCache>
                <c:formatCode>General</c:formatCode>
                <c:ptCount val="50"/>
                <c:pt idx="1">
                  <c:v>-1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18</c:v>
                </c:pt>
                <c:pt idx="40">
                  <c:v>19</c:v>
                </c:pt>
                <c:pt idx="41">
                  <c:v>19</c:v>
                </c:pt>
                <c:pt idx="42">
                  <c:v>20</c:v>
                </c:pt>
                <c:pt idx="43">
                  <c:v>20</c:v>
                </c:pt>
                <c:pt idx="44">
                  <c:v>21</c:v>
                </c:pt>
                <c:pt idx="45">
                  <c:v>21</c:v>
                </c:pt>
                <c:pt idx="46">
                  <c:v>22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</c:numCache>
            </c:numRef>
          </c:cat>
          <c:val>
            <c:numRef>
              <c:f>値!$F$3:$F$52</c:f>
              <c:numCache>
                <c:formatCode>0.00_ </c:formatCode>
                <c:ptCount val="50"/>
                <c:pt idx="1">
                  <c:v>0.41938040153617251</c:v>
                </c:pt>
                <c:pt idx="2">
                  <c:v>0.47329525834970104</c:v>
                </c:pt>
                <c:pt idx="3">
                  <c:v>0.52633030028647732</c:v>
                </c:pt>
                <c:pt idx="4">
                  <c:v>0.57757808307487135</c:v>
                </c:pt>
                <c:pt idx="5">
                  <c:v>0.62616174294280413</c:v>
                </c:pt>
                <c:pt idx="6">
                  <c:v>0.6712499999999999</c:v>
                </c:pt>
                <c:pt idx="7">
                  <c:v>0.71207138166738382</c:v>
                </c:pt>
                <c:pt idx="8">
                  <c:v>0.74792742278680158</c:v>
                </c:pt>
                <c:pt idx="9">
                  <c:v>0.77820461655352702</c:v>
                </c:pt>
                <c:pt idx="10">
                  <c:v>0.8023849117877877</c:v>
                </c:pt>
                <c:pt idx="11">
                  <c:v>0.82005457693408101</c:v>
                </c:pt>
                <c:pt idx="12">
                  <c:v>0.83091127912279727</c:v>
                </c:pt>
                <c:pt idx="13">
                  <c:v>0.83476925716944073</c:v>
                </c:pt>
                <c:pt idx="14">
                  <c:v>0.83156249999999998</c:v>
                </c:pt>
                <c:pt idx="15">
                  <c:v>0.82134587611872512</c:v>
                </c:pt>
                <c:pt idx="16">
                  <c:v>0.80429419479280817</c:v>
                </c:pt>
                <c:pt idx="17">
                  <c:v>0.78069921501735462</c:v>
                </c:pt>
                <c:pt idx="18">
                  <c:v>0.75096465343808672</c:v>
                </c:pt>
                <c:pt idx="19">
                  <c:v>0.71559927664760381</c:v>
                </c:pt>
                <c:pt idx="20">
                  <c:v>0.67520819604792592</c:v>
                </c:pt>
                <c:pt idx="21">
                  <c:v>0.6304825142266367</c:v>
                </c:pt>
                <c:pt idx="22">
                  <c:v>0.58218749999999997</c:v>
                </c:pt>
                <c:pt idx="23">
                  <c:v>0.53114949445134141</c:v>
                </c:pt>
                <c:pt idx="24">
                  <c:v>0.4782417720060067</c:v>
                </c:pt>
                <c:pt idx="25">
                  <c:v>0.42436959846382771</c:v>
                </c:pt>
                <c:pt idx="26">
                  <c:v>0.37045474165029896</c:v>
                </c:pt>
                <c:pt idx="27">
                  <c:v>0.31741969971352268</c:v>
                </c:pt>
                <c:pt idx="28">
                  <c:v>0.2661719169251287</c:v>
                </c:pt>
                <c:pt idx="29">
                  <c:v>0.21758825705719595</c:v>
                </c:pt>
                <c:pt idx="30">
                  <c:v>0.17250000000000013</c:v>
                </c:pt>
                <c:pt idx="31">
                  <c:v>0.13167861833261615</c:v>
                </c:pt>
                <c:pt idx="32">
                  <c:v>9.5822577213198701E-2</c:v>
                </c:pt>
                <c:pt idx="33">
                  <c:v>6.5545383446473066E-2</c:v>
                </c:pt>
                <c:pt idx="34">
                  <c:v>4.1365088212212353E-2</c:v>
                </c:pt>
                <c:pt idx="35">
                  <c:v>2.3695423065918902E-2</c:v>
                </c:pt>
                <c:pt idx="36">
                  <c:v>1.2838720877202781E-2</c:v>
                </c:pt>
                <c:pt idx="37">
                  <c:v>8.9807428305592879E-3</c:v>
                </c:pt>
                <c:pt idx="38">
                  <c:v>1.2187500000000004E-2</c:v>
                </c:pt>
                <c:pt idx="39">
                  <c:v>2.2404123881274787E-2</c:v>
                </c:pt>
                <c:pt idx="40">
                  <c:v>3.945580520719183E-2</c:v>
                </c:pt>
                <c:pt idx="41">
                  <c:v>6.305078498264538E-2</c:v>
                </c:pt>
                <c:pt idx="42">
                  <c:v>9.2785346561913368E-2</c:v>
                </c:pt>
                <c:pt idx="43">
                  <c:v>0.12815072335239597</c:v>
                </c:pt>
                <c:pt idx="44">
                  <c:v>0.16854180395207408</c:v>
                </c:pt>
                <c:pt idx="45">
                  <c:v>0.21326748577336327</c:v>
                </c:pt>
                <c:pt idx="46">
                  <c:v>0.26156249999999981</c:v>
                </c:pt>
                <c:pt idx="47">
                  <c:v>0.31260050554865876</c:v>
                </c:pt>
                <c:pt idx="48">
                  <c:v>0.36550822799399302</c:v>
                </c:pt>
                <c:pt idx="49">
                  <c:v>0.41938040153617245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129-4926-B196-D08D6D4AE5DE}"/>
            </c:ext>
          </c:extLst>
        </c:ser>
        <c:ser>
          <c:idx val="1"/>
          <c:order val="1"/>
          <c:tx>
            <c:strRef>
              <c:f>値!$G$2</c:f>
              <c:strCache>
                <c:ptCount val="1"/>
                <c:pt idx="0">
                  <c:v>U相遅れ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値!$B$3:$B$52</c:f>
              <c:numCache>
                <c:formatCode>General</c:formatCode>
                <c:ptCount val="50"/>
                <c:pt idx="1">
                  <c:v>-1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18</c:v>
                </c:pt>
                <c:pt idx="40">
                  <c:v>19</c:v>
                </c:pt>
                <c:pt idx="41">
                  <c:v>19</c:v>
                </c:pt>
                <c:pt idx="42">
                  <c:v>20</c:v>
                </c:pt>
                <c:pt idx="43">
                  <c:v>20</c:v>
                </c:pt>
                <c:pt idx="44">
                  <c:v>21</c:v>
                </c:pt>
                <c:pt idx="45">
                  <c:v>21</c:v>
                </c:pt>
                <c:pt idx="46">
                  <c:v>22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</c:numCache>
            </c:numRef>
          </c:cat>
          <c:val>
            <c:numRef>
              <c:f>値!$G$3:$G$52</c:f>
              <c:numCache>
                <c:formatCode>0.00_ </c:formatCode>
                <c:ptCount val="50"/>
                <c:pt idx="1">
                  <c:v>0.3174196997135228</c:v>
                </c:pt>
                <c:pt idx="2">
                  <c:v>0.37045474165029896</c:v>
                </c:pt>
                <c:pt idx="3">
                  <c:v>0.42436959846382755</c:v>
                </c:pt>
                <c:pt idx="4">
                  <c:v>0.47824177200600659</c:v>
                </c:pt>
                <c:pt idx="5">
                  <c:v>0.53114949445134141</c:v>
                </c:pt>
                <c:pt idx="6">
                  <c:v>0.58218749999999997</c:v>
                </c:pt>
                <c:pt idx="7">
                  <c:v>0.6304825142266367</c:v>
                </c:pt>
                <c:pt idx="8">
                  <c:v>0.67520819604792592</c:v>
                </c:pt>
                <c:pt idx="9">
                  <c:v>0.71559927664760381</c:v>
                </c:pt>
                <c:pt idx="10">
                  <c:v>0.75096465343808672</c:v>
                </c:pt>
                <c:pt idx="11">
                  <c:v>0.78069921501735451</c:v>
                </c:pt>
                <c:pt idx="12">
                  <c:v>0.80429419479280817</c:v>
                </c:pt>
                <c:pt idx="13">
                  <c:v>0.82134587611872512</c:v>
                </c:pt>
                <c:pt idx="14">
                  <c:v>0.83156249999999998</c:v>
                </c:pt>
                <c:pt idx="15">
                  <c:v>0.83476925716944073</c:v>
                </c:pt>
                <c:pt idx="16">
                  <c:v>0.83091127912279727</c:v>
                </c:pt>
                <c:pt idx="17">
                  <c:v>0.82005457693408113</c:v>
                </c:pt>
                <c:pt idx="18">
                  <c:v>0.8023849117877877</c:v>
                </c:pt>
                <c:pt idx="19">
                  <c:v>0.77820461655352702</c:v>
                </c:pt>
                <c:pt idx="20">
                  <c:v>0.74792742278680158</c:v>
                </c:pt>
                <c:pt idx="21">
                  <c:v>0.71207138166738382</c:v>
                </c:pt>
                <c:pt idx="22">
                  <c:v>0.6712499999999999</c:v>
                </c:pt>
                <c:pt idx="23">
                  <c:v>0.62616174294280413</c:v>
                </c:pt>
                <c:pt idx="24">
                  <c:v>0.57757808307487146</c:v>
                </c:pt>
                <c:pt idx="25">
                  <c:v>0.52633030028647743</c:v>
                </c:pt>
                <c:pt idx="26">
                  <c:v>0.47329525834970104</c:v>
                </c:pt>
                <c:pt idx="27">
                  <c:v>0.4193804015361724</c:v>
                </c:pt>
                <c:pt idx="28">
                  <c:v>0.36550822799399341</c:v>
                </c:pt>
                <c:pt idx="29">
                  <c:v>0.3126005055486587</c:v>
                </c:pt>
                <c:pt idx="30">
                  <c:v>0.26156250000000014</c:v>
                </c:pt>
                <c:pt idx="31">
                  <c:v>0.21326748577336338</c:v>
                </c:pt>
                <c:pt idx="32">
                  <c:v>0.16854180395207435</c:v>
                </c:pt>
                <c:pt idx="33">
                  <c:v>0.12815072335239636</c:v>
                </c:pt>
                <c:pt idx="34">
                  <c:v>9.2785346561913423E-2</c:v>
                </c:pt>
                <c:pt idx="35">
                  <c:v>6.305078498264538E-2</c:v>
                </c:pt>
                <c:pt idx="36">
                  <c:v>3.9455805207191885E-2</c:v>
                </c:pt>
                <c:pt idx="37">
                  <c:v>2.2404123881274843E-2</c:v>
                </c:pt>
                <c:pt idx="38">
                  <c:v>1.2187500000000046E-2</c:v>
                </c:pt>
                <c:pt idx="39">
                  <c:v>8.9807428305592046E-3</c:v>
                </c:pt>
                <c:pt idx="40">
                  <c:v>1.2838720877202822E-2</c:v>
                </c:pt>
                <c:pt idx="41">
                  <c:v>2.3695423065918902E-2</c:v>
                </c:pt>
                <c:pt idx="42">
                  <c:v>4.1365088212212298E-2</c:v>
                </c:pt>
                <c:pt idx="43">
                  <c:v>6.5545383446472816E-2</c:v>
                </c:pt>
                <c:pt idx="44">
                  <c:v>9.5822577213198479E-2</c:v>
                </c:pt>
                <c:pt idx="45">
                  <c:v>0.1316786183326161</c:v>
                </c:pt>
                <c:pt idx="46">
                  <c:v>0.17249999999999985</c:v>
                </c:pt>
                <c:pt idx="47">
                  <c:v>0.21758825705719595</c:v>
                </c:pt>
                <c:pt idx="48">
                  <c:v>0.26617191692512837</c:v>
                </c:pt>
                <c:pt idx="49">
                  <c:v>0.31741969971352268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129-4926-B196-D08D6D4AE5DE}"/>
            </c:ext>
          </c:extLst>
        </c:ser>
        <c:ser>
          <c:idx val="2"/>
          <c:order val="2"/>
          <c:tx>
            <c:strRef>
              <c:f>値!$H$2</c:f>
              <c:strCache>
                <c:ptCount val="1"/>
                <c:pt idx="0">
                  <c:v>V相進み</c:v>
                </c:pt>
              </c:strCache>
            </c:strRef>
          </c:tx>
          <c:spPr>
            <a:ln w="25400">
              <a:solidFill>
                <a:srgbClr val="92D050"/>
              </a:solidFill>
            </a:ln>
          </c:spPr>
          <c:marker>
            <c:symbol val="none"/>
          </c:marker>
          <c:cat>
            <c:numRef>
              <c:f>値!$B$3:$B$52</c:f>
              <c:numCache>
                <c:formatCode>General</c:formatCode>
                <c:ptCount val="50"/>
                <c:pt idx="1">
                  <c:v>-1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18</c:v>
                </c:pt>
                <c:pt idx="40">
                  <c:v>19</c:v>
                </c:pt>
                <c:pt idx="41">
                  <c:v>19</c:v>
                </c:pt>
                <c:pt idx="42">
                  <c:v>20</c:v>
                </c:pt>
                <c:pt idx="43">
                  <c:v>20</c:v>
                </c:pt>
                <c:pt idx="44">
                  <c:v>21</c:v>
                </c:pt>
                <c:pt idx="45">
                  <c:v>21</c:v>
                </c:pt>
                <c:pt idx="46">
                  <c:v>22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</c:numCache>
            </c:numRef>
          </c:cat>
          <c:val>
            <c:numRef>
              <c:f>値!$H$3:$H$52</c:f>
              <c:numCache>
                <c:formatCode>0.00_ </c:formatCode>
                <c:ptCount val="50"/>
                <c:pt idx="1">
                  <c:v>0.78069921501735462</c:v>
                </c:pt>
                <c:pt idx="2">
                  <c:v>0.75096465343808672</c:v>
                </c:pt>
                <c:pt idx="3">
                  <c:v>0.71559927664760392</c:v>
                </c:pt>
                <c:pt idx="4">
                  <c:v>0.67520819604792592</c:v>
                </c:pt>
                <c:pt idx="5">
                  <c:v>0.6304825142266367</c:v>
                </c:pt>
                <c:pt idx="6">
                  <c:v>0.58218750000000019</c:v>
                </c:pt>
                <c:pt idx="7">
                  <c:v>0.53114949445134141</c:v>
                </c:pt>
                <c:pt idx="8">
                  <c:v>0.4782417720060067</c:v>
                </c:pt>
                <c:pt idx="9">
                  <c:v>0.42436959846382771</c:v>
                </c:pt>
                <c:pt idx="10">
                  <c:v>0.37045474165029896</c:v>
                </c:pt>
                <c:pt idx="11">
                  <c:v>0.3174196997135228</c:v>
                </c:pt>
                <c:pt idx="12">
                  <c:v>0.26617191692512887</c:v>
                </c:pt>
                <c:pt idx="13">
                  <c:v>0.21758825705719612</c:v>
                </c:pt>
                <c:pt idx="14">
                  <c:v>0.17250000000000013</c:v>
                </c:pt>
                <c:pt idx="15">
                  <c:v>0.13167861833261615</c:v>
                </c:pt>
                <c:pt idx="16">
                  <c:v>9.5822577213198534E-2</c:v>
                </c:pt>
                <c:pt idx="17">
                  <c:v>6.5545383446473066E-2</c:v>
                </c:pt>
                <c:pt idx="18">
                  <c:v>4.1365088212212353E-2</c:v>
                </c:pt>
                <c:pt idx="19">
                  <c:v>2.3695423065919069E-2</c:v>
                </c:pt>
                <c:pt idx="20">
                  <c:v>1.2838720877202753E-2</c:v>
                </c:pt>
                <c:pt idx="21">
                  <c:v>8.9807428305593157E-3</c:v>
                </c:pt>
                <c:pt idx="22">
                  <c:v>1.2187500000000004E-2</c:v>
                </c:pt>
                <c:pt idx="23">
                  <c:v>2.2404123881274787E-2</c:v>
                </c:pt>
                <c:pt idx="24">
                  <c:v>3.945580520719183E-2</c:v>
                </c:pt>
                <c:pt idx="25">
                  <c:v>6.305078498264538E-2</c:v>
                </c:pt>
                <c:pt idx="26">
                  <c:v>9.2785346561913173E-2</c:v>
                </c:pt>
                <c:pt idx="27">
                  <c:v>0.12815072335239625</c:v>
                </c:pt>
                <c:pt idx="28">
                  <c:v>0.16854180395207408</c:v>
                </c:pt>
                <c:pt idx="29">
                  <c:v>0.21326748577336327</c:v>
                </c:pt>
                <c:pt idx="30">
                  <c:v>0.26156249999999981</c:v>
                </c:pt>
                <c:pt idx="31">
                  <c:v>0.31260050554865842</c:v>
                </c:pt>
                <c:pt idx="32">
                  <c:v>0.36550822799399302</c:v>
                </c:pt>
                <c:pt idx="33">
                  <c:v>0.41938040153617212</c:v>
                </c:pt>
                <c:pt idx="34">
                  <c:v>0.47329525834970093</c:v>
                </c:pt>
                <c:pt idx="35">
                  <c:v>0.52633030028647743</c:v>
                </c:pt>
                <c:pt idx="36">
                  <c:v>0.57757808307487113</c:v>
                </c:pt>
                <c:pt idx="37">
                  <c:v>0.62616174294280413</c:v>
                </c:pt>
                <c:pt idx="38">
                  <c:v>0.67124999999999968</c:v>
                </c:pt>
                <c:pt idx="39">
                  <c:v>0.71207138166738382</c:v>
                </c:pt>
                <c:pt idx="40">
                  <c:v>0.74792742278680113</c:v>
                </c:pt>
                <c:pt idx="41">
                  <c:v>0.77820461655352702</c:v>
                </c:pt>
                <c:pt idx="42">
                  <c:v>0.8023849117877877</c:v>
                </c:pt>
                <c:pt idx="43">
                  <c:v>0.82005457693408101</c:v>
                </c:pt>
                <c:pt idx="44">
                  <c:v>0.83091127912279727</c:v>
                </c:pt>
                <c:pt idx="45">
                  <c:v>0.83476925716944061</c:v>
                </c:pt>
                <c:pt idx="46">
                  <c:v>0.83156249999999998</c:v>
                </c:pt>
                <c:pt idx="47">
                  <c:v>0.82134587611872512</c:v>
                </c:pt>
                <c:pt idx="48">
                  <c:v>0.80429419479280817</c:v>
                </c:pt>
                <c:pt idx="49">
                  <c:v>0.78069921501735451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129-4926-B196-D08D6D4AE5DE}"/>
            </c:ext>
          </c:extLst>
        </c:ser>
        <c:ser>
          <c:idx val="3"/>
          <c:order val="3"/>
          <c:tx>
            <c:strRef>
              <c:f>値!$I$2</c:f>
              <c:strCache>
                <c:ptCount val="1"/>
                <c:pt idx="0">
                  <c:v>V相遅れ</c:v>
                </c:pt>
              </c:strCache>
            </c:strRef>
          </c:tx>
          <c:spPr>
            <a:ln w="12700">
              <a:solidFill>
                <a:srgbClr val="92D050"/>
              </a:solidFill>
              <a:prstDash val="solid"/>
            </a:ln>
          </c:spPr>
          <c:marker>
            <c:symbol val="none"/>
          </c:marker>
          <c:cat>
            <c:numRef>
              <c:f>値!$B$3:$B$52</c:f>
              <c:numCache>
                <c:formatCode>General</c:formatCode>
                <c:ptCount val="50"/>
                <c:pt idx="1">
                  <c:v>-1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18</c:v>
                </c:pt>
                <c:pt idx="40">
                  <c:v>19</c:v>
                </c:pt>
                <c:pt idx="41">
                  <c:v>19</c:v>
                </c:pt>
                <c:pt idx="42">
                  <c:v>20</c:v>
                </c:pt>
                <c:pt idx="43">
                  <c:v>20</c:v>
                </c:pt>
                <c:pt idx="44">
                  <c:v>21</c:v>
                </c:pt>
                <c:pt idx="45">
                  <c:v>21</c:v>
                </c:pt>
                <c:pt idx="46">
                  <c:v>22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</c:numCache>
            </c:numRef>
          </c:cat>
          <c:val>
            <c:numRef>
              <c:f>値!$I$3:$I$52</c:f>
              <c:numCache>
                <c:formatCode>0.00_ </c:formatCode>
                <c:ptCount val="50"/>
                <c:pt idx="1">
                  <c:v>0.82005457693408124</c:v>
                </c:pt>
                <c:pt idx="2">
                  <c:v>0.80238491178778781</c:v>
                </c:pt>
                <c:pt idx="3">
                  <c:v>0.77820461655352713</c:v>
                </c:pt>
                <c:pt idx="4">
                  <c:v>0.74792742278680158</c:v>
                </c:pt>
                <c:pt idx="5">
                  <c:v>0.71207138166738382</c:v>
                </c:pt>
                <c:pt idx="6">
                  <c:v>0.67125000000000012</c:v>
                </c:pt>
                <c:pt idx="7">
                  <c:v>0.62616174294280413</c:v>
                </c:pt>
                <c:pt idx="8">
                  <c:v>0.57757808307487146</c:v>
                </c:pt>
                <c:pt idx="9">
                  <c:v>0.52633030028647743</c:v>
                </c:pt>
                <c:pt idx="10">
                  <c:v>0.47329525834970104</c:v>
                </c:pt>
                <c:pt idx="11">
                  <c:v>0.41938040153617256</c:v>
                </c:pt>
                <c:pt idx="12">
                  <c:v>0.36550822799399352</c:v>
                </c:pt>
                <c:pt idx="13">
                  <c:v>0.31260050554865887</c:v>
                </c:pt>
                <c:pt idx="14">
                  <c:v>0.26156250000000009</c:v>
                </c:pt>
                <c:pt idx="15">
                  <c:v>0.21326748577336332</c:v>
                </c:pt>
                <c:pt idx="16">
                  <c:v>0.16854180395207413</c:v>
                </c:pt>
                <c:pt idx="17">
                  <c:v>0.1281507233523963</c:v>
                </c:pt>
                <c:pt idx="18">
                  <c:v>9.2785346561913395E-2</c:v>
                </c:pt>
                <c:pt idx="19">
                  <c:v>6.3050784982645547E-2</c:v>
                </c:pt>
                <c:pt idx="20">
                  <c:v>3.945580520719183E-2</c:v>
                </c:pt>
                <c:pt idx="21">
                  <c:v>2.2404123881274898E-2</c:v>
                </c:pt>
                <c:pt idx="22">
                  <c:v>1.218749999999999E-2</c:v>
                </c:pt>
                <c:pt idx="23">
                  <c:v>8.9807428305592046E-3</c:v>
                </c:pt>
                <c:pt idx="24">
                  <c:v>1.2838720877202753E-2</c:v>
                </c:pt>
                <c:pt idx="25">
                  <c:v>2.3695423065918902E-2</c:v>
                </c:pt>
                <c:pt idx="26">
                  <c:v>4.1365088212212131E-2</c:v>
                </c:pt>
                <c:pt idx="27">
                  <c:v>6.554538344647301E-2</c:v>
                </c:pt>
                <c:pt idx="28">
                  <c:v>9.5822577213198479E-2</c:v>
                </c:pt>
                <c:pt idx="29">
                  <c:v>0.1316786183326161</c:v>
                </c:pt>
                <c:pt idx="30">
                  <c:v>0.17249999999999985</c:v>
                </c:pt>
                <c:pt idx="31">
                  <c:v>0.21758825705719567</c:v>
                </c:pt>
                <c:pt idx="32">
                  <c:v>0.26617191692512837</c:v>
                </c:pt>
                <c:pt idx="33">
                  <c:v>0.31741969971352235</c:v>
                </c:pt>
                <c:pt idx="34">
                  <c:v>0.37045474165029885</c:v>
                </c:pt>
                <c:pt idx="35">
                  <c:v>0.42436959846382771</c:v>
                </c:pt>
                <c:pt idx="36">
                  <c:v>0.47824177200600643</c:v>
                </c:pt>
                <c:pt idx="37">
                  <c:v>0.53114949445134141</c:v>
                </c:pt>
                <c:pt idx="38">
                  <c:v>0.58218749999999975</c:v>
                </c:pt>
                <c:pt idx="39">
                  <c:v>0.6304825142266367</c:v>
                </c:pt>
                <c:pt idx="40">
                  <c:v>0.67520819604792548</c:v>
                </c:pt>
                <c:pt idx="41">
                  <c:v>0.71559927664760381</c:v>
                </c:pt>
                <c:pt idx="42">
                  <c:v>0.75096465343808672</c:v>
                </c:pt>
                <c:pt idx="43">
                  <c:v>0.7806992150173544</c:v>
                </c:pt>
                <c:pt idx="44">
                  <c:v>0.80429419479280817</c:v>
                </c:pt>
                <c:pt idx="45">
                  <c:v>0.821345876118725</c:v>
                </c:pt>
                <c:pt idx="46">
                  <c:v>0.83156249999999998</c:v>
                </c:pt>
                <c:pt idx="47">
                  <c:v>0.83476925716944073</c:v>
                </c:pt>
                <c:pt idx="48">
                  <c:v>0.83091127912279727</c:v>
                </c:pt>
                <c:pt idx="49">
                  <c:v>0.82005457693408101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4129-4926-B196-D08D6D4AE5DE}"/>
            </c:ext>
          </c:extLst>
        </c:ser>
        <c:ser>
          <c:idx val="4"/>
          <c:order val="4"/>
          <c:tx>
            <c:strRef>
              <c:f>値!$J$2</c:f>
              <c:strCache>
                <c:ptCount val="1"/>
                <c:pt idx="0">
                  <c:v>W相進み</c:v>
                </c:pt>
              </c:strCache>
            </c:strRef>
          </c:tx>
          <c:spPr>
            <a:ln w="25400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値!$B$3:$B$52</c:f>
              <c:numCache>
                <c:formatCode>General</c:formatCode>
                <c:ptCount val="50"/>
                <c:pt idx="1">
                  <c:v>-1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18</c:v>
                </c:pt>
                <c:pt idx="40">
                  <c:v>19</c:v>
                </c:pt>
                <c:pt idx="41">
                  <c:v>19</c:v>
                </c:pt>
                <c:pt idx="42">
                  <c:v>20</c:v>
                </c:pt>
                <c:pt idx="43">
                  <c:v>20</c:v>
                </c:pt>
                <c:pt idx="44">
                  <c:v>21</c:v>
                </c:pt>
                <c:pt idx="45">
                  <c:v>21</c:v>
                </c:pt>
                <c:pt idx="46">
                  <c:v>22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</c:numCache>
            </c:numRef>
          </c:cat>
          <c:val>
            <c:numRef>
              <c:f>値!$J$3:$J$52</c:f>
              <c:numCache>
                <c:formatCode>0.00_ </c:formatCode>
                <c:ptCount val="50"/>
                <c:pt idx="1">
                  <c:v>6.5545383446472899E-2</c:v>
                </c:pt>
                <c:pt idx="2">
                  <c:v>4.1365088212212242E-2</c:v>
                </c:pt>
                <c:pt idx="3">
                  <c:v>2.3695423065918875E-2</c:v>
                </c:pt>
                <c:pt idx="4">
                  <c:v>1.2838720877202753E-2</c:v>
                </c:pt>
                <c:pt idx="5">
                  <c:v>8.9807428305592046E-3</c:v>
                </c:pt>
                <c:pt idx="6">
                  <c:v>1.2187499999999976E-2</c:v>
                </c:pt>
                <c:pt idx="7">
                  <c:v>2.2404123881274843E-2</c:v>
                </c:pt>
                <c:pt idx="8">
                  <c:v>3.9455805207191885E-2</c:v>
                </c:pt>
                <c:pt idx="9">
                  <c:v>6.3050784982645436E-2</c:v>
                </c:pt>
                <c:pt idx="10">
                  <c:v>9.278534656191334E-2</c:v>
                </c:pt>
                <c:pt idx="11">
                  <c:v>0.12815072335239622</c:v>
                </c:pt>
                <c:pt idx="12">
                  <c:v>0.16854180395207413</c:v>
                </c:pt>
                <c:pt idx="13">
                  <c:v>0.21326748577336335</c:v>
                </c:pt>
                <c:pt idx="14">
                  <c:v>0.26156250000000003</c:v>
                </c:pt>
                <c:pt idx="15">
                  <c:v>0.3126005055486587</c:v>
                </c:pt>
                <c:pt idx="16">
                  <c:v>0.36550822799399341</c:v>
                </c:pt>
                <c:pt idx="17">
                  <c:v>0.41938040153617245</c:v>
                </c:pt>
                <c:pt idx="18">
                  <c:v>0.47329525834970104</c:v>
                </c:pt>
                <c:pt idx="19">
                  <c:v>0.52633030028647743</c:v>
                </c:pt>
                <c:pt idx="20">
                  <c:v>0.57757808307487146</c:v>
                </c:pt>
                <c:pt idx="21">
                  <c:v>0.62616174294280413</c:v>
                </c:pt>
                <c:pt idx="22">
                  <c:v>0.67125000000000001</c:v>
                </c:pt>
                <c:pt idx="23">
                  <c:v>0.71207138166738382</c:v>
                </c:pt>
                <c:pt idx="24">
                  <c:v>0.74792742278680158</c:v>
                </c:pt>
                <c:pt idx="25">
                  <c:v>0.77820461655352702</c:v>
                </c:pt>
                <c:pt idx="26">
                  <c:v>0.80238491178778781</c:v>
                </c:pt>
                <c:pt idx="27">
                  <c:v>0.82005457693408113</c:v>
                </c:pt>
                <c:pt idx="28">
                  <c:v>0.83091127912279727</c:v>
                </c:pt>
                <c:pt idx="29">
                  <c:v>0.83476925716944073</c:v>
                </c:pt>
                <c:pt idx="30">
                  <c:v>0.83156249999999998</c:v>
                </c:pt>
                <c:pt idx="31">
                  <c:v>0.82134587611872523</c:v>
                </c:pt>
                <c:pt idx="32">
                  <c:v>0.80429419479280817</c:v>
                </c:pt>
                <c:pt idx="33">
                  <c:v>0.78069921501735462</c:v>
                </c:pt>
                <c:pt idx="34">
                  <c:v>0.75096465343808672</c:v>
                </c:pt>
                <c:pt idx="35">
                  <c:v>0.71559927664760359</c:v>
                </c:pt>
                <c:pt idx="36">
                  <c:v>0.6752081960479257</c:v>
                </c:pt>
                <c:pt idx="37">
                  <c:v>0.63048251422663659</c:v>
                </c:pt>
                <c:pt idx="38">
                  <c:v>0.58218749999999997</c:v>
                </c:pt>
                <c:pt idx="39">
                  <c:v>0.53114949445134141</c:v>
                </c:pt>
                <c:pt idx="40">
                  <c:v>0.47824177200600682</c:v>
                </c:pt>
                <c:pt idx="41">
                  <c:v>0.42436959846382771</c:v>
                </c:pt>
                <c:pt idx="42">
                  <c:v>0.37045474165029885</c:v>
                </c:pt>
                <c:pt idx="43">
                  <c:v>0.31741969971352307</c:v>
                </c:pt>
                <c:pt idx="44">
                  <c:v>0.2661719169251287</c:v>
                </c:pt>
                <c:pt idx="45">
                  <c:v>0.21758825705719595</c:v>
                </c:pt>
                <c:pt idx="46">
                  <c:v>0.17250000000000013</c:v>
                </c:pt>
                <c:pt idx="47">
                  <c:v>0.13167861833261604</c:v>
                </c:pt>
                <c:pt idx="48">
                  <c:v>9.5822577213198701E-2</c:v>
                </c:pt>
                <c:pt idx="49">
                  <c:v>6.5545383446473066E-2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4129-4926-B196-D08D6D4AE5DE}"/>
            </c:ext>
          </c:extLst>
        </c:ser>
        <c:ser>
          <c:idx val="5"/>
          <c:order val="5"/>
          <c:tx>
            <c:strRef>
              <c:f>値!$K$2</c:f>
              <c:strCache>
                <c:ptCount val="1"/>
                <c:pt idx="0">
                  <c:v>W相遅れ</c:v>
                </c:pt>
              </c:strCache>
            </c:strRef>
          </c:tx>
          <c:spPr>
            <a:ln w="12700" cmpd="sng">
              <a:solidFill>
                <a:srgbClr val="00B0F0"/>
              </a:solidFill>
              <a:prstDash val="solid"/>
            </a:ln>
          </c:spPr>
          <c:marker>
            <c:symbol val="none"/>
          </c:marker>
          <c:cat>
            <c:numRef>
              <c:f>値!$B$3:$B$52</c:f>
              <c:numCache>
                <c:formatCode>General</c:formatCode>
                <c:ptCount val="50"/>
                <c:pt idx="1">
                  <c:v>-1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18</c:v>
                </c:pt>
                <c:pt idx="40">
                  <c:v>19</c:v>
                </c:pt>
                <c:pt idx="41">
                  <c:v>19</c:v>
                </c:pt>
                <c:pt idx="42">
                  <c:v>20</c:v>
                </c:pt>
                <c:pt idx="43">
                  <c:v>20</c:v>
                </c:pt>
                <c:pt idx="44">
                  <c:v>21</c:v>
                </c:pt>
                <c:pt idx="45">
                  <c:v>21</c:v>
                </c:pt>
                <c:pt idx="46">
                  <c:v>22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</c:numCache>
            </c:numRef>
          </c:cat>
          <c:val>
            <c:numRef>
              <c:f>値!$K$3:$K$52</c:f>
              <c:numCache>
                <c:formatCode>0.00_ </c:formatCode>
                <c:ptCount val="50"/>
                <c:pt idx="1">
                  <c:v>0.12815072335239611</c:v>
                </c:pt>
                <c:pt idx="2">
                  <c:v>9.2785346561913284E-2</c:v>
                </c:pt>
                <c:pt idx="3">
                  <c:v>6.3050784982645408E-2</c:v>
                </c:pt>
                <c:pt idx="4">
                  <c:v>3.9455805207191844E-2</c:v>
                </c:pt>
                <c:pt idx="5">
                  <c:v>2.2404123881274787E-2</c:v>
                </c:pt>
                <c:pt idx="6">
                  <c:v>1.2187500000000004E-2</c:v>
                </c:pt>
                <c:pt idx="7">
                  <c:v>8.9807428305592601E-3</c:v>
                </c:pt>
                <c:pt idx="8">
                  <c:v>1.2838720877202808E-2</c:v>
                </c:pt>
                <c:pt idx="9">
                  <c:v>2.3695423065918958E-2</c:v>
                </c:pt>
                <c:pt idx="10">
                  <c:v>4.1365088212212298E-2</c:v>
                </c:pt>
                <c:pt idx="11">
                  <c:v>6.554538344647301E-2</c:v>
                </c:pt>
                <c:pt idx="12">
                  <c:v>9.582257721319859E-2</c:v>
                </c:pt>
                <c:pt idx="13">
                  <c:v>0.13167861833261621</c:v>
                </c:pt>
                <c:pt idx="14">
                  <c:v>0.17250000000000007</c:v>
                </c:pt>
                <c:pt idx="15">
                  <c:v>0.21758825705719595</c:v>
                </c:pt>
                <c:pt idx="16">
                  <c:v>0.2661719169251287</c:v>
                </c:pt>
                <c:pt idx="17">
                  <c:v>0.31741969971352268</c:v>
                </c:pt>
                <c:pt idx="18">
                  <c:v>0.37045474165029896</c:v>
                </c:pt>
                <c:pt idx="19">
                  <c:v>0.42436959846382771</c:v>
                </c:pt>
                <c:pt idx="20">
                  <c:v>0.4782417720060067</c:v>
                </c:pt>
                <c:pt idx="21">
                  <c:v>0.53114949445134141</c:v>
                </c:pt>
                <c:pt idx="22">
                  <c:v>0.58218750000000008</c:v>
                </c:pt>
                <c:pt idx="23">
                  <c:v>0.6304825142266367</c:v>
                </c:pt>
                <c:pt idx="24">
                  <c:v>0.67520819604792592</c:v>
                </c:pt>
                <c:pt idx="25">
                  <c:v>0.71559927664760381</c:v>
                </c:pt>
                <c:pt idx="26">
                  <c:v>0.75096465343808672</c:v>
                </c:pt>
                <c:pt idx="27">
                  <c:v>0.78069921501735462</c:v>
                </c:pt>
                <c:pt idx="28">
                  <c:v>0.80429419479280817</c:v>
                </c:pt>
                <c:pt idx="29">
                  <c:v>0.82134587611872512</c:v>
                </c:pt>
                <c:pt idx="30">
                  <c:v>0.83156249999999998</c:v>
                </c:pt>
                <c:pt idx="31">
                  <c:v>0.83476925716944073</c:v>
                </c:pt>
                <c:pt idx="32">
                  <c:v>0.83091127912279727</c:v>
                </c:pt>
                <c:pt idx="33">
                  <c:v>0.82005457693408101</c:v>
                </c:pt>
                <c:pt idx="34">
                  <c:v>0.8023849117877877</c:v>
                </c:pt>
                <c:pt idx="35">
                  <c:v>0.77820461655352691</c:v>
                </c:pt>
                <c:pt idx="36">
                  <c:v>0.74792742278680135</c:v>
                </c:pt>
                <c:pt idx="37">
                  <c:v>0.71207138166738371</c:v>
                </c:pt>
                <c:pt idx="38">
                  <c:v>0.6712499999999999</c:v>
                </c:pt>
                <c:pt idx="39">
                  <c:v>0.62616174294280413</c:v>
                </c:pt>
                <c:pt idx="40">
                  <c:v>0.57757808307487146</c:v>
                </c:pt>
                <c:pt idx="41">
                  <c:v>0.52633030028647743</c:v>
                </c:pt>
                <c:pt idx="42">
                  <c:v>0.47329525834970093</c:v>
                </c:pt>
                <c:pt idx="43">
                  <c:v>0.41938040153617284</c:v>
                </c:pt>
                <c:pt idx="44">
                  <c:v>0.36550822799399341</c:v>
                </c:pt>
                <c:pt idx="45">
                  <c:v>0.3126005055486587</c:v>
                </c:pt>
                <c:pt idx="46">
                  <c:v>0.26156250000000014</c:v>
                </c:pt>
                <c:pt idx="47">
                  <c:v>0.21326748577336321</c:v>
                </c:pt>
                <c:pt idx="48">
                  <c:v>0.16854180395207435</c:v>
                </c:pt>
                <c:pt idx="49">
                  <c:v>0.1281507233523963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4129-4926-B196-D08D6D4AE5DE}"/>
            </c:ext>
          </c:extLst>
        </c:ser>
        <c:ser>
          <c:idx val="6"/>
          <c:order val="6"/>
          <c:tx>
            <c:strRef>
              <c:f>値!$L$1</c:f>
              <c:strCache>
                <c:ptCount val="1"/>
                <c:pt idx="0">
                  <c:v>N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cat>
            <c:numRef>
              <c:f>値!$B$3:$B$52</c:f>
              <c:numCache>
                <c:formatCode>General</c:formatCode>
                <c:ptCount val="50"/>
                <c:pt idx="1">
                  <c:v>-1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18</c:v>
                </c:pt>
                <c:pt idx="40">
                  <c:v>19</c:v>
                </c:pt>
                <c:pt idx="41">
                  <c:v>19</c:v>
                </c:pt>
                <c:pt idx="42">
                  <c:v>20</c:v>
                </c:pt>
                <c:pt idx="43">
                  <c:v>20</c:v>
                </c:pt>
                <c:pt idx="44">
                  <c:v>21</c:v>
                </c:pt>
                <c:pt idx="45">
                  <c:v>21</c:v>
                </c:pt>
                <c:pt idx="46">
                  <c:v>22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</c:numCache>
            </c:numRef>
          </c:cat>
          <c:val>
            <c:numRef>
              <c:f>値!$L$3:$L$52</c:f>
              <c:numCache>
                <c:formatCode>0.00_ </c:formatCode>
                <c:ptCount val="50"/>
                <c:pt idx="1">
                  <c:v>0.421875</c:v>
                </c:pt>
                <c:pt idx="2">
                  <c:v>0.421875</c:v>
                </c:pt>
                <c:pt idx="3">
                  <c:v>0.421875</c:v>
                </c:pt>
                <c:pt idx="4">
                  <c:v>0.421875</c:v>
                </c:pt>
                <c:pt idx="5">
                  <c:v>0.42187500000000006</c:v>
                </c:pt>
                <c:pt idx="6">
                  <c:v>0.421875</c:v>
                </c:pt>
                <c:pt idx="7">
                  <c:v>0.421875</c:v>
                </c:pt>
                <c:pt idx="8">
                  <c:v>0.421875</c:v>
                </c:pt>
                <c:pt idx="9">
                  <c:v>0.42187500000000006</c:v>
                </c:pt>
                <c:pt idx="10">
                  <c:v>0.421875</c:v>
                </c:pt>
                <c:pt idx="11">
                  <c:v>0.421875</c:v>
                </c:pt>
                <c:pt idx="12">
                  <c:v>0.42187500000000006</c:v>
                </c:pt>
                <c:pt idx="13">
                  <c:v>0.42187500000000006</c:v>
                </c:pt>
                <c:pt idx="14">
                  <c:v>0.421875</c:v>
                </c:pt>
                <c:pt idx="15">
                  <c:v>0.421875</c:v>
                </c:pt>
                <c:pt idx="16">
                  <c:v>0.421875</c:v>
                </c:pt>
                <c:pt idx="17">
                  <c:v>0.42187500000000006</c:v>
                </c:pt>
                <c:pt idx="18">
                  <c:v>0.421875</c:v>
                </c:pt>
                <c:pt idx="19">
                  <c:v>0.42187500000000017</c:v>
                </c:pt>
                <c:pt idx="20">
                  <c:v>0.421875</c:v>
                </c:pt>
                <c:pt idx="21">
                  <c:v>0.421875</c:v>
                </c:pt>
                <c:pt idx="22">
                  <c:v>0.421875</c:v>
                </c:pt>
                <c:pt idx="23">
                  <c:v>0.421875</c:v>
                </c:pt>
                <c:pt idx="24">
                  <c:v>0.421875</c:v>
                </c:pt>
                <c:pt idx="25">
                  <c:v>0.421875</c:v>
                </c:pt>
                <c:pt idx="26">
                  <c:v>0.421875</c:v>
                </c:pt>
                <c:pt idx="27">
                  <c:v>0.421875</c:v>
                </c:pt>
                <c:pt idx="28">
                  <c:v>0.421875</c:v>
                </c:pt>
                <c:pt idx="29">
                  <c:v>0.421875</c:v>
                </c:pt>
                <c:pt idx="30">
                  <c:v>0.421875</c:v>
                </c:pt>
                <c:pt idx="31">
                  <c:v>0.42187499999999994</c:v>
                </c:pt>
                <c:pt idx="32">
                  <c:v>0.421875</c:v>
                </c:pt>
                <c:pt idx="33">
                  <c:v>0.42187499999999994</c:v>
                </c:pt>
                <c:pt idx="34">
                  <c:v>0.421875</c:v>
                </c:pt>
                <c:pt idx="35">
                  <c:v>0.421875</c:v>
                </c:pt>
                <c:pt idx="36">
                  <c:v>0.42187499999999983</c:v>
                </c:pt>
                <c:pt idx="37">
                  <c:v>0.421875</c:v>
                </c:pt>
                <c:pt idx="38">
                  <c:v>0.42187499999999983</c:v>
                </c:pt>
                <c:pt idx="39">
                  <c:v>0.421875</c:v>
                </c:pt>
                <c:pt idx="40">
                  <c:v>0.42187499999999994</c:v>
                </c:pt>
                <c:pt idx="41">
                  <c:v>0.421875</c:v>
                </c:pt>
                <c:pt idx="42">
                  <c:v>0.421875</c:v>
                </c:pt>
                <c:pt idx="43">
                  <c:v>0.421875</c:v>
                </c:pt>
                <c:pt idx="44">
                  <c:v>0.421875</c:v>
                </c:pt>
                <c:pt idx="45">
                  <c:v>0.42187499999999994</c:v>
                </c:pt>
                <c:pt idx="46">
                  <c:v>0.42187499999999994</c:v>
                </c:pt>
                <c:pt idx="47">
                  <c:v>0.42187499999999994</c:v>
                </c:pt>
                <c:pt idx="48">
                  <c:v>0.42187499999999994</c:v>
                </c:pt>
                <c:pt idx="49">
                  <c:v>0.421875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9-4926-B196-D08D6D4AE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472384"/>
        <c:axId val="195490560"/>
      </c:lineChart>
      <c:catAx>
        <c:axId val="195472384"/>
        <c:scaling>
          <c:orientation val="minMax"/>
        </c:scaling>
        <c:delete val="0"/>
        <c:axPos val="b"/>
        <c:minorGridlines>
          <c:spPr>
            <a:ln>
              <a:solidFill>
                <a:schemeClr val="bg1">
                  <a:lumMod val="75000"/>
                </a:schemeClr>
              </a:solidFill>
            </a:ln>
          </c:spPr>
        </c:minorGridlines>
        <c:numFmt formatCode="General" sourceLinked="1"/>
        <c:majorTickMark val="cross"/>
        <c:minorTickMark val="cross"/>
        <c:tickLblPos val="nextTo"/>
        <c:spPr>
          <a:ln/>
        </c:spPr>
        <c:crossAx val="195490560"/>
        <c:crosses val="autoZero"/>
        <c:auto val="1"/>
        <c:lblAlgn val="ctr"/>
        <c:lblOffset val="0"/>
        <c:tickLblSkip val="2"/>
        <c:tickMarkSkip val="4"/>
        <c:noMultiLvlLbl val="0"/>
      </c:catAx>
      <c:valAx>
        <c:axId val="195490560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0.00_ " sourceLinked="1"/>
        <c:majorTickMark val="out"/>
        <c:minorTickMark val="none"/>
        <c:tickLblPos val="nextTo"/>
        <c:crossAx val="195472384"/>
        <c:crosses val="autoZero"/>
        <c:crossBetween val="midCat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84753463570218279"/>
          <c:y val="1.0667885264341962E-2"/>
          <c:w val="0.15246536429781724"/>
          <c:h val="0.9774273528308961"/>
        </c:manualLayout>
      </c:layout>
      <c:overlay val="0"/>
      <c:txPr>
        <a:bodyPr/>
        <a:lstStyle/>
        <a:p>
          <a:pPr>
            <a:defRPr sz="11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5</xdr:col>
      <xdr:colOff>1457326</xdr:colOff>
      <xdr:row>12</xdr:row>
      <xdr:rowOff>95250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9729276-B580-4E1E-B895-B7D4C617E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4:N38"/>
  <sheetViews>
    <sheetView tabSelected="1" workbookViewId="0">
      <pane ySplit="14" topLeftCell="A15" activePane="bottomLeft" state="frozen"/>
      <selection pane="bottomLeft"/>
    </sheetView>
  </sheetViews>
  <sheetFormatPr defaultColWidth="8.25" defaultRowHeight="13.5" x14ac:dyDescent="0.15"/>
  <cols>
    <col min="1" max="1" width="6.875" bestFit="1" customWidth="1"/>
    <col min="2" max="2" width="11" bestFit="1" customWidth="1"/>
    <col min="3" max="3" width="14.125" bestFit="1" customWidth="1"/>
    <col min="4" max="4" width="13.875" bestFit="1" customWidth="1"/>
    <col min="5" max="5" width="14.25" bestFit="1" customWidth="1"/>
    <col min="6" max="6" width="20.125" bestFit="1" customWidth="1"/>
    <col min="7" max="7" width="20.375" bestFit="1" customWidth="1"/>
    <col min="8" max="8" width="20.5" bestFit="1" customWidth="1"/>
    <col min="9" max="9" width="14.125" bestFit="1" customWidth="1"/>
    <col min="10" max="10" width="13.875" bestFit="1" customWidth="1"/>
    <col min="11" max="11" width="14.25" bestFit="1" customWidth="1"/>
    <col min="12" max="12" width="20.5" bestFit="1" customWidth="1"/>
    <col min="13" max="13" width="20.125" bestFit="1" customWidth="1"/>
    <col min="14" max="14" width="20.375" bestFit="1" customWidth="1"/>
  </cols>
  <sheetData>
    <row r="14" spans="1:14" x14ac:dyDescent="0.15">
      <c r="A14" s="4" t="s">
        <v>5</v>
      </c>
      <c r="B14" s="4" t="s">
        <v>4</v>
      </c>
      <c r="C14" s="5" t="s">
        <v>19</v>
      </c>
      <c r="D14" s="5" t="s">
        <v>20</v>
      </c>
      <c r="E14" s="5" t="s">
        <v>21</v>
      </c>
      <c r="F14" s="6" t="s">
        <v>22</v>
      </c>
      <c r="G14" s="6" t="s">
        <v>23</v>
      </c>
      <c r="H14" s="6" t="s">
        <v>24</v>
      </c>
      <c r="I14" s="5" t="s">
        <v>25</v>
      </c>
      <c r="J14" s="5" t="s">
        <v>26</v>
      </c>
      <c r="K14" s="5" t="s">
        <v>27</v>
      </c>
      <c r="L14" s="6" t="s">
        <v>28</v>
      </c>
      <c r="M14" s="6" t="s">
        <v>29</v>
      </c>
      <c r="N14" s="6" t="s">
        <v>30</v>
      </c>
    </row>
    <row r="15" spans="1:14" x14ac:dyDescent="0.15">
      <c r="A15" s="7">
        <v>0</v>
      </c>
      <c r="B15" s="7">
        <v>0</v>
      </c>
      <c r="C15" s="3" t="b">
        <v>1</v>
      </c>
      <c r="D15" s="3" t="s">
        <v>0</v>
      </c>
      <c r="E15" s="3" t="s">
        <v>0</v>
      </c>
      <c r="F15" s="3" t="s">
        <v>0</v>
      </c>
      <c r="G15" s="3" t="s">
        <v>0</v>
      </c>
      <c r="H15" s="3" t="s">
        <v>0</v>
      </c>
      <c r="I15" s="3" t="b">
        <v>0</v>
      </c>
      <c r="J15" s="3" t="s">
        <v>0</v>
      </c>
      <c r="K15" s="3" t="s">
        <v>0</v>
      </c>
      <c r="L15" s="3" t="s">
        <v>0</v>
      </c>
      <c r="M15" s="3" t="s">
        <v>0</v>
      </c>
      <c r="N15" s="3" t="s">
        <v>0</v>
      </c>
    </row>
    <row r="16" spans="1:14" x14ac:dyDescent="0.15">
      <c r="A16" s="7">
        <v>1</v>
      </c>
      <c r="B16" s="7">
        <v>12</v>
      </c>
      <c r="C16" s="3" t="s">
        <v>0</v>
      </c>
      <c r="D16" s="3" t="s">
        <v>0</v>
      </c>
      <c r="E16" s="3" t="s">
        <v>0</v>
      </c>
      <c r="F16" s="3" t="b">
        <v>1</v>
      </c>
      <c r="G16" s="3" t="s">
        <v>0</v>
      </c>
      <c r="H16" s="3" t="s">
        <v>0</v>
      </c>
      <c r="I16" s="3" t="b">
        <v>1</v>
      </c>
      <c r="J16" s="3" t="s">
        <v>0</v>
      </c>
      <c r="K16" s="3" t="s">
        <v>0</v>
      </c>
      <c r="L16" s="3" t="s">
        <v>0</v>
      </c>
      <c r="M16" s="3" t="s">
        <v>0</v>
      </c>
      <c r="N16" s="3" t="s">
        <v>0</v>
      </c>
    </row>
    <row r="17" spans="1:14" x14ac:dyDescent="0.15">
      <c r="A17" s="7">
        <v>2</v>
      </c>
      <c r="B17" s="7">
        <v>15</v>
      </c>
      <c r="C17" s="3" t="s">
        <v>0</v>
      </c>
      <c r="D17" s="3" t="s">
        <v>0</v>
      </c>
      <c r="E17" s="3" t="s">
        <v>0</v>
      </c>
      <c r="F17" s="3" t="b">
        <v>0</v>
      </c>
      <c r="G17" s="3" t="s">
        <v>0</v>
      </c>
      <c r="H17" s="3" t="s">
        <v>0</v>
      </c>
      <c r="I17" s="3" t="s">
        <v>0</v>
      </c>
      <c r="J17" s="3" t="s">
        <v>0</v>
      </c>
      <c r="K17" s="3" t="s">
        <v>0</v>
      </c>
      <c r="L17" s="3" t="s">
        <v>0</v>
      </c>
      <c r="M17" s="3" t="b">
        <v>0</v>
      </c>
      <c r="N17" s="3" t="s">
        <v>0</v>
      </c>
    </row>
    <row r="18" spans="1:14" x14ac:dyDescent="0.15">
      <c r="A18" s="7">
        <v>3</v>
      </c>
      <c r="B18" s="7">
        <v>5</v>
      </c>
      <c r="C18" s="3" t="s">
        <v>0</v>
      </c>
      <c r="D18" s="3" t="b">
        <v>1</v>
      </c>
      <c r="E18" s="3" t="s">
        <v>0</v>
      </c>
      <c r="F18" s="3" t="s">
        <v>0</v>
      </c>
      <c r="G18" s="3" t="s">
        <v>0</v>
      </c>
      <c r="H18" s="3" t="s">
        <v>0</v>
      </c>
      <c r="I18" s="3" t="s">
        <v>0</v>
      </c>
      <c r="J18" s="3" t="s">
        <v>0</v>
      </c>
      <c r="K18" s="3" t="s">
        <v>0</v>
      </c>
      <c r="L18" s="3" t="s">
        <v>0</v>
      </c>
      <c r="M18" s="3" t="b">
        <v>1</v>
      </c>
      <c r="N18" s="3" t="s">
        <v>0</v>
      </c>
    </row>
    <row r="19" spans="1:14" x14ac:dyDescent="0.15">
      <c r="A19" s="7">
        <v>4</v>
      </c>
      <c r="B19" s="7">
        <v>6</v>
      </c>
      <c r="C19" s="3" t="s">
        <v>0</v>
      </c>
      <c r="D19" s="3" t="b">
        <v>0</v>
      </c>
      <c r="E19" s="3" t="s">
        <v>0</v>
      </c>
      <c r="F19" s="3" t="s">
        <v>0</v>
      </c>
      <c r="G19" s="3" t="s">
        <v>0</v>
      </c>
      <c r="H19" s="3" t="s">
        <v>0</v>
      </c>
      <c r="I19" s="3" t="s">
        <v>0</v>
      </c>
      <c r="J19" s="3" t="b">
        <v>1</v>
      </c>
      <c r="K19" s="3" t="s">
        <v>0</v>
      </c>
      <c r="L19" s="3" t="s">
        <v>0</v>
      </c>
      <c r="M19" s="3" t="s">
        <v>0</v>
      </c>
      <c r="N19" s="3" t="s">
        <v>0</v>
      </c>
    </row>
    <row r="20" spans="1:14" x14ac:dyDescent="0.15">
      <c r="A20" s="7">
        <v>5</v>
      </c>
      <c r="B20" s="7">
        <v>18</v>
      </c>
      <c r="C20" s="3" t="s">
        <v>0</v>
      </c>
      <c r="D20" s="3" t="s">
        <v>0</v>
      </c>
      <c r="E20" s="3" t="s">
        <v>0</v>
      </c>
      <c r="F20" s="3" t="s">
        <v>0</v>
      </c>
      <c r="G20" s="3" t="b">
        <v>0</v>
      </c>
      <c r="H20" s="3" t="s">
        <v>0</v>
      </c>
      <c r="I20" s="3" t="s">
        <v>0</v>
      </c>
      <c r="J20" s="3" t="b">
        <v>0</v>
      </c>
      <c r="K20" s="3" t="s">
        <v>0</v>
      </c>
      <c r="L20" s="3" t="s">
        <v>0</v>
      </c>
      <c r="M20" s="3" t="s">
        <v>0</v>
      </c>
      <c r="N20" s="3" t="s">
        <v>0</v>
      </c>
    </row>
    <row r="21" spans="1:14" x14ac:dyDescent="0.15">
      <c r="A21" s="7">
        <v>6</v>
      </c>
      <c r="B21" s="7">
        <v>17</v>
      </c>
      <c r="C21" s="3" t="s">
        <v>0</v>
      </c>
      <c r="D21" s="3" t="s">
        <v>0</v>
      </c>
      <c r="E21" s="3" t="s">
        <v>0</v>
      </c>
      <c r="F21" s="3" t="s">
        <v>0</v>
      </c>
      <c r="G21" s="3" t="b">
        <v>1</v>
      </c>
      <c r="H21" s="3" t="s">
        <v>0</v>
      </c>
      <c r="I21" s="3" t="s">
        <v>0</v>
      </c>
      <c r="J21" s="3" t="s">
        <v>0</v>
      </c>
      <c r="K21" s="3" t="s">
        <v>0</v>
      </c>
      <c r="L21" s="3" t="s">
        <v>0</v>
      </c>
      <c r="M21" s="3" t="s">
        <v>0</v>
      </c>
      <c r="N21" s="3" t="b">
        <v>1</v>
      </c>
    </row>
    <row r="22" spans="1:14" x14ac:dyDescent="0.15">
      <c r="A22" s="7">
        <v>7</v>
      </c>
      <c r="B22" s="7">
        <v>11</v>
      </c>
      <c r="C22" s="3" t="s">
        <v>0</v>
      </c>
      <c r="D22" s="3" t="s">
        <v>0</v>
      </c>
      <c r="E22" s="3" t="b">
        <v>0</v>
      </c>
      <c r="F22" s="3" t="s">
        <v>0</v>
      </c>
      <c r="G22" s="3" t="s">
        <v>0</v>
      </c>
      <c r="H22" s="3" t="s">
        <v>0</v>
      </c>
      <c r="I22" s="3" t="s">
        <v>0</v>
      </c>
      <c r="J22" s="3" t="s">
        <v>0</v>
      </c>
      <c r="K22" s="3" t="s">
        <v>0</v>
      </c>
      <c r="L22" s="3" t="s">
        <v>0</v>
      </c>
      <c r="M22" s="3" t="s">
        <v>0</v>
      </c>
      <c r="N22" s="3" t="b">
        <v>0</v>
      </c>
    </row>
    <row r="23" spans="1:14" x14ac:dyDescent="0.15">
      <c r="A23" s="7">
        <v>8</v>
      </c>
      <c r="B23" s="7">
        <v>8</v>
      </c>
      <c r="C23" s="3" t="s">
        <v>0</v>
      </c>
      <c r="D23" s="3" t="s">
        <v>0</v>
      </c>
      <c r="E23" s="3" t="b">
        <v>1</v>
      </c>
      <c r="F23" s="3" t="s">
        <v>0</v>
      </c>
      <c r="G23" s="3" t="s">
        <v>0</v>
      </c>
      <c r="H23" s="3" t="s">
        <v>0</v>
      </c>
      <c r="I23" s="3" t="s">
        <v>0</v>
      </c>
      <c r="J23" s="3" t="s">
        <v>0</v>
      </c>
      <c r="K23" s="3" t="b">
        <v>0</v>
      </c>
      <c r="L23" s="3" t="s">
        <v>0</v>
      </c>
      <c r="M23" s="3" t="s">
        <v>0</v>
      </c>
      <c r="N23" s="3" t="s">
        <v>0</v>
      </c>
    </row>
    <row r="24" spans="1:14" x14ac:dyDescent="0.15">
      <c r="A24" s="7">
        <v>9</v>
      </c>
      <c r="B24" s="7">
        <v>20</v>
      </c>
      <c r="C24" s="3" t="s">
        <v>0</v>
      </c>
      <c r="D24" s="3" t="s">
        <v>0</v>
      </c>
      <c r="E24" s="3" t="s">
        <v>0</v>
      </c>
      <c r="F24" s="3" t="s">
        <v>0</v>
      </c>
      <c r="G24" s="3" t="s">
        <v>0</v>
      </c>
      <c r="H24" s="3" t="b">
        <v>1</v>
      </c>
      <c r="I24" s="3" t="s">
        <v>0</v>
      </c>
      <c r="J24" s="3" t="s">
        <v>0</v>
      </c>
      <c r="K24" s="3" t="b">
        <v>1</v>
      </c>
      <c r="L24" s="3" t="s">
        <v>0</v>
      </c>
      <c r="M24" s="3" t="s">
        <v>0</v>
      </c>
      <c r="N24" s="3" t="s">
        <v>0</v>
      </c>
    </row>
    <row r="25" spans="1:14" x14ac:dyDescent="0.15">
      <c r="A25" s="7">
        <v>10</v>
      </c>
      <c r="B25" s="7">
        <v>23</v>
      </c>
      <c r="C25" s="3" t="s">
        <v>0</v>
      </c>
      <c r="D25" s="3" t="s">
        <v>0</v>
      </c>
      <c r="E25" s="3" t="s">
        <v>0</v>
      </c>
      <c r="F25" s="3" t="s">
        <v>0</v>
      </c>
      <c r="G25" s="3" t="s">
        <v>0</v>
      </c>
      <c r="H25" s="3" t="b">
        <v>0</v>
      </c>
      <c r="I25" s="3" t="s">
        <v>0</v>
      </c>
      <c r="J25" s="3" t="s">
        <v>0</v>
      </c>
      <c r="K25" s="3" t="s">
        <v>0</v>
      </c>
      <c r="L25" s="3" t="b">
        <v>0</v>
      </c>
      <c r="M25" s="3" t="s">
        <v>0</v>
      </c>
      <c r="N25" s="3" t="s">
        <v>0</v>
      </c>
    </row>
    <row r="26" spans="1:14" x14ac:dyDescent="0.15">
      <c r="A26" s="7">
        <v>11</v>
      </c>
      <c r="B26" s="7">
        <v>1</v>
      </c>
      <c r="C26" s="3" t="b">
        <v>1</v>
      </c>
      <c r="D26" s="3" t="s">
        <v>0</v>
      </c>
      <c r="E26" s="3" t="s">
        <v>0</v>
      </c>
      <c r="F26" s="3" t="s">
        <v>0</v>
      </c>
      <c r="G26" s="3" t="s">
        <v>0</v>
      </c>
      <c r="H26" s="3" t="s">
        <v>0</v>
      </c>
      <c r="I26" s="3" t="s">
        <v>0</v>
      </c>
      <c r="J26" s="3" t="s">
        <v>0</v>
      </c>
      <c r="K26" s="3" t="s">
        <v>0</v>
      </c>
      <c r="L26" s="3" t="b">
        <v>1</v>
      </c>
      <c r="M26" s="3" t="s">
        <v>0</v>
      </c>
      <c r="N26" s="3" t="s">
        <v>0</v>
      </c>
    </row>
    <row r="27" spans="1:14" x14ac:dyDescent="0.15">
      <c r="A27" s="7">
        <v>12</v>
      </c>
      <c r="B27" s="7">
        <v>2</v>
      </c>
      <c r="C27" s="3" t="b">
        <v>0</v>
      </c>
      <c r="D27" s="3" t="s">
        <v>0</v>
      </c>
      <c r="E27" s="3" t="s">
        <v>0</v>
      </c>
      <c r="F27" s="3" t="s">
        <v>0</v>
      </c>
      <c r="G27" s="3" t="s">
        <v>0</v>
      </c>
      <c r="H27" s="3" t="s">
        <v>0</v>
      </c>
      <c r="I27" s="3" t="b">
        <v>1</v>
      </c>
      <c r="J27" s="3" t="s">
        <v>0</v>
      </c>
      <c r="K27" s="3" t="s">
        <v>0</v>
      </c>
      <c r="L27" s="3" t="s">
        <v>0</v>
      </c>
      <c r="M27" s="3" t="s">
        <v>0</v>
      </c>
      <c r="N27" s="3" t="s">
        <v>0</v>
      </c>
    </row>
    <row r="28" spans="1:14" x14ac:dyDescent="0.15">
      <c r="A28" s="7">
        <v>13</v>
      </c>
      <c r="B28" s="7">
        <v>14</v>
      </c>
      <c r="C28" s="3" t="s">
        <v>0</v>
      </c>
      <c r="D28" s="3" t="s">
        <v>0</v>
      </c>
      <c r="E28" s="3" t="s">
        <v>0</v>
      </c>
      <c r="F28" s="3" t="b">
        <v>0</v>
      </c>
      <c r="G28" s="3" t="s">
        <v>0</v>
      </c>
      <c r="H28" s="3" t="s">
        <v>0</v>
      </c>
      <c r="I28" s="3" t="b">
        <v>0</v>
      </c>
      <c r="J28" s="3" t="s">
        <v>0</v>
      </c>
      <c r="K28" s="3" t="s">
        <v>0</v>
      </c>
      <c r="L28" s="3" t="s">
        <v>0</v>
      </c>
      <c r="M28" s="3" t="s">
        <v>0</v>
      </c>
      <c r="N28" s="3" t="s">
        <v>0</v>
      </c>
    </row>
    <row r="29" spans="1:14" x14ac:dyDescent="0.15">
      <c r="A29" s="7">
        <v>14</v>
      </c>
      <c r="B29" s="7">
        <v>13</v>
      </c>
      <c r="C29" s="3" t="s">
        <v>0</v>
      </c>
      <c r="D29" s="3" t="s">
        <v>0</v>
      </c>
      <c r="E29" s="3" t="s">
        <v>0</v>
      </c>
      <c r="F29" s="3" t="b">
        <v>1</v>
      </c>
      <c r="G29" s="3" t="s">
        <v>0</v>
      </c>
      <c r="H29" s="3" t="s">
        <v>0</v>
      </c>
      <c r="I29" s="3" t="s">
        <v>0</v>
      </c>
      <c r="J29" s="3" t="s">
        <v>0</v>
      </c>
      <c r="K29" s="3" t="s">
        <v>0</v>
      </c>
      <c r="L29" s="3" t="s">
        <v>0</v>
      </c>
      <c r="M29" s="3" t="b">
        <v>1</v>
      </c>
      <c r="N29" s="3" t="s">
        <v>0</v>
      </c>
    </row>
    <row r="30" spans="1:14" x14ac:dyDescent="0.15">
      <c r="A30" s="7">
        <v>15</v>
      </c>
      <c r="B30" s="7">
        <v>7</v>
      </c>
      <c r="C30" s="3" t="s">
        <v>0</v>
      </c>
      <c r="D30" s="3" t="b">
        <v>0</v>
      </c>
      <c r="E30" s="3" t="s">
        <v>0</v>
      </c>
      <c r="F30" s="3" t="s">
        <v>0</v>
      </c>
      <c r="G30" s="3" t="s">
        <v>0</v>
      </c>
      <c r="H30" s="3" t="s">
        <v>0</v>
      </c>
      <c r="I30" s="3" t="s">
        <v>0</v>
      </c>
      <c r="J30" s="3" t="s">
        <v>0</v>
      </c>
      <c r="K30" s="3" t="s">
        <v>0</v>
      </c>
      <c r="L30" s="3" t="s">
        <v>0</v>
      </c>
      <c r="M30" s="3" t="b">
        <v>0</v>
      </c>
      <c r="N30" s="3" t="s">
        <v>0</v>
      </c>
    </row>
    <row r="31" spans="1:14" x14ac:dyDescent="0.15">
      <c r="A31" s="7">
        <v>16</v>
      </c>
      <c r="B31" s="7">
        <v>4</v>
      </c>
      <c r="C31" s="3" t="s">
        <v>0</v>
      </c>
      <c r="D31" s="3" t="b">
        <v>1</v>
      </c>
      <c r="E31" s="3" t="s">
        <v>0</v>
      </c>
      <c r="F31" s="3" t="s">
        <v>0</v>
      </c>
      <c r="G31" s="3" t="s">
        <v>0</v>
      </c>
      <c r="H31" s="3" t="s">
        <v>0</v>
      </c>
      <c r="I31" s="3" t="s">
        <v>0</v>
      </c>
      <c r="J31" s="3" t="b">
        <v>0</v>
      </c>
      <c r="K31" s="3" t="s">
        <v>0</v>
      </c>
      <c r="L31" s="3" t="s">
        <v>0</v>
      </c>
      <c r="M31" s="3" t="s">
        <v>0</v>
      </c>
      <c r="N31" s="3" t="s">
        <v>0</v>
      </c>
    </row>
    <row r="32" spans="1:14" x14ac:dyDescent="0.15">
      <c r="A32" s="7">
        <v>17</v>
      </c>
      <c r="B32" s="7">
        <v>16</v>
      </c>
      <c r="C32" s="3" t="s">
        <v>0</v>
      </c>
      <c r="D32" s="3" t="s">
        <v>0</v>
      </c>
      <c r="E32" s="3" t="s">
        <v>0</v>
      </c>
      <c r="F32" s="3" t="s">
        <v>0</v>
      </c>
      <c r="G32" s="3" t="b">
        <v>1</v>
      </c>
      <c r="H32" s="3" t="s">
        <v>0</v>
      </c>
      <c r="I32" s="3" t="s">
        <v>0</v>
      </c>
      <c r="J32" s="3" t="b">
        <v>1</v>
      </c>
      <c r="K32" s="3" t="s">
        <v>0</v>
      </c>
      <c r="L32" s="3" t="s">
        <v>0</v>
      </c>
      <c r="M32" s="3" t="s">
        <v>0</v>
      </c>
      <c r="N32" s="3" t="s">
        <v>0</v>
      </c>
    </row>
    <row r="33" spans="1:14" x14ac:dyDescent="0.15">
      <c r="A33" s="7">
        <v>18</v>
      </c>
      <c r="B33" s="7">
        <v>19</v>
      </c>
      <c r="C33" s="3" t="s">
        <v>0</v>
      </c>
      <c r="D33" s="3" t="s">
        <v>0</v>
      </c>
      <c r="E33" s="3" t="s">
        <v>0</v>
      </c>
      <c r="F33" s="3" t="s">
        <v>0</v>
      </c>
      <c r="G33" s="3" t="b">
        <v>0</v>
      </c>
      <c r="H33" s="3" t="s">
        <v>0</v>
      </c>
      <c r="I33" s="3" t="s">
        <v>0</v>
      </c>
      <c r="J33" s="3" t="s">
        <v>0</v>
      </c>
      <c r="K33" s="3" t="s">
        <v>0</v>
      </c>
      <c r="L33" s="3" t="s">
        <v>0</v>
      </c>
      <c r="M33" s="3" t="s">
        <v>0</v>
      </c>
      <c r="N33" s="3" t="b">
        <v>0</v>
      </c>
    </row>
    <row r="34" spans="1:14" x14ac:dyDescent="0.15">
      <c r="A34" s="7">
        <v>19</v>
      </c>
      <c r="B34" s="7">
        <v>9</v>
      </c>
      <c r="C34" s="3" t="s">
        <v>0</v>
      </c>
      <c r="D34" s="3" t="s">
        <v>0</v>
      </c>
      <c r="E34" s="3" t="b">
        <v>1</v>
      </c>
      <c r="F34" s="3" t="s">
        <v>0</v>
      </c>
      <c r="G34" s="3" t="s">
        <v>0</v>
      </c>
      <c r="H34" s="3" t="s">
        <v>0</v>
      </c>
      <c r="I34" s="3" t="s">
        <v>0</v>
      </c>
      <c r="J34" s="3" t="s">
        <v>0</v>
      </c>
      <c r="K34" s="3" t="s">
        <v>0</v>
      </c>
      <c r="L34" s="3" t="s">
        <v>0</v>
      </c>
      <c r="M34" s="3" t="s">
        <v>0</v>
      </c>
      <c r="N34" s="3" t="b">
        <v>1</v>
      </c>
    </row>
    <row r="35" spans="1:14" x14ac:dyDescent="0.15">
      <c r="A35" s="7">
        <v>20</v>
      </c>
      <c r="B35" s="7">
        <v>10</v>
      </c>
      <c r="C35" s="3" t="s">
        <v>0</v>
      </c>
      <c r="D35" s="3" t="s">
        <v>0</v>
      </c>
      <c r="E35" s="3" t="b">
        <v>0</v>
      </c>
      <c r="F35" s="3" t="s">
        <v>0</v>
      </c>
      <c r="G35" s="3" t="s">
        <v>0</v>
      </c>
      <c r="H35" s="3" t="s">
        <v>0</v>
      </c>
      <c r="I35" s="3" t="s">
        <v>0</v>
      </c>
      <c r="J35" s="3" t="s">
        <v>0</v>
      </c>
      <c r="K35" s="3" t="b">
        <v>1</v>
      </c>
      <c r="L35" s="3" t="s">
        <v>0</v>
      </c>
      <c r="M35" s="3" t="s">
        <v>0</v>
      </c>
      <c r="N35" s="3" t="s">
        <v>0</v>
      </c>
    </row>
    <row r="36" spans="1:14" x14ac:dyDescent="0.15">
      <c r="A36" s="7">
        <v>21</v>
      </c>
      <c r="B36" s="7">
        <v>22</v>
      </c>
      <c r="C36" s="3" t="s">
        <v>0</v>
      </c>
      <c r="D36" s="3" t="s">
        <v>0</v>
      </c>
      <c r="E36" s="3" t="s">
        <v>0</v>
      </c>
      <c r="F36" s="3" t="s">
        <v>0</v>
      </c>
      <c r="G36" s="3" t="s">
        <v>0</v>
      </c>
      <c r="H36" s="3" t="b">
        <v>0</v>
      </c>
      <c r="I36" s="3" t="s">
        <v>0</v>
      </c>
      <c r="J36" s="3" t="s">
        <v>0</v>
      </c>
      <c r="K36" s="3" t="b">
        <v>0</v>
      </c>
      <c r="L36" s="3" t="s">
        <v>0</v>
      </c>
      <c r="M36" s="3" t="s">
        <v>0</v>
      </c>
      <c r="N36" s="3" t="s">
        <v>0</v>
      </c>
    </row>
    <row r="37" spans="1:14" x14ac:dyDescent="0.15">
      <c r="A37" s="7">
        <v>22</v>
      </c>
      <c r="B37" s="7">
        <v>21</v>
      </c>
      <c r="C37" s="3" t="s">
        <v>0</v>
      </c>
      <c r="D37" s="3" t="s">
        <v>0</v>
      </c>
      <c r="E37" s="3" t="s">
        <v>0</v>
      </c>
      <c r="F37" s="3" t="s">
        <v>0</v>
      </c>
      <c r="G37" s="3" t="s">
        <v>0</v>
      </c>
      <c r="H37" s="3" t="b">
        <v>1</v>
      </c>
      <c r="I37" s="3" t="s">
        <v>0</v>
      </c>
      <c r="J37" s="3" t="s">
        <v>0</v>
      </c>
      <c r="K37" s="3" t="s">
        <v>0</v>
      </c>
      <c r="L37" s="3" t="b">
        <v>1</v>
      </c>
      <c r="M37" s="3" t="s">
        <v>0</v>
      </c>
      <c r="N37" s="3" t="s">
        <v>0</v>
      </c>
    </row>
    <row r="38" spans="1:14" x14ac:dyDescent="0.15">
      <c r="A38" s="7">
        <v>23</v>
      </c>
      <c r="B38" s="7">
        <v>3</v>
      </c>
      <c r="C38" s="3" t="b">
        <v>0</v>
      </c>
      <c r="D38" s="3" t="s">
        <v>0</v>
      </c>
      <c r="E38" s="3" t="s">
        <v>0</v>
      </c>
      <c r="F38" s="3" t="s">
        <v>0</v>
      </c>
      <c r="G38" s="3" t="s">
        <v>0</v>
      </c>
      <c r="H38" s="3" t="s">
        <v>0</v>
      </c>
      <c r="I38" s="3" t="s">
        <v>0</v>
      </c>
      <c r="J38" s="3" t="s">
        <v>0</v>
      </c>
      <c r="K38" s="3" t="s">
        <v>0</v>
      </c>
      <c r="L38" s="3" t="b">
        <v>0</v>
      </c>
      <c r="M38" s="3" t="s">
        <v>0</v>
      </c>
      <c r="N38" s="3" t="s">
        <v>0</v>
      </c>
    </row>
  </sheetData>
  <autoFilter ref="A14:N38" xr:uid="{00000000-0009-0000-0000-000000000000}">
    <sortState xmlns:xlrd2="http://schemas.microsoft.com/office/spreadsheetml/2017/richdata2" ref="A15:N38">
      <sortCondition ref="A14:A38"/>
    </sortState>
  </autoFilter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2"/>
  <sheetViews>
    <sheetView topLeftCell="A3" workbookViewId="0">
      <selection activeCell="A52" sqref="A52:L52"/>
    </sheetView>
  </sheetViews>
  <sheetFormatPr defaultRowHeight="13.5" x14ac:dyDescent="0.15"/>
  <cols>
    <col min="1" max="1" width="5.5" bestFit="1" customWidth="1"/>
    <col min="2" max="2" width="3.5" customWidth="1"/>
    <col min="3" max="4" width="5.5" bestFit="1" customWidth="1"/>
    <col min="5" max="5" width="5.5" customWidth="1"/>
    <col min="6" max="6" width="9" bestFit="1" customWidth="1"/>
    <col min="7" max="7" width="8.625" bestFit="1" customWidth="1"/>
    <col min="8" max="8" width="8.5" bestFit="1" customWidth="1"/>
    <col min="9" max="9" width="8.875" bestFit="1" customWidth="1"/>
    <col min="10" max="11" width="9.125" bestFit="1" customWidth="1"/>
    <col min="12" max="12" width="5.5" bestFit="1" customWidth="1"/>
  </cols>
  <sheetData>
    <row r="1" spans="1:12" ht="15.75" x14ac:dyDescent="0.15">
      <c r="A1">
        <v>0.76</v>
      </c>
      <c r="C1" s="9" t="s">
        <v>1</v>
      </c>
      <c r="D1" s="9" t="s">
        <v>2</v>
      </c>
      <c r="E1" s="9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9" t="s">
        <v>3</v>
      </c>
    </row>
    <row r="2" spans="1:12" ht="15.75" x14ac:dyDescent="0.15">
      <c r="C2" s="10"/>
      <c r="D2" s="10"/>
      <c r="E2" s="10"/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  <c r="L2" s="11"/>
    </row>
    <row r="3" spans="1:12" x14ac:dyDescent="0.15"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x14ac:dyDescent="0.15">
      <c r="A4">
        <v>-1</v>
      </c>
      <c r="B4">
        <f t="shared" ref="B4:B52" si="0">INT(A4/2)</f>
        <v>-1</v>
      </c>
      <c r="C4" s="8">
        <f t="shared" ref="C4:C52" si="1">0.5+0.5*$A$1*SIN(2*PI()*A4/48)</f>
        <v>0.45040004695638042</v>
      </c>
      <c r="D4" s="8">
        <f t="shared" ref="D4:D52" si="2">0.5+0.5*$A$1*SIN(2*PI()*A4/48+2*PI()/3)</f>
        <v>0.85107422235428909</v>
      </c>
      <c r="E4" s="8">
        <f t="shared" ref="E4:E52" si="3">0.5+0.5*$A$1*SIN(2*PI()*A4/48-2*PI()/3)</f>
        <v>0.19852573068933055</v>
      </c>
      <c r="F4" s="8">
        <f>C4-E4/6.4</f>
        <v>0.41938040153617251</v>
      </c>
      <c r="G4" s="8">
        <f>C4-D4/6.4</f>
        <v>0.3174196997135228</v>
      </c>
      <c r="H4" s="8">
        <f>D4-C4/6.4</f>
        <v>0.78069921501735462</v>
      </c>
      <c r="I4" s="8">
        <f>D4-E4/6.4</f>
        <v>0.82005457693408124</v>
      </c>
      <c r="J4" s="8">
        <f>E4-D4/6.4</f>
        <v>6.5545383446472899E-2</v>
      </c>
      <c r="K4" s="8">
        <f>E4-C4/6.4</f>
        <v>0.12815072335239611</v>
      </c>
      <c r="L4" s="8">
        <f t="shared" ref="L4:L52" si="4">(F4+H4+J4)/3</f>
        <v>0.421875</v>
      </c>
    </row>
    <row r="5" spans="1:12" x14ac:dyDescent="0.15">
      <c r="A5">
        <v>0</v>
      </c>
      <c r="B5">
        <f t="shared" si="0"/>
        <v>0</v>
      </c>
      <c r="C5" s="8">
        <f t="shared" si="1"/>
        <v>0.5</v>
      </c>
      <c r="D5" s="8">
        <f t="shared" si="2"/>
        <v>0.82908965343808672</v>
      </c>
      <c r="E5" s="8">
        <f t="shared" si="3"/>
        <v>0.17091034656191328</v>
      </c>
      <c r="F5" s="8">
        <f t="shared" ref="F5:F52" si="5">C5-E5/6.4</f>
        <v>0.47329525834970104</v>
      </c>
      <c r="G5" s="8">
        <f t="shared" ref="G5:G52" si="6">C5-D5/6.4</f>
        <v>0.37045474165029896</v>
      </c>
      <c r="H5" s="8">
        <f t="shared" ref="H5:H52" si="7">D5-C5/6.4</f>
        <v>0.75096465343808672</v>
      </c>
      <c r="I5" s="8">
        <f t="shared" ref="I5:I52" si="8">D5-E5/6.4</f>
        <v>0.80238491178778781</v>
      </c>
      <c r="J5" s="8">
        <f t="shared" ref="J5:J52" si="9">E5-D5/6.4</f>
        <v>4.1365088212212242E-2</v>
      </c>
      <c r="K5" s="8">
        <f t="shared" ref="K5:K52" si="10">E5-C5/6.4</f>
        <v>9.2785346561913284E-2</v>
      </c>
      <c r="L5" s="8">
        <f t="shared" si="4"/>
        <v>0.421875</v>
      </c>
    </row>
    <row r="6" spans="1:12" x14ac:dyDescent="0.15">
      <c r="A6">
        <v>1</v>
      </c>
      <c r="B6">
        <f t="shared" si="0"/>
        <v>0</v>
      </c>
      <c r="C6" s="8">
        <f t="shared" si="1"/>
        <v>0.54959995304361964</v>
      </c>
      <c r="D6" s="8">
        <f t="shared" si="2"/>
        <v>0.80147426931066945</v>
      </c>
      <c r="E6" s="8">
        <f t="shared" si="3"/>
        <v>0.14892577764571097</v>
      </c>
      <c r="F6" s="8">
        <f t="shared" si="5"/>
        <v>0.52633030028647732</v>
      </c>
      <c r="G6" s="8">
        <f t="shared" si="6"/>
        <v>0.42436959846382755</v>
      </c>
      <c r="H6" s="8">
        <f t="shared" si="7"/>
        <v>0.71559927664760392</v>
      </c>
      <c r="I6" s="8">
        <f t="shared" si="8"/>
        <v>0.77820461655352713</v>
      </c>
      <c r="J6" s="8">
        <f t="shared" si="9"/>
        <v>2.3695423065918875E-2</v>
      </c>
      <c r="K6" s="8">
        <f t="shared" si="10"/>
        <v>6.3050784982645408E-2</v>
      </c>
      <c r="L6" s="8">
        <f t="shared" si="4"/>
        <v>0.421875</v>
      </c>
    </row>
    <row r="7" spans="1:12" x14ac:dyDescent="0.15">
      <c r="A7">
        <v>2</v>
      </c>
      <c r="B7">
        <f t="shared" si="0"/>
        <v>1</v>
      </c>
      <c r="C7" s="8">
        <f t="shared" si="1"/>
        <v>0.59835123713895788</v>
      </c>
      <c r="D7" s="8">
        <f t="shared" si="2"/>
        <v>0.76870057685088811</v>
      </c>
      <c r="E7" s="8">
        <f t="shared" si="3"/>
        <v>0.13294818601015401</v>
      </c>
      <c r="F7" s="8">
        <f t="shared" si="5"/>
        <v>0.57757808307487135</v>
      </c>
      <c r="G7" s="8">
        <f t="shared" si="6"/>
        <v>0.47824177200600659</v>
      </c>
      <c r="H7" s="8">
        <f t="shared" si="7"/>
        <v>0.67520819604792592</v>
      </c>
      <c r="I7" s="8">
        <f t="shared" si="8"/>
        <v>0.74792742278680158</v>
      </c>
      <c r="J7" s="8">
        <f t="shared" si="9"/>
        <v>1.2838720877202753E-2</v>
      </c>
      <c r="K7" s="8">
        <f t="shared" si="10"/>
        <v>3.9455805207191844E-2</v>
      </c>
      <c r="L7" s="8">
        <f t="shared" si="4"/>
        <v>0.421875</v>
      </c>
    </row>
    <row r="8" spans="1:12" x14ac:dyDescent="0.15">
      <c r="A8">
        <v>3</v>
      </c>
      <c r="B8">
        <f t="shared" si="0"/>
        <v>1</v>
      </c>
      <c r="C8" s="8">
        <f t="shared" si="1"/>
        <v>0.64541970429873419</v>
      </c>
      <c r="D8" s="8">
        <f t="shared" si="2"/>
        <v>0.73132934302331387</v>
      </c>
      <c r="E8" s="8">
        <f t="shared" si="3"/>
        <v>0.123250952677952</v>
      </c>
      <c r="F8" s="8">
        <f t="shared" si="5"/>
        <v>0.62616174294280413</v>
      </c>
      <c r="G8" s="8">
        <f t="shared" si="6"/>
        <v>0.53114949445134141</v>
      </c>
      <c r="H8" s="8">
        <f t="shared" si="7"/>
        <v>0.6304825142266367</v>
      </c>
      <c r="I8" s="8">
        <f t="shared" si="8"/>
        <v>0.71207138166738382</v>
      </c>
      <c r="J8" s="8">
        <f t="shared" si="9"/>
        <v>8.9807428305592046E-3</v>
      </c>
      <c r="K8" s="8">
        <f t="shared" si="10"/>
        <v>2.2404123881274787E-2</v>
      </c>
      <c r="L8" s="8">
        <f t="shared" si="4"/>
        <v>0.42187500000000006</v>
      </c>
    </row>
    <row r="9" spans="1:12" x14ac:dyDescent="0.15">
      <c r="A9">
        <v>4</v>
      </c>
      <c r="B9">
        <f t="shared" si="0"/>
        <v>2</v>
      </c>
      <c r="C9" s="8">
        <f t="shared" si="1"/>
        <v>0.69</v>
      </c>
      <c r="D9" s="8">
        <f t="shared" si="2"/>
        <v>0.69000000000000017</v>
      </c>
      <c r="E9" s="8">
        <f t="shared" si="3"/>
        <v>0.12</v>
      </c>
      <c r="F9" s="8">
        <f t="shared" si="5"/>
        <v>0.6712499999999999</v>
      </c>
      <c r="G9" s="8">
        <f t="shared" si="6"/>
        <v>0.58218749999999997</v>
      </c>
      <c r="H9" s="8">
        <f t="shared" si="7"/>
        <v>0.58218750000000019</v>
      </c>
      <c r="I9" s="8">
        <f t="shared" si="8"/>
        <v>0.67125000000000012</v>
      </c>
      <c r="J9" s="8">
        <f t="shared" si="9"/>
        <v>1.2187499999999976E-2</v>
      </c>
      <c r="K9" s="8">
        <f t="shared" si="10"/>
        <v>1.2187500000000004E-2</v>
      </c>
      <c r="L9" s="8">
        <f t="shared" si="4"/>
        <v>0.421875</v>
      </c>
    </row>
    <row r="10" spans="1:12" x14ac:dyDescent="0.15">
      <c r="A10">
        <v>5</v>
      </c>
      <c r="B10">
        <f t="shared" si="0"/>
        <v>2</v>
      </c>
      <c r="C10" s="8">
        <f t="shared" si="1"/>
        <v>0.73132934302331387</v>
      </c>
      <c r="D10" s="8">
        <f t="shared" si="2"/>
        <v>0.64541970429873419</v>
      </c>
      <c r="E10" s="8">
        <f t="shared" si="3"/>
        <v>0.12325095267795205</v>
      </c>
      <c r="F10" s="8">
        <f t="shared" si="5"/>
        <v>0.71207138166738382</v>
      </c>
      <c r="G10" s="8">
        <f t="shared" si="6"/>
        <v>0.6304825142266367</v>
      </c>
      <c r="H10" s="8">
        <f t="shared" si="7"/>
        <v>0.53114949445134141</v>
      </c>
      <c r="I10" s="8">
        <f t="shared" si="8"/>
        <v>0.62616174294280413</v>
      </c>
      <c r="J10" s="8">
        <f t="shared" si="9"/>
        <v>2.2404123881274843E-2</v>
      </c>
      <c r="K10" s="8">
        <f t="shared" si="10"/>
        <v>8.9807428305592601E-3</v>
      </c>
      <c r="L10" s="8">
        <f t="shared" si="4"/>
        <v>0.421875</v>
      </c>
    </row>
    <row r="11" spans="1:12" x14ac:dyDescent="0.15">
      <c r="A11">
        <v>6</v>
      </c>
      <c r="B11">
        <f t="shared" si="0"/>
        <v>3</v>
      </c>
      <c r="C11" s="8">
        <f t="shared" si="1"/>
        <v>0.76870057685088811</v>
      </c>
      <c r="D11" s="8">
        <f t="shared" si="2"/>
        <v>0.59835123713895799</v>
      </c>
      <c r="E11" s="8">
        <f t="shared" si="3"/>
        <v>0.13294818601015407</v>
      </c>
      <c r="F11" s="8">
        <f t="shared" si="5"/>
        <v>0.74792742278680158</v>
      </c>
      <c r="G11" s="8">
        <f t="shared" si="6"/>
        <v>0.67520819604792592</v>
      </c>
      <c r="H11" s="8">
        <f t="shared" si="7"/>
        <v>0.4782417720060067</v>
      </c>
      <c r="I11" s="8">
        <f t="shared" si="8"/>
        <v>0.57757808307487146</v>
      </c>
      <c r="J11" s="8">
        <f t="shared" si="9"/>
        <v>3.9455805207191885E-2</v>
      </c>
      <c r="K11" s="8">
        <f t="shared" si="10"/>
        <v>1.2838720877202808E-2</v>
      </c>
      <c r="L11" s="8">
        <f t="shared" si="4"/>
        <v>0.421875</v>
      </c>
    </row>
    <row r="12" spans="1:12" x14ac:dyDescent="0.15">
      <c r="A12">
        <v>7</v>
      </c>
      <c r="B12">
        <f t="shared" si="0"/>
        <v>3</v>
      </c>
      <c r="C12" s="8">
        <f t="shared" si="1"/>
        <v>0.80147426931066934</v>
      </c>
      <c r="D12" s="8">
        <f t="shared" si="2"/>
        <v>0.54959995304361975</v>
      </c>
      <c r="E12" s="8">
        <f t="shared" si="3"/>
        <v>0.14892577764571102</v>
      </c>
      <c r="F12" s="8">
        <f t="shared" si="5"/>
        <v>0.77820461655352702</v>
      </c>
      <c r="G12" s="8">
        <f t="shared" si="6"/>
        <v>0.71559927664760381</v>
      </c>
      <c r="H12" s="8">
        <f t="shared" si="7"/>
        <v>0.42436959846382771</v>
      </c>
      <c r="I12" s="8">
        <f t="shared" si="8"/>
        <v>0.52633030028647743</v>
      </c>
      <c r="J12" s="8">
        <f t="shared" si="9"/>
        <v>6.3050784982645436E-2</v>
      </c>
      <c r="K12" s="8">
        <f t="shared" si="10"/>
        <v>2.3695423065918958E-2</v>
      </c>
      <c r="L12" s="8">
        <f t="shared" si="4"/>
        <v>0.42187500000000006</v>
      </c>
    </row>
    <row r="13" spans="1:12" x14ac:dyDescent="0.15">
      <c r="A13">
        <v>8</v>
      </c>
      <c r="B13">
        <f t="shared" si="0"/>
        <v>4</v>
      </c>
      <c r="C13" s="8">
        <f t="shared" si="1"/>
        <v>0.82908965343808672</v>
      </c>
      <c r="D13" s="8">
        <f t="shared" si="2"/>
        <v>0.5</v>
      </c>
      <c r="E13" s="8">
        <f t="shared" si="3"/>
        <v>0.17091034656191334</v>
      </c>
      <c r="F13" s="8">
        <f t="shared" si="5"/>
        <v>0.8023849117877877</v>
      </c>
      <c r="G13" s="8">
        <f t="shared" si="6"/>
        <v>0.75096465343808672</v>
      </c>
      <c r="H13" s="8">
        <f t="shared" si="7"/>
        <v>0.37045474165029896</v>
      </c>
      <c r="I13" s="8">
        <f t="shared" si="8"/>
        <v>0.47329525834970104</v>
      </c>
      <c r="J13" s="8">
        <f t="shared" si="9"/>
        <v>9.278534656191334E-2</v>
      </c>
      <c r="K13" s="8">
        <f t="shared" si="10"/>
        <v>4.1365088212212298E-2</v>
      </c>
      <c r="L13" s="8">
        <f t="shared" si="4"/>
        <v>0.421875</v>
      </c>
    </row>
    <row r="14" spans="1:12" x14ac:dyDescent="0.15">
      <c r="A14">
        <v>9</v>
      </c>
      <c r="B14">
        <f t="shared" si="0"/>
        <v>4</v>
      </c>
      <c r="C14" s="8">
        <f t="shared" si="1"/>
        <v>0.85107422235428898</v>
      </c>
      <c r="D14" s="8">
        <f t="shared" si="2"/>
        <v>0.45040004695638047</v>
      </c>
      <c r="E14" s="8">
        <f t="shared" si="3"/>
        <v>0.19852573068933066</v>
      </c>
      <c r="F14" s="8">
        <f t="shared" si="5"/>
        <v>0.82005457693408101</v>
      </c>
      <c r="G14" s="8">
        <f t="shared" si="6"/>
        <v>0.78069921501735451</v>
      </c>
      <c r="H14" s="8">
        <f t="shared" si="7"/>
        <v>0.3174196997135228</v>
      </c>
      <c r="I14" s="8">
        <f t="shared" si="8"/>
        <v>0.41938040153617256</v>
      </c>
      <c r="J14" s="8">
        <f t="shared" si="9"/>
        <v>0.12815072335239622</v>
      </c>
      <c r="K14" s="8">
        <f t="shared" si="10"/>
        <v>6.554538344647301E-2</v>
      </c>
      <c r="L14" s="8">
        <f t="shared" si="4"/>
        <v>0.421875</v>
      </c>
    </row>
    <row r="15" spans="1:12" x14ac:dyDescent="0.15">
      <c r="A15">
        <v>10</v>
      </c>
      <c r="B15">
        <f t="shared" si="0"/>
        <v>5</v>
      </c>
      <c r="C15" s="8">
        <f t="shared" si="1"/>
        <v>0.86705181398984599</v>
      </c>
      <c r="D15" s="8">
        <f t="shared" si="2"/>
        <v>0.40164876286104229</v>
      </c>
      <c r="E15" s="8">
        <f t="shared" si="3"/>
        <v>0.231299423149112</v>
      </c>
      <c r="F15" s="8">
        <f t="shared" si="5"/>
        <v>0.83091127912279727</v>
      </c>
      <c r="G15" s="8">
        <f t="shared" si="6"/>
        <v>0.80429419479280817</v>
      </c>
      <c r="H15" s="8">
        <f t="shared" si="7"/>
        <v>0.26617191692512887</v>
      </c>
      <c r="I15" s="8">
        <f t="shared" si="8"/>
        <v>0.36550822799399352</v>
      </c>
      <c r="J15" s="8">
        <f t="shared" si="9"/>
        <v>0.16854180395207413</v>
      </c>
      <c r="K15" s="8">
        <f t="shared" si="10"/>
        <v>9.582257721319859E-2</v>
      </c>
      <c r="L15" s="8">
        <f t="shared" si="4"/>
        <v>0.42187500000000006</v>
      </c>
    </row>
    <row r="16" spans="1:12" x14ac:dyDescent="0.15">
      <c r="A16">
        <v>11</v>
      </c>
      <c r="B16">
        <f t="shared" si="0"/>
        <v>5</v>
      </c>
      <c r="C16" s="8">
        <f t="shared" si="1"/>
        <v>0.87674904732204795</v>
      </c>
      <c r="D16" s="8">
        <f t="shared" si="2"/>
        <v>0.35458029570126609</v>
      </c>
      <c r="E16" s="8">
        <f t="shared" si="3"/>
        <v>0.26867065697668618</v>
      </c>
      <c r="F16" s="8">
        <f t="shared" si="5"/>
        <v>0.83476925716944073</v>
      </c>
      <c r="G16" s="8">
        <f t="shared" si="6"/>
        <v>0.82134587611872512</v>
      </c>
      <c r="H16" s="8">
        <f t="shared" si="7"/>
        <v>0.21758825705719612</v>
      </c>
      <c r="I16" s="8">
        <f t="shared" si="8"/>
        <v>0.31260050554865887</v>
      </c>
      <c r="J16" s="8">
        <f t="shared" si="9"/>
        <v>0.21326748577336335</v>
      </c>
      <c r="K16" s="8">
        <f t="shared" si="10"/>
        <v>0.13167861833261621</v>
      </c>
      <c r="L16" s="8">
        <f t="shared" si="4"/>
        <v>0.42187500000000006</v>
      </c>
    </row>
    <row r="17" spans="1:12" x14ac:dyDescent="0.15">
      <c r="A17">
        <v>12</v>
      </c>
      <c r="B17">
        <f t="shared" si="0"/>
        <v>6</v>
      </c>
      <c r="C17" s="8">
        <f t="shared" si="1"/>
        <v>0.88</v>
      </c>
      <c r="D17" s="8">
        <f t="shared" si="2"/>
        <v>0.31000000000000011</v>
      </c>
      <c r="E17" s="8">
        <f t="shared" si="3"/>
        <v>0.31000000000000005</v>
      </c>
      <c r="F17" s="8">
        <f t="shared" si="5"/>
        <v>0.83156249999999998</v>
      </c>
      <c r="G17" s="8">
        <f t="shared" si="6"/>
        <v>0.83156249999999998</v>
      </c>
      <c r="H17" s="8">
        <f t="shared" si="7"/>
        <v>0.17250000000000013</v>
      </c>
      <c r="I17" s="8">
        <f t="shared" si="8"/>
        <v>0.26156250000000009</v>
      </c>
      <c r="J17" s="8">
        <f t="shared" si="9"/>
        <v>0.26156250000000003</v>
      </c>
      <c r="K17" s="8">
        <f t="shared" si="10"/>
        <v>0.17250000000000007</v>
      </c>
      <c r="L17" s="8">
        <f t="shared" si="4"/>
        <v>0.421875</v>
      </c>
    </row>
    <row r="18" spans="1:12" x14ac:dyDescent="0.15">
      <c r="A18">
        <v>13</v>
      </c>
      <c r="B18">
        <f t="shared" si="0"/>
        <v>6</v>
      </c>
      <c r="C18" s="8">
        <f t="shared" si="1"/>
        <v>0.87674904732204795</v>
      </c>
      <c r="D18" s="8">
        <f t="shared" si="2"/>
        <v>0.26867065697668613</v>
      </c>
      <c r="E18" s="8">
        <f t="shared" si="3"/>
        <v>0.35458029570126592</v>
      </c>
      <c r="F18" s="8">
        <f t="shared" si="5"/>
        <v>0.82134587611872512</v>
      </c>
      <c r="G18" s="8">
        <f t="shared" si="6"/>
        <v>0.83476925716944073</v>
      </c>
      <c r="H18" s="8">
        <f t="shared" si="7"/>
        <v>0.13167861833261615</v>
      </c>
      <c r="I18" s="8">
        <f t="shared" si="8"/>
        <v>0.21326748577336332</v>
      </c>
      <c r="J18" s="8">
        <f t="shared" si="9"/>
        <v>0.3126005055486587</v>
      </c>
      <c r="K18" s="8">
        <f t="shared" si="10"/>
        <v>0.21758825705719595</v>
      </c>
      <c r="L18" s="8">
        <f t="shared" si="4"/>
        <v>0.421875</v>
      </c>
    </row>
    <row r="19" spans="1:12" x14ac:dyDescent="0.15">
      <c r="A19">
        <v>14</v>
      </c>
      <c r="B19">
        <f t="shared" si="0"/>
        <v>7</v>
      </c>
      <c r="C19" s="8">
        <f t="shared" si="1"/>
        <v>0.86705181398984599</v>
      </c>
      <c r="D19" s="8">
        <f t="shared" si="2"/>
        <v>0.23129942314911195</v>
      </c>
      <c r="E19" s="8">
        <f t="shared" si="3"/>
        <v>0.40164876286104212</v>
      </c>
      <c r="F19" s="8">
        <f t="shared" si="5"/>
        <v>0.80429419479280817</v>
      </c>
      <c r="G19" s="8">
        <f t="shared" si="6"/>
        <v>0.83091127912279727</v>
      </c>
      <c r="H19" s="8">
        <f t="shared" si="7"/>
        <v>9.5822577213198534E-2</v>
      </c>
      <c r="I19" s="8">
        <f t="shared" si="8"/>
        <v>0.16854180395207413</v>
      </c>
      <c r="J19" s="8">
        <f t="shared" si="9"/>
        <v>0.36550822799399341</v>
      </c>
      <c r="K19" s="8">
        <f t="shared" si="10"/>
        <v>0.2661719169251287</v>
      </c>
      <c r="L19" s="8">
        <f t="shared" si="4"/>
        <v>0.421875</v>
      </c>
    </row>
    <row r="20" spans="1:12" x14ac:dyDescent="0.15">
      <c r="A20">
        <v>15</v>
      </c>
      <c r="B20">
        <f t="shared" si="0"/>
        <v>7</v>
      </c>
      <c r="C20" s="8">
        <f t="shared" si="1"/>
        <v>0.85107422235428909</v>
      </c>
      <c r="D20" s="8">
        <f t="shared" si="2"/>
        <v>0.19852573068933071</v>
      </c>
      <c r="E20" s="8">
        <f t="shared" si="3"/>
        <v>0.45040004695638036</v>
      </c>
      <c r="F20" s="8">
        <f t="shared" si="5"/>
        <v>0.78069921501735462</v>
      </c>
      <c r="G20" s="8">
        <f t="shared" si="6"/>
        <v>0.82005457693408113</v>
      </c>
      <c r="H20" s="8">
        <f t="shared" si="7"/>
        <v>6.5545383446473066E-2</v>
      </c>
      <c r="I20" s="8">
        <f t="shared" si="8"/>
        <v>0.1281507233523963</v>
      </c>
      <c r="J20" s="8">
        <f t="shared" si="9"/>
        <v>0.41938040153617245</v>
      </c>
      <c r="K20" s="8">
        <f t="shared" si="10"/>
        <v>0.31741969971352268</v>
      </c>
      <c r="L20" s="8">
        <f t="shared" si="4"/>
        <v>0.42187500000000006</v>
      </c>
    </row>
    <row r="21" spans="1:12" x14ac:dyDescent="0.15">
      <c r="A21">
        <v>16</v>
      </c>
      <c r="B21">
        <f t="shared" si="0"/>
        <v>8</v>
      </c>
      <c r="C21" s="8">
        <f t="shared" si="1"/>
        <v>0.82908965343808672</v>
      </c>
      <c r="D21" s="8">
        <f t="shared" si="2"/>
        <v>0.1709103465619134</v>
      </c>
      <c r="E21" s="8">
        <f t="shared" si="3"/>
        <v>0.5</v>
      </c>
      <c r="F21" s="8">
        <f t="shared" si="5"/>
        <v>0.75096465343808672</v>
      </c>
      <c r="G21" s="8">
        <f t="shared" si="6"/>
        <v>0.8023849117877877</v>
      </c>
      <c r="H21" s="8">
        <f t="shared" si="7"/>
        <v>4.1365088212212353E-2</v>
      </c>
      <c r="I21" s="8">
        <f t="shared" si="8"/>
        <v>9.2785346561913395E-2</v>
      </c>
      <c r="J21" s="8">
        <f t="shared" si="9"/>
        <v>0.47329525834970104</v>
      </c>
      <c r="K21" s="8">
        <f t="shared" si="10"/>
        <v>0.37045474165029896</v>
      </c>
      <c r="L21" s="8">
        <f t="shared" si="4"/>
        <v>0.421875</v>
      </c>
    </row>
    <row r="22" spans="1:12" x14ac:dyDescent="0.15">
      <c r="A22">
        <v>17</v>
      </c>
      <c r="B22">
        <f t="shared" si="0"/>
        <v>8</v>
      </c>
      <c r="C22" s="8">
        <f t="shared" si="1"/>
        <v>0.80147426931066934</v>
      </c>
      <c r="D22" s="8">
        <f t="shared" si="2"/>
        <v>0.14892577764571113</v>
      </c>
      <c r="E22" s="8">
        <f t="shared" si="3"/>
        <v>0.54959995304361975</v>
      </c>
      <c r="F22" s="8">
        <f t="shared" si="5"/>
        <v>0.71559927664760381</v>
      </c>
      <c r="G22" s="8">
        <f t="shared" si="6"/>
        <v>0.77820461655352702</v>
      </c>
      <c r="H22" s="8">
        <f t="shared" si="7"/>
        <v>2.3695423065919069E-2</v>
      </c>
      <c r="I22" s="8">
        <f t="shared" si="8"/>
        <v>6.3050784982645547E-2</v>
      </c>
      <c r="J22" s="8">
        <f t="shared" si="9"/>
        <v>0.52633030028647743</v>
      </c>
      <c r="K22" s="8">
        <f t="shared" si="10"/>
        <v>0.42436959846382771</v>
      </c>
      <c r="L22" s="8">
        <f t="shared" si="4"/>
        <v>0.42187500000000017</v>
      </c>
    </row>
    <row r="23" spans="1:12" x14ac:dyDescent="0.15">
      <c r="A23">
        <v>18</v>
      </c>
      <c r="B23">
        <f t="shared" si="0"/>
        <v>9</v>
      </c>
      <c r="C23" s="8">
        <f t="shared" si="1"/>
        <v>0.76870057685088811</v>
      </c>
      <c r="D23" s="8">
        <f t="shared" si="2"/>
        <v>0.13294818601015401</v>
      </c>
      <c r="E23" s="8">
        <f t="shared" si="3"/>
        <v>0.59835123713895799</v>
      </c>
      <c r="F23" s="8">
        <f t="shared" si="5"/>
        <v>0.67520819604792592</v>
      </c>
      <c r="G23" s="8">
        <f t="shared" si="6"/>
        <v>0.74792742278680158</v>
      </c>
      <c r="H23" s="8">
        <f t="shared" si="7"/>
        <v>1.2838720877202753E-2</v>
      </c>
      <c r="I23" s="8">
        <f t="shared" si="8"/>
        <v>3.945580520719183E-2</v>
      </c>
      <c r="J23" s="8">
        <f t="shared" si="9"/>
        <v>0.57757808307487146</v>
      </c>
      <c r="K23" s="8">
        <f t="shared" si="10"/>
        <v>0.4782417720060067</v>
      </c>
      <c r="L23" s="8">
        <f t="shared" si="4"/>
        <v>0.421875</v>
      </c>
    </row>
    <row r="24" spans="1:12" x14ac:dyDescent="0.15">
      <c r="A24">
        <v>19</v>
      </c>
      <c r="B24">
        <f t="shared" si="0"/>
        <v>9</v>
      </c>
      <c r="C24" s="8">
        <f t="shared" si="1"/>
        <v>0.73132934302331387</v>
      </c>
      <c r="D24" s="8">
        <f t="shared" si="2"/>
        <v>0.12325095267795211</v>
      </c>
      <c r="E24" s="8">
        <f t="shared" si="3"/>
        <v>0.64541970429873419</v>
      </c>
      <c r="F24" s="8">
        <f t="shared" si="5"/>
        <v>0.6304825142266367</v>
      </c>
      <c r="G24" s="8">
        <f t="shared" si="6"/>
        <v>0.71207138166738382</v>
      </c>
      <c r="H24" s="8">
        <f t="shared" si="7"/>
        <v>8.9807428305593157E-3</v>
      </c>
      <c r="I24" s="8">
        <f t="shared" si="8"/>
        <v>2.2404123881274898E-2</v>
      </c>
      <c r="J24" s="8">
        <f t="shared" si="9"/>
        <v>0.62616174294280413</v>
      </c>
      <c r="K24" s="8">
        <f t="shared" si="10"/>
        <v>0.53114949445134141</v>
      </c>
      <c r="L24" s="8">
        <f t="shared" si="4"/>
        <v>0.421875</v>
      </c>
    </row>
    <row r="25" spans="1:12" x14ac:dyDescent="0.15">
      <c r="A25">
        <v>20</v>
      </c>
      <c r="B25">
        <f t="shared" si="0"/>
        <v>10</v>
      </c>
      <c r="C25" s="8">
        <f t="shared" si="1"/>
        <v>0.69</v>
      </c>
      <c r="D25" s="8">
        <f t="shared" si="2"/>
        <v>0.12</v>
      </c>
      <c r="E25" s="8">
        <f t="shared" si="3"/>
        <v>0.69000000000000006</v>
      </c>
      <c r="F25" s="8">
        <f t="shared" si="5"/>
        <v>0.58218749999999997</v>
      </c>
      <c r="G25" s="8">
        <f t="shared" si="6"/>
        <v>0.6712499999999999</v>
      </c>
      <c r="H25" s="8">
        <f t="shared" si="7"/>
        <v>1.2187500000000004E-2</v>
      </c>
      <c r="I25" s="8">
        <f t="shared" si="8"/>
        <v>1.218749999999999E-2</v>
      </c>
      <c r="J25" s="8">
        <f t="shared" si="9"/>
        <v>0.67125000000000001</v>
      </c>
      <c r="K25" s="8">
        <f t="shared" si="10"/>
        <v>0.58218750000000008</v>
      </c>
      <c r="L25" s="8">
        <f t="shared" si="4"/>
        <v>0.421875</v>
      </c>
    </row>
    <row r="26" spans="1:12" x14ac:dyDescent="0.15">
      <c r="A26">
        <v>21</v>
      </c>
      <c r="B26">
        <f t="shared" si="0"/>
        <v>10</v>
      </c>
      <c r="C26" s="8">
        <f t="shared" si="1"/>
        <v>0.64541970429873419</v>
      </c>
      <c r="D26" s="8">
        <f t="shared" si="2"/>
        <v>0.123250952677952</v>
      </c>
      <c r="E26" s="8">
        <f t="shared" si="3"/>
        <v>0.73132934302331387</v>
      </c>
      <c r="F26" s="8">
        <f t="shared" si="5"/>
        <v>0.53114949445134141</v>
      </c>
      <c r="G26" s="8">
        <f t="shared" si="6"/>
        <v>0.62616174294280413</v>
      </c>
      <c r="H26" s="8">
        <f t="shared" si="7"/>
        <v>2.2404123881274787E-2</v>
      </c>
      <c r="I26" s="8">
        <f t="shared" si="8"/>
        <v>8.9807428305592046E-3</v>
      </c>
      <c r="J26" s="8">
        <f t="shared" si="9"/>
        <v>0.71207138166738382</v>
      </c>
      <c r="K26" s="8">
        <f t="shared" si="10"/>
        <v>0.6304825142266367</v>
      </c>
      <c r="L26" s="8">
        <f t="shared" si="4"/>
        <v>0.421875</v>
      </c>
    </row>
    <row r="27" spans="1:12" x14ac:dyDescent="0.15">
      <c r="A27">
        <v>22</v>
      </c>
      <c r="B27">
        <f t="shared" si="0"/>
        <v>11</v>
      </c>
      <c r="C27" s="8">
        <f t="shared" si="1"/>
        <v>0.59835123713895799</v>
      </c>
      <c r="D27" s="8">
        <f t="shared" si="2"/>
        <v>0.13294818601015401</v>
      </c>
      <c r="E27" s="8">
        <f t="shared" si="3"/>
        <v>0.76870057685088811</v>
      </c>
      <c r="F27" s="8">
        <f t="shared" si="5"/>
        <v>0.4782417720060067</v>
      </c>
      <c r="G27" s="8">
        <f t="shared" si="6"/>
        <v>0.57757808307487146</v>
      </c>
      <c r="H27" s="8">
        <f t="shared" si="7"/>
        <v>3.945580520719183E-2</v>
      </c>
      <c r="I27" s="8">
        <f t="shared" si="8"/>
        <v>1.2838720877202753E-2</v>
      </c>
      <c r="J27" s="8">
        <f t="shared" si="9"/>
        <v>0.74792742278680158</v>
      </c>
      <c r="K27" s="8">
        <f t="shared" si="10"/>
        <v>0.67520819604792592</v>
      </c>
      <c r="L27" s="8">
        <f t="shared" si="4"/>
        <v>0.421875</v>
      </c>
    </row>
    <row r="28" spans="1:12" x14ac:dyDescent="0.15">
      <c r="A28">
        <v>23</v>
      </c>
      <c r="B28">
        <f t="shared" si="0"/>
        <v>11</v>
      </c>
      <c r="C28" s="8">
        <f t="shared" si="1"/>
        <v>0.54959995304361975</v>
      </c>
      <c r="D28" s="8">
        <f t="shared" si="2"/>
        <v>0.14892577764571097</v>
      </c>
      <c r="E28" s="8">
        <f t="shared" si="3"/>
        <v>0.80147426931066934</v>
      </c>
      <c r="F28" s="8">
        <f t="shared" si="5"/>
        <v>0.42436959846382771</v>
      </c>
      <c r="G28" s="8">
        <f t="shared" si="6"/>
        <v>0.52633030028647743</v>
      </c>
      <c r="H28" s="8">
        <f t="shared" si="7"/>
        <v>6.305078498264538E-2</v>
      </c>
      <c r="I28" s="8">
        <f t="shared" si="8"/>
        <v>2.3695423065918902E-2</v>
      </c>
      <c r="J28" s="8">
        <f t="shared" si="9"/>
        <v>0.77820461655352702</v>
      </c>
      <c r="K28" s="8">
        <f t="shared" si="10"/>
        <v>0.71559927664760381</v>
      </c>
      <c r="L28" s="8">
        <f t="shared" si="4"/>
        <v>0.421875</v>
      </c>
    </row>
    <row r="29" spans="1:12" x14ac:dyDescent="0.15">
      <c r="A29">
        <v>24</v>
      </c>
      <c r="B29">
        <f t="shared" si="0"/>
        <v>12</v>
      </c>
      <c r="C29" s="8">
        <f t="shared" si="1"/>
        <v>0.5</v>
      </c>
      <c r="D29" s="8">
        <f t="shared" si="2"/>
        <v>0.17091034656191317</v>
      </c>
      <c r="E29" s="8">
        <f t="shared" si="3"/>
        <v>0.82908965343808672</v>
      </c>
      <c r="F29" s="8">
        <f t="shared" si="5"/>
        <v>0.37045474165029896</v>
      </c>
      <c r="G29" s="8">
        <f t="shared" si="6"/>
        <v>0.47329525834970104</v>
      </c>
      <c r="H29" s="8">
        <f t="shared" si="7"/>
        <v>9.2785346561913173E-2</v>
      </c>
      <c r="I29" s="8">
        <f t="shared" si="8"/>
        <v>4.1365088212212131E-2</v>
      </c>
      <c r="J29" s="8">
        <f t="shared" si="9"/>
        <v>0.80238491178778781</v>
      </c>
      <c r="K29" s="8">
        <f t="shared" si="10"/>
        <v>0.75096465343808672</v>
      </c>
      <c r="L29" s="8">
        <f t="shared" si="4"/>
        <v>0.421875</v>
      </c>
    </row>
    <row r="30" spans="1:12" x14ac:dyDescent="0.15">
      <c r="A30">
        <v>25</v>
      </c>
      <c r="B30">
        <f t="shared" si="0"/>
        <v>12</v>
      </c>
      <c r="C30" s="8">
        <f t="shared" si="1"/>
        <v>0.45040004695638031</v>
      </c>
      <c r="D30" s="8">
        <f t="shared" si="2"/>
        <v>0.19852573068933066</v>
      </c>
      <c r="E30" s="8">
        <f t="shared" si="3"/>
        <v>0.85107422235428909</v>
      </c>
      <c r="F30" s="8">
        <f t="shared" si="5"/>
        <v>0.31741969971352268</v>
      </c>
      <c r="G30" s="8">
        <f t="shared" si="6"/>
        <v>0.4193804015361724</v>
      </c>
      <c r="H30" s="8">
        <f t="shared" si="7"/>
        <v>0.12815072335239625</v>
      </c>
      <c r="I30" s="8">
        <f t="shared" si="8"/>
        <v>6.554538344647301E-2</v>
      </c>
      <c r="J30" s="8">
        <f t="shared" si="9"/>
        <v>0.82005457693408113</v>
      </c>
      <c r="K30" s="8">
        <f t="shared" si="10"/>
        <v>0.78069921501735462</v>
      </c>
      <c r="L30" s="8">
        <f t="shared" si="4"/>
        <v>0.421875</v>
      </c>
    </row>
    <row r="31" spans="1:12" x14ac:dyDescent="0.15">
      <c r="A31">
        <v>26</v>
      </c>
      <c r="B31">
        <f t="shared" si="0"/>
        <v>13</v>
      </c>
      <c r="C31" s="8">
        <f t="shared" si="1"/>
        <v>0.40164876286104212</v>
      </c>
      <c r="D31" s="8">
        <f t="shared" si="2"/>
        <v>0.23129942314911189</v>
      </c>
      <c r="E31" s="8">
        <f t="shared" si="3"/>
        <v>0.86705181398984599</v>
      </c>
      <c r="F31" s="8">
        <f t="shared" si="5"/>
        <v>0.2661719169251287</v>
      </c>
      <c r="G31" s="8">
        <f t="shared" si="6"/>
        <v>0.36550822799399341</v>
      </c>
      <c r="H31" s="8">
        <f t="shared" si="7"/>
        <v>0.16854180395207408</v>
      </c>
      <c r="I31" s="8">
        <f t="shared" si="8"/>
        <v>9.5822577213198479E-2</v>
      </c>
      <c r="J31" s="8">
        <f t="shared" si="9"/>
        <v>0.83091127912279727</v>
      </c>
      <c r="K31" s="8">
        <f t="shared" si="10"/>
        <v>0.80429419479280817</v>
      </c>
      <c r="L31" s="8">
        <f t="shared" si="4"/>
        <v>0.421875</v>
      </c>
    </row>
    <row r="32" spans="1:12" x14ac:dyDescent="0.15">
      <c r="A32">
        <v>27</v>
      </c>
      <c r="B32">
        <f t="shared" si="0"/>
        <v>13</v>
      </c>
      <c r="C32" s="8">
        <f t="shared" si="1"/>
        <v>0.35458029570126592</v>
      </c>
      <c r="D32" s="8">
        <f t="shared" si="2"/>
        <v>0.26867065697668607</v>
      </c>
      <c r="E32" s="8">
        <f t="shared" si="3"/>
        <v>0.87674904732204795</v>
      </c>
      <c r="F32" s="8">
        <f t="shared" si="5"/>
        <v>0.21758825705719595</v>
      </c>
      <c r="G32" s="8">
        <f t="shared" si="6"/>
        <v>0.3126005055486587</v>
      </c>
      <c r="H32" s="8">
        <f t="shared" si="7"/>
        <v>0.21326748577336327</v>
      </c>
      <c r="I32" s="8">
        <f t="shared" si="8"/>
        <v>0.1316786183326161</v>
      </c>
      <c r="J32" s="8">
        <f t="shared" si="9"/>
        <v>0.83476925716944073</v>
      </c>
      <c r="K32" s="8">
        <f t="shared" si="10"/>
        <v>0.82134587611872512</v>
      </c>
      <c r="L32" s="8">
        <f t="shared" si="4"/>
        <v>0.421875</v>
      </c>
    </row>
    <row r="33" spans="1:12" x14ac:dyDescent="0.15">
      <c r="A33">
        <v>28</v>
      </c>
      <c r="B33">
        <f t="shared" si="0"/>
        <v>14</v>
      </c>
      <c r="C33" s="8">
        <f t="shared" si="1"/>
        <v>0.31000000000000011</v>
      </c>
      <c r="D33" s="8">
        <f t="shared" si="2"/>
        <v>0.30999999999999983</v>
      </c>
      <c r="E33" s="8">
        <f t="shared" si="3"/>
        <v>0.88</v>
      </c>
      <c r="F33" s="8">
        <f t="shared" si="5"/>
        <v>0.17250000000000013</v>
      </c>
      <c r="G33" s="8">
        <f t="shared" si="6"/>
        <v>0.26156250000000014</v>
      </c>
      <c r="H33" s="8">
        <f t="shared" si="7"/>
        <v>0.26156249999999981</v>
      </c>
      <c r="I33" s="8">
        <f t="shared" si="8"/>
        <v>0.17249999999999985</v>
      </c>
      <c r="J33" s="8">
        <f t="shared" si="9"/>
        <v>0.83156249999999998</v>
      </c>
      <c r="K33" s="8">
        <f t="shared" si="10"/>
        <v>0.83156249999999998</v>
      </c>
      <c r="L33" s="8">
        <f t="shared" si="4"/>
        <v>0.421875</v>
      </c>
    </row>
    <row r="34" spans="1:12" x14ac:dyDescent="0.15">
      <c r="A34">
        <v>29</v>
      </c>
      <c r="B34">
        <f t="shared" si="0"/>
        <v>14</v>
      </c>
      <c r="C34" s="8">
        <f t="shared" si="1"/>
        <v>0.26867065697668613</v>
      </c>
      <c r="D34" s="8">
        <f t="shared" si="2"/>
        <v>0.35458029570126565</v>
      </c>
      <c r="E34" s="8">
        <f t="shared" si="3"/>
        <v>0.87674904732204795</v>
      </c>
      <c r="F34" s="8">
        <f t="shared" si="5"/>
        <v>0.13167861833261615</v>
      </c>
      <c r="G34" s="8">
        <f t="shared" si="6"/>
        <v>0.21326748577336338</v>
      </c>
      <c r="H34" s="8">
        <f t="shared" si="7"/>
        <v>0.31260050554865842</v>
      </c>
      <c r="I34" s="8">
        <f t="shared" si="8"/>
        <v>0.21758825705719567</v>
      </c>
      <c r="J34" s="8">
        <f t="shared" si="9"/>
        <v>0.82134587611872523</v>
      </c>
      <c r="K34" s="8">
        <f t="shared" si="10"/>
        <v>0.83476925716944073</v>
      </c>
      <c r="L34" s="8">
        <f t="shared" si="4"/>
        <v>0.42187499999999994</v>
      </c>
    </row>
    <row r="35" spans="1:12" x14ac:dyDescent="0.15">
      <c r="A35">
        <v>30</v>
      </c>
      <c r="B35">
        <f t="shared" si="0"/>
        <v>15</v>
      </c>
      <c r="C35" s="8">
        <f t="shared" si="1"/>
        <v>0.23129942314911212</v>
      </c>
      <c r="D35" s="8">
        <f t="shared" si="2"/>
        <v>0.40164876286104179</v>
      </c>
      <c r="E35" s="8">
        <f t="shared" si="3"/>
        <v>0.86705181398984599</v>
      </c>
      <c r="F35" s="8">
        <f t="shared" si="5"/>
        <v>9.5822577213198701E-2</v>
      </c>
      <c r="G35" s="8">
        <f t="shared" si="6"/>
        <v>0.16854180395207435</v>
      </c>
      <c r="H35" s="8">
        <f t="shared" si="7"/>
        <v>0.36550822799399302</v>
      </c>
      <c r="I35" s="8">
        <f t="shared" si="8"/>
        <v>0.26617191692512837</v>
      </c>
      <c r="J35" s="8">
        <f t="shared" si="9"/>
        <v>0.80429419479280817</v>
      </c>
      <c r="K35" s="8">
        <f t="shared" si="10"/>
        <v>0.83091127912279727</v>
      </c>
      <c r="L35" s="8">
        <f t="shared" si="4"/>
        <v>0.421875</v>
      </c>
    </row>
    <row r="36" spans="1:12" x14ac:dyDescent="0.15">
      <c r="A36">
        <v>31</v>
      </c>
      <c r="B36">
        <f t="shared" si="0"/>
        <v>15</v>
      </c>
      <c r="C36" s="8">
        <f t="shared" si="1"/>
        <v>0.19852573068933071</v>
      </c>
      <c r="D36" s="8">
        <f t="shared" si="2"/>
        <v>0.45040004695638003</v>
      </c>
      <c r="E36" s="8">
        <f t="shared" si="3"/>
        <v>0.85107422235428898</v>
      </c>
      <c r="F36" s="8">
        <f t="shared" si="5"/>
        <v>6.5545383446473066E-2</v>
      </c>
      <c r="G36" s="8">
        <f t="shared" si="6"/>
        <v>0.12815072335239636</v>
      </c>
      <c r="H36" s="8">
        <f t="shared" si="7"/>
        <v>0.41938040153617212</v>
      </c>
      <c r="I36" s="8">
        <f t="shared" si="8"/>
        <v>0.31741969971352235</v>
      </c>
      <c r="J36" s="8">
        <f t="shared" si="9"/>
        <v>0.78069921501735462</v>
      </c>
      <c r="K36" s="8">
        <f t="shared" si="10"/>
        <v>0.82005457693408101</v>
      </c>
      <c r="L36" s="8">
        <f t="shared" si="4"/>
        <v>0.42187499999999994</v>
      </c>
    </row>
    <row r="37" spans="1:12" x14ac:dyDescent="0.15">
      <c r="A37">
        <v>32</v>
      </c>
      <c r="B37">
        <f>INT(A37/2)</f>
        <v>16</v>
      </c>
      <c r="C37" s="8">
        <f t="shared" si="1"/>
        <v>0.1709103465619134</v>
      </c>
      <c r="D37" s="8">
        <f t="shared" si="2"/>
        <v>0.49999999999999989</v>
      </c>
      <c r="E37" s="8">
        <f t="shared" si="3"/>
        <v>0.82908965343808672</v>
      </c>
      <c r="F37" s="8">
        <f t="shared" si="5"/>
        <v>4.1365088212212353E-2</v>
      </c>
      <c r="G37" s="8">
        <f t="shared" si="6"/>
        <v>9.2785346561913423E-2</v>
      </c>
      <c r="H37" s="8">
        <f t="shared" si="7"/>
        <v>0.47329525834970093</v>
      </c>
      <c r="I37" s="8">
        <f t="shared" si="8"/>
        <v>0.37045474165029885</v>
      </c>
      <c r="J37" s="8">
        <f t="shared" si="9"/>
        <v>0.75096465343808672</v>
      </c>
      <c r="K37" s="8">
        <f t="shared" si="10"/>
        <v>0.8023849117877877</v>
      </c>
      <c r="L37" s="8">
        <f t="shared" si="4"/>
        <v>0.421875</v>
      </c>
    </row>
    <row r="38" spans="1:12" x14ac:dyDescent="0.15">
      <c r="A38">
        <v>33</v>
      </c>
      <c r="B38">
        <f t="shared" si="0"/>
        <v>16</v>
      </c>
      <c r="C38" s="8">
        <f t="shared" si="1"/>
        <v>0.14892577764571097</v>
      </c>
      <c r="D38" s="8">
        <f t="shared" si="2"/>
        <v>0.54959995304361975</v>
      </c>
      <c r="E38" s="8">
        <f t="shared" si="3"/>
        <v>0.80147426931066923</v>
      </c>
      <c r="F38" s="8">
        <f t="shared" si="5"/>
        <v>2.3695423065918902E-2</v>
      </c>
      <c r="G38" s="8">
        <f t="shared" si="6"/>
        <v>6.305078498264538E-2</v>
      </c>
      <c r="H38" s="8">
        <f t="shared" si="7"/>
        <v>0.52633030028647743</v>
      </c>
      <c r="I38" s="8">
        <f t="shared" si="8"/>
        <v>0.42436959846382771</v>
      </c>
      <c r="J38" s="8">
        <f t="shared" si="9"/>
        <v>0.71559927664760359</v>
      </c>
      <c r="K38" s="8">
        <f t="shared" si="10"/>
        <v>0.77820461655352691</v>
      </c>
      <c r="L38" s="8">
        <f t="shared" si="4"/>
        <v>0.421875</v>
      </c>
    </row>
    <row r="39" spans="1:12" x14ac:dyDescent="0.15">
      <c r="A39">
        <v>34</v>
      </c>
      <c r="B39">
        <f t="shared" si="0"/>
        <v>17</v>
      </c>
      <c r="C39" s="8">
        <f t="shared" si="1"/>
        <v>0.13294818601015401</v>
      </c>
      <c r="D39" s="8">
        <f t="shared" si="2"/>
        <v>0.59835123713895766</v>
      </c>
      <c r="E39" s="8">
        <f t="shared" si="3"/>
        <v>0.76870057685088788</v>
      </c>
      <c r="F39" s="8">
        <f t="shared" si="5"/>
        <v>1.2838720877202781E-2</v>
      </c>
      <c r="G39" s="8">
        <f t="shared" si="6"/>
        <v>3.9455805207191885E-2</v>
      </c>
      <c r="H39" s="8">
        <f t="shared" si="7"/>
        <v>0.57757808307487113</v>
      </c>
      <c r="I39" s="8">
        <f t="shared" si="8"/>
        <v>0.47824177200600643</v>
      </c>
      <c r="J39" s="8">
        <f t="shared" si="9"/>
        <v>0.6752081960479257</v>
      </c>
      <c r="K39" s="8">
        <f t="shared" si="10"/>
        <v>0.74792742278680135</v>
      </c>
      <c r="L39" s="8">
        <f t="shared" si="4"/>
        <v>0.42187499999999983</v>
      </c>
    </row>
    <row r="40" spans="1:12" x14ac:dyDescent="0.15">
      <c r="A40">
        <v>35</v>
      </c>
      <c r="B40">
        <f t="shared" si="0"/>
        <v>17</v>
      </c>
      <c r="C40" s="8">
        <f t="shared" si="1"/>
        <v>0.12325095267795205</v>
      </c>
      <c r="D40" s="8">
        <f t="shared" si="2"/>
        <v>0.64541970429873419</v>
      </c>
      <c r="E40" s="8">
        <f t="shared" si="3"/>
        <v>0.73132934302331376</v>
      </c>
      <c r="F40" s="8">
        <f t="shared" si="5"/>
        <v>8.9807428305592879E-3</v>
      </c>
      <c r="G40" s="8">
        <f t="shared" si="6"/>
        <v>2.2404123881274843E-2</v>
      </c>
      <c r="H40" s="8">
        <f t="shared" si="7"/>
        <v>0.62616174294280413</v>
      </c>
      <c r="I40" s="8">
        <f t="shared" si="8"/>
        <v>0.53114949445134141</v>
      </c>
      <c r="J40" s="8">
        <f t="shared" si="9"/>
        <v>0.63048251422663659</v>
      </c>
      <c r="K40" s="8">
        <f t="shared" si="10"/>
        <v>0.71207138166738371</v>
      </c>
      <c r="L40" s="8">
        <f t="shared" si="4"/>
        <v>0.421875</v>
      </c>
    </row>
    <row r="41" spans="1:12" x14ac:dyDescent="0.15">
      <c r="A41">
        <v>36</v>
      </c>
      <c r="B41">
        <f t="shared" si="0"/>
        <v>18</v>
      </c>
      <c r="C41" s="8">
        <f t="shared" si="1"/>
        <v>0.12</v>
      </c>
      <c r="D41" s="8">
        <f t="shared" si="2"/>
        <v>0.68999999999999972</v>
      </c>
      <c r="E41" s="8">
        <f t="shared" si="3"/>
        <v>0.69</v>
      </c>
      <c r="F41" s="8">
        <f t="shared" si="5"/>
        <v>1.2187500000000004E-2</v>
      </c>
      <c r="G41" s="8">
        <f t="shared" si="6"/>
        <v>1.2187500000000046E-2</v>
      </c>
      <c r="H41" s="8">
        <f t="shared" si="7"/>
        <v>0.67124999999999968</v>
      </c>
      <c r="I41" s="8">
        <f t="shared" si="8"/>
        <v>0.58218749999999975</v>
      </c>
      <c r="J41" s="8">
        <f t="shared" si="9"/>
        <v>0.58218749999999997</v>
      </c>
      <c r="K41" s="8">
        <f t="shared" si="10"/>
        <v>0.6712499999999999</v>
      </c>
      <c r="L41" s="8">
        <f t="shared" si="4"/>
        <v>0.42187499999999983</v>
      </c>
    </row>
    <row r="42" spans="1:12" x14ac:dyDescent="0.15">
      <c r="A42">
        <v>37</v>
      </c>
      <c r="B42">
        <f t="shared" si="0"/>
        <v>18</v>
      </c>
      <c r="C42" s="8">
        <f t="shared" si="1"/>
        <v>0.123250952677952</v>
      </c>
      <c r="D42" s="8">
        <f t="shared" si="2"/>
        <v>0.73132934302331387</v>
      </c>
      <c r="E42" s="8">
        <f t="shared" si="3"/>
        <v>0.64541970429873419</v>
      </c>
      <c r="F42" s="8">
        <f t="shared" si="5"/>
        <v>2.2404123881274787E-2</v>
      </c>
      <c r="G42" s="8">
        <f t="shared" si="6"/>
        <v>8.9807428305592046E-3</v>
      </c>
      <c r="H42" s="8">
        <f t="shared" si="7"/>
        <v>0.71207138166738382</v>
      </c>
      <c r="I42" s="8">
        <f t="shared" si="8"/>
        <v>0.6304825142266367</v>
      </c>
      <c r="J42" s="8">
        <f t="shared" si="9"/>
        <v>0.53114949445134141</v>
      </c>
      <c r="K42" s="8">
        <f t="shared" si="10"/>
        <v>0.62616174294280413</v>
      </c>
      <c r="L42" s="8">
        <f t="shared" si="4"/>
        <v>0.421875</v>
      </c>
    </row>
    <row r="43" spans="1:12" x14ac:dyDescent="0.15">
      <c r="A43">
        <v>38</v>
      </c>
      <c r="B43">
        <f t="shared" si="0"/>
        <v>19</v>
      </c>
      <c r="C43" s="8">
        <f t="shared" si="1"/>
        <v>0.13294818601015401</v>
      </c>
      <c r="D43" s="8">
        <f t="shared" si="2"/>
        <v>0.76870057685088766</v>
      </c>
      <c r="E43" s="8">
        <f t="shared" si="3"/>
        <v>0.59835123713895799</v>
      </c>
      <c r="F43" s="8">
        <f t="shared" si="5"/>
        <v>3.945580520719183E-2</v>
      </c>
      <c r="G43" s="8">
        <f t="shared" si="6"/>
        <v>1.2838720877202822E-2</v>
      </c>
      <c r="H43" s="8">
        <f t="shared" si="7"/>
        <v>0.74792742278680113</v>
      </c>
      <c r="I43" s="8">
        <f t="shared" si="8"/>
        <v>0.67520819604792548</v>
      </c>
      <c r="J43" s="8">
        <f t="shared" si="9"/>
        <v>0.47824177200600682</v>
      </c>
      <c r="K43" s="8">
        <f t="shared" si="10"/>
        <v>0.57757808307487146</v>
      </c>
      <c r="L43" s="8">
        <f t="shared" si="4"/>
        <v>0.42187499999999994</v>
      </c>
    </row>
    <row r="44" spans="1:12" x14ac:dyDescent="0.15">
      <c r="A44">
        <v>39</v>
      </c>
      <c r="B44">
        <f t="shared" si="0"/>
        <v>19</v>
      </c>
      <c r="C44" s="8">
        <f t="shared" si="1"/>
        <v>0.14892577764571097</v>
      </c>
      <c r="D44" s="8">
        <f t="shared" si="2"/>
        <v>0.80147426931066934</v>
      </c>
      <c r="E44" s="8">
        <f t="shared" si="3"/>
        <v>0.54959995304361975</v>
      </c>
      <c r="F44" s="8">
        <f t="shared" si="5"/>
        <v>6.305078498264538E-2</v>
      </c>
      <c r="G44" s="8">
        <f t="shared" si="6"/>
        <v>2.3695423065918902E-2</v>
      </c>
      <c r="H44" s="8">
        <f t="shared" si="7"/>
        <v>0.77820461655352702</v>
      </c>
      <c r="I44" s="8">
        <f t="shared" si="8"/>
        <v>0.71559927664760381</v>
      </c>
      <c r="J44" s="8">
        <f t="shared" si="9"/>
        <v>0.42436959846382771</v>
      </c>
      <c r="K44" s="8">
        <f t="shared" si="10"/>
        <v>0.52633030028647743</v>
      </c>
      <c r="L44" s="8">
        <f t="shared" si="4"/>
        <v>0.421875</v>
      </c>
    </row>
    <row r="45" spans="1:12" x14ac:dyDescent="0.15">
      <c r="A45">
        <v>40</v>
      </c>
      <c r="B45">
        <f t="shared" si="0"/>
        <v>20</v>
      </c>
      <c r="C45" s="8">
        <f t="shared" si="1"/>
        <v>0.17091034656191334</v>
      </c>
      <c r="D45" s="8">
        <f t="shared" si="2"/>
        <v>0.82908965343808672</v>
      </c>
      <c r="E45" s="8">
        <f t="shared" si="3"/>
        <v>0.49999999999999989</v>
      </c>
      <c r="F45" s="8">
        <f t="shared" si="5"/>
        <v>9.2785346561913368E-2</v>
      </c>
      <c r="G45" s="8">
        <f t="shared" si="6"/>
        <v>4.1365088212212298E-2</v>
      </c>
      <c r="H45" s="8">
        <f t="shared" si="7"/>
        <v>0.8023849117877877</v>
      </c>
      <c r="I45" s="8">
        <f t="shared" si="8"/>
        <v>0.75096465343808672</v>
      </c>
      <c r="J45" s="8">
        <f t="shared" si="9"/>
        <v>0.37045474165029885</v>
      </c>
      <c r="K45" s="8">
        <f t="shared" si="10"/>
        <v>0.47329525834970093</v>
      </c>
      <c r="L45" s="8">
        <f t="shared" si="4"/>
        <v>0.421875</v>
      </c>
    </row>
    <row r="46" spans="1:12" x14ac:dyDescent="0.15">
      <c r="A46">
        <v>41</v>
      </c>
      <c r="B46">
        <f t="shared" si="0"/>
        <v>20</v>
      </c>
      <c r="C46" s="8">
        <f t="shared" si="1"/>
        <v>0.19852573068933044</v>
      </c>
      <c r="D46" s="8">
        <f t="shared" si="2"/>
        <v>0.85107422235428887</v>
      </c>
      <c r="E46" s="8">
        <f t="shared" si="3"/>
        <v>0.4504000469563807</v>
      </c>
      <c r="F46" s="8">
        <f t="shared" si="5"/>
        <v>0.12815072335239597</v>
      </c>
      <c r="G46" s="8">
        <f t="shared" si="6"/>
        <v>6.5545383446472816E-2</v>
      </c>
      <c r="H46" s="8">
        <f t="shared" si="7"/>
        <v>0.82005457693408101</v>
      </c>
      <c r="I46" s="8">
        <f t="shared" si="8"/>
        <v>0.7806992150173544</v>
      </c>
      <c r="J46" s="8">
        <f t="shared" si="9"/>
        <v>0.31741969971352307</v>
      </c>
      <c r="K46" s="8">
        <f t="shared" si="10"/>
        <v>0.41938040153617284</v>
      </c>
      <c r="L46" s="8">
        <f t="shared" si="4"/>
        <v>0.421875</v>
      </c>
    </row>
    <row r="47" spans="1:12" x14ac:dyDescent="0.15">
      <c r="A47">
        <v>42</v>
      </c>
      <c r="B47">
        <f t="shared" si="0"/>
        <v>21</v>
      </c>
      <c r="C47" s="8">
        <f t="shared" si="1"/>
        <v>0.23129942314911189</v>
      </c>
      <c r="D47" s="8">
        <f t="shared" si="2"/>
        <v>0.86705181398984599</v>
      </c>
      <c r="E47" s="8">
        <f t="shared" si="3"/>
        <v>0.40164876286104212</v>
      </c>
      <c r="F47" s="8">
        <f t="shared" si="5"/>
        <v>0.16854180395207408</v>
      </c>
      <c r="G47" s="8">
        <f t="shared" si="6"/>
        <v>9.5822577213198479E-2</v>
      </c>
      <c r="H47" s="8">
        <f t="shared" si="7"/>
        <v>0.83091127912279727</v>
      </c>
      <c r="I47" s="8">
        <f t="shared" si="8"/>
        <v>0.80429419479280817</v>
      </c>
      <c r="J47" s="8">
        <f t="shared" si="9"/>
        <v>0.2661719169251287</v>
      </c>
      <c r="K47" s="8">
        <f t="shared" si="10"/>
        <v>0.36550822799399341</v>
      </c>
      <c r="L47" s="8">
        <f t="shared" si="4"/>
        <v>0.421875</v>
      </c>
    </row>
    <row r="48" spans="1:12" x14ac:dyDescent="0.15">
      <c r="A48">
        <v>43</v>
      </c>
      <c r="B48">
        <f t="shared" si="0"/>
        <v>21</v>
      </c>
      <c r="C48" s="8">
        <f t="shared" si="1"/>
        <v>0.26867065697668607</v>
      </c>
      <c r="D48" s="8">
        <f t="shared" si="2"/>
        <v>0.87674904732204784</v>
      </c>
      <c r="E48" s="8">
        <f t="shared" si="3"/>
        <v>0.35458029570126592</v>
      </c>
      <c r="F48" s="8">
        <f t="shared" si="5"/>
        <v>0.21326748577336327</v>
      </c>
      <c r="G48" s="8">
        <f t="shared" si="6"/>
        <v>0.1316786183326161</v>
      </c>
      <c r="H48" s="8">
        <f t="shared" si="7"/>
        <v>0.83476925716944061</v>
      </c>
      <c r="I48" s="8">
        <f t="shared" si="8"/>
        <v>0.821345876118725</v>
      </c>
      <c r="J48" s="8">
        <f t="shared" si="9"/>
        <v>0.21758825705719595</v>
      </c>
      <c r="K48" s="8">
        <f t="shared" si="10"/>
        <v>0.3126005055486587</v>
      </c>
      <c r="L48" s="8">
        <f t="shared" si="4"/>
        <v>0.42187499999999994</v>
      </c>
    </row>
    <row r="49" spans="1:12" x14ac:dyDescent="0.15">
      <c r="A49">
        <v>44</v>
      </c>
      <c r="B49">
        <f t="shared" si="0"/>
        <v>22</v>
      </c>
      <c r="C49" s="8">
        <f t="shared" si="1"/>
        <v>0.30999999999999983</v>
      </c>
      <c r="D49" s="8">
        <f t="shared" si="2"/>
        <v>0.88</v>
      </c>
      <c r="E49" s="8">
        <f t="shared" si="3"/>
        <v>0.31000000000000011</v>
      </c>
      <c r="F49" s="8">
        <f t="shared" si="5"/>
        <v>0.26156249999999981</v>
      </c>
      <c r="G49" s="8">
        <f t="shared" si="6"/>
        <v>0.17249999999999985</v>
      </c>
      <c r="H49" s="8">
        <f t="shared" si="7"/>
        <v>0.83156249999999998</v>
      </c>
      <c r="I49" s="8">
        <f t="shared" si="8"/>
        <v>0.83156249999999998</v>
      </c>
      <c r="J49" s="8">
        <f t="shared" si="9"/>
        <v>0.17250000000000013</v>
      </c>
      <c r="K49" s="8">
        <f t="shared" si="10"/>
        <v>0.26156250000000014</v>
      </c>
      <c r="L49" s="8">
        <f t="shared" si="4"/>
        <v>0.42187499999999994</v>
      </c>
    </row>
    <row r="50" spans="1:12" x14ac:dyDescent="0.15">
      <c r="A50">
        <v>45</v>
      </c>
      <c r="B50">
        <f t="shared" si="0"/>
        <v>22</v>
      </c>
      <c r="C50" s="8">
        <f t="shared" si="1"/>
        <v>0.35458029570126592</v>
      </c>
      <c r="D50" s="8">
        <f t="shared" si="2"/>
        <v>0.87674904732204795</v>
      </c>
      <c r="E50" s="8">
        <f t="shared" si="3"/>
        <v>0.26867065697668602</v>
      </c>
      <c r="F50" s="8">
        <f t="shared" si="5"/>
        <v>0.31260050554865876</v>
      </c>
      <c r="G50" s="8">
        <f t="shared" si="6"/>
        <v>0.21758825705719595</v>
      </c>
      <c r="H50" s="8">
        <f t="shared" si="7"/>
        <v>0.82134587611872512</v>
      </c>
      <c r="I50" s="8">
        <f t="shared" si="8"/>
        <v>0.83476925716944073</v>
      </c>
      <c r="J50" s="8">
        <f t="shared" si="9"/>
        <v>0.13167861833261604</v>
      </c>
      <c r="K50" s="8">
        <f t="shared" si="10"/>
        <v>0.21326748577336321</v>
      </c>
      <c r="L50" s="8">
        <f t="shared" si="4"/>
        <v>0.42187499999999994</v>
      </c>
    </row>
    <row r="51" spans="1:12" x14ac:dyDescent="0.15">
      <c r="A51">
        <v>46</v>
      </c>
      <c r="B51">
        <f t="shared" si="0"/>
        <v>23</v>
      </c>
      <c r="C51" s="8">
        <f t="shared" si="1"/>
        <v>0.40164876286104179</v>
      </c>
      <c r="D51" s="8">
        <f t="shared" si="2"/>
        <v>0.86705181398984599</v>
      </c>
      <c r="E51" s="8">
        <f t="shared" si="3"/>
        <v>0.23129942314911212</v>
      </c>
      <c r="F51" s="8">
        <f t="shared" si="5"/>
        <v>0.36550822799399302</v>
      </c>
      <c r="G51" s="8">
        <f t="shared" si="6"/>
        <v>0.26617191692512837</v>
      </c>
      <c r="H51" s="8">
        <f t="shared" si="7"/>
        <v>0.80429419479280817</v>
      </c>
      <c r="I51" s="8">
        <f t="shared" si="8"/>
        <v>0.83091127912279727</v>
      </c>
      <c r="J51" s="8">
        <f t="shared" si="9"/>
        <v>9.5822577213198701E-2</v>
      </c>
      <c r="K51" s="8">
        <f t="shared" si="10"/>
        <v>0.16854180395207435</v>
      </c>
      <c r="L51" s="8">
        <f t="shared" si="4"/>
        <v>0.42187499999999994</v>
      </c>
    </row>
    <row r="52" spans="1:12" x14ac:dyDescent="0.15">
      <c r="A52">
        <v>47</v>
      </c>
      <c r="B52">
        <f t="shared" si="0"/>
        <v>23</v>
      </c>
      <c r="C52" s="8">
        <f t="shared" si="1"/>
        <v>0.45040004695638036</v>
      </c>
      <c r="D52" s="8">
        <f t="shared" si="2"/>
        <v>0.85107422235428898</v>
      </c>
      <c r="E52" s="8">
        <f t="shared" si="3"/>
        <v>0.19852573068933071</v>
      </c>
      <c r="F52" s="8">
        <f t="shared" si="5"/>
        <v>0.41938040153617245</v>
      </c>
      <c r="G52" s="8">
        <f t="shared" si="6"/>
        <v>0.31741969971352268</v>
      </c>
      <c r="H52" s="8">
        <f t="shared" si="7"/>
        <v>0.78069921501735451</v>
      </c>
      <c r="I52" s="8">
        <f t="shared" si="8"/>
        <v>0.82005457693408101</v>
      </c>
      <c r="J52" s="8">
        <f t="shared" si="9"/>
        <v>6.5545383446473066E-2</v>
      </c>
      <c r="K52" s="8">
        <f t="shared" si="10"/>
        <v>0.1281507233523963</v>
      </c>
      <c r="L52" s="8">
        <f t="shared" si="4"/>
        <v>0.421875</v>
      </c>
    </row>
  </sheetData>
  <mergeCells count="4">
    <mergeCell ref="C1:C2"/>
    <mergeCell ref="D1:D2"/>
    <mergeCell ref="L1:L2"/>
    <mergeCell ref="E1:E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条件</vt:lpstr>
      <vt:lpstr>値</vt:lpstr>
      <vt:lpstr>条件!_FilterDatabase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RIS 松崎 好浩</cp:lastModifiedBy>
  <dcterms:created xsi:type="dcterms:W3CDTF">2024-02-25T12:31:01Z</dcterms:created>
  <dcterms:modified xsi:type="dcterms:W3CDTF">2024-04-30T08:00:32Z</dcterms:modified>
</cp:coreProperties>
</file>