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dsTest\Nordic52832\nRF52832_MB\Backup\2017年6月5日085621将要打板的资料\"/>
    </mc:Choice>
  </mc:AlternateContent>
  <bookViews>
    <workbookView xWindow="0" yWindow="0" windowWidth="20385" windowHeight="8370"/>
  </bookViews>
  <sheets>
    <sheet name="工作表1" sheetId="1" r:id="rId1"/>
  </sheets>
  <calcPr calcId="152511" concurrentCalc="0"/>
</workbook>
</file>

<file path=xl/calcChain.xml><?xml version="1.0" encoding="utf-8"?>
<calcChain xmlns="http://schemas.openxmlformats.org/spreadsheetml/2006/main">
  <c r="K3" i="1" l="1"/>
  <c r="M3" i="1"/>
  <c r="K5" i="1"/>
  <c r="M5" i="1"/>
  <c r="M6" i="1"/>
  <c r="M7" i="1"/>
  <c r="K8" i="1"/>
  <c r="M8" i="1"/>
  <c r="M9" i="1"/>
  <c r="M10" i="1"/>
  <c r="M11" i="1"/>
  <c r="M12" i="1"/>
  <c r="M13" i="1"/>
  <c r="M14" i="1"/>
  <c r="M15" i="1"/>
  <c r="K19" i="1"/>
  <c r="M19" i="1"/>
  <c r="K20" i="1"/>
  <c r="M20" i="1"/>
  <c r="K21" i="1"/>
  <c r="M21" i="1"/>
  <c r="K22" i="1"/>
  <c r="M22" i="1"/>
  <c r="M23" i="1"/>
  <c r="M24" i="1"/>
  <c r="M25" i="1"/>
  <c r="K26" i="1"/>
  <c r="M26" i="1"/>
  <c r="K27" i="1"/>
  <c r="M27" i="1"/>
  <c r="K29" i="1"/>
  <c r="M29" i="1"/>
  <c r="K30" i="1"/>
  <c r="M30" i="1"/>
  <c r="K31" i="1"/>
  <c r="M31" i="1"/>
  <c r="K33" i="1"/>
  <c r="M33" i="1"/>
  <c r="M34" i="1"/>
  <c r="K35" i="1"/>
  <c r="M35" i="1"/>
  <c r="M36" i="1"/>
  <c r="M37" i="1"/>
  <c r="M38" i="1"/>
  <c r="M39" i="1"/>
  <c r="M41" i="1"/>
  <c r="K40" i="1"/>
</calcChain>
</file>

<file path=xl/sharedStrings.xml><?xml version="1.0" encoding="utf-8"?>
<sst xmlns="http://schemas.openxmlformats.org/spreadsheetml/2006/main" count="206" uniqueCount="169">
  <si>
    <t>项目</t>
  </si>
  <si>
    <t>数量</t>
  </si>
  <si>
    <t>参考编号</t>
  </si>
  <si>
    <t>元件名称</t>
  </si>
  <si>
    <t>制造商</t>
  </si>
  <si>
    <t>说明</t>
  </si>
  <si>
    <t>Value</t>
  </si>
  <si>
    <t>PCB DECAL</t>
  </si>
  <si>
    <t>除了排针和天线
每项购买否20组</t>
  </si>
  <si>
    <t>单价</t>
  </si>
  <si>
    <t>总价</t>
  </si>
  <si>
    <t>备注</t>
  </si>
  <si>
    <t>MEMS1</t>
  </si>
  <si>
    <t>6050I</t>
  </si>
  <si>
    <t>CON1M8</t>
  </si>
  <si>
    <t>排针</t>
  </si>
  <si>
    <t>PM1-3</t>
  </si>
  <si>
    <t>AMS1117</t>
  </si>
  <si>
    <t>AMS1117-3.3/2.8/1.5各1个</t>
  </si>
  <si>
    <t>3.3/2.8/1.5 各20个</t>
  </si>
  <si>
    <t>ANT</t>
  </si>
  <si>
    <t>ANT2</t>
  </si>
  <si>
    <t>ANTAB</t>
  </si>
  <si>
    <t>PCB天线</t>
  </si>
  <si>
    <t>C17</t>
  </si>
  <si>
    <t>CAP0805,100uf</t>
  </si>
  <si>
    <t>IPC SM-782 STD.</t>
  </si>
  <si>
    <t>SURFACE MOUNT CAPACITOR 0.048 X 0.079 INCHES</t>
  </si>
  <si>
    <t>100uf</t>
  </si>
  <si>
    <t>CAP220UF</t>
  </si>
  <si>
    <t>6mm直径电解电容1个</t>
  </si>
  <si>
    <t>C13</t>
  </si>
  <si>
    <t>CAP0805,103</t>
  </si>
  <si>
    <t>C_1206</t>
  </si>
  <si>
    <t>1206封装103贴片电容1个</t>
  </si>
  <si>
    <t>C14 C16</t>
  </si>
  <si>
    <t>CAP0805,104</t>
  </si>
  <si>
    <t>1206封装104贴片电容2个</t>
  </si>
  <si>
    <t>C15 C20 C23 C26</t>
  </si>
  <si>
    <t>CAP0805,220uf</t>
  </si>
  <si>
    <t>220uf</t>
  </si>
  <si>
    <t>6mm直径电解电容4个</t>
  </si>
  <si>
    <t>C5</t>
  </si>
  <si>
    <t>CAPA2,0.8pf</t>
  </si>
  <si>
    <t>0.8pf</t>
  </si>
  <si>
    <t>C_0603</t>
  </si>
  <si>
    <t>0603封装0.8pf贴片电容1个</t>
  </si>
  <si>
    <t>C1 C4 C10</t>
  </si>
  <si>
    <t>CAPA2,100nf</t>
  </si>
  <si>
    <t>100nf</t>
  </si>
  <si>
    <t>0603封装100nf贴片电容3个</t>
  </si>
  <si>
    <t>C6</t>
  </si>
  <si>
    <t>CAPA2,100pf</t>
  </si>
  <si>
    <t>100pf</t>
  </si>
  <si>
    <t>0603封装100pf贴片电容1个</t>
  </si>
  <si>
    <t>C18-19 C21-22 C24-25</t>
  </si>
  <si>
    <t>CAPA2,104</t>
  </si>
  <si>
    <t>1206封装104贴片电容6个</t>
  </si>
  <si>
    <t>C2-3 C8-9</t>
  </si>
  <si>
    <t>CAPA2,12pf</t>
  </si>
  <si>
    <t>12pf</t>
  </si>
  <si>
    <t>0603封装12pf贴片电容4个</t>
  </si>
  <si>
    <t>C11</t>
  </si>
  <si>
    <t>CAPA2,1uf</t>
  </si>
  <si>
    <t>1uf</t>
  </si>
  <si>
    <t>0603封装1uf贴片电感1个</t>
  </si>
  <si>
    <t>电容</t>
  </si>
  <si>
    <t>C12</t>
  </si>
  <si>
    <t>CAPA2,4.7uf</t>
  </si>
  <si>
    <t>4.7uf</t>
  </si>
  <si>
    <t>0603封装4.7uf贴片电感1个</t>
  </si>
  <si>
    <t>C7</t>
  </si>
  <si>
    <t>CAPA2,nc</t>
  </si>
  <si>
    <t>nc</t>
  </si>
  <si>
    <t>0603封装nc贴片电容0个</t>
  </si>
  <si>
    <t>不详</t>
  </si>
  <si>
    <t>1V8 2V8 3V3 5V0 GND P0-7 P16-23 P24-31 P8-15</t>
  </si>
  <si>
    <t>DOWNLOAD</t>
  </si>
  <si>
    <t>CON2P3</t>
  </si>
  <si>
    <t>CON2M3</t>
  </si>
  <si>
    <t>Y1</t>
  </si>
  <si>
    <t>CRY2,32768</t>
  </si>
  <si>
    <t>SMD3215</t>
  </si>
  <si>
    <t>SMD3215封装32768晶振1个</t>
  </si>
  <si>
    <t>U3</t>
  </si>
  <si>
    <t>CRY4P,32M</t>
  </si>
  <si>
    <t>32M</t>
  </si>
  <si>
    <t>SMD3225</t>
  </si>
  <si>
    <t>SMD3225封装32M晶振1个</t>
  </si>
  <si>
    <t>U2</t>
  </si>
  <si>
    <t>DC005</t>
  </si>
  <si>
    <t>DC005电源插座一个</t>
  </si>
  <si>
    <t>D1-2</t>
  </si>
  <si>
    <t>DIODE,ss14</t>
  </si>
  <si>
    <t>GENERIC DIODE W ALTERNATE</t>
  </si>
  <si>
    <t>ss14</t>
  </si>
  <si>
    <t>SS14</t>
  </si>
  <si>
    <t>SS14封装二极管2个</t>
  </si>
  <si>
    <t>SMA</t>
  </si>
  <si>
    <t>L2</t>
  </si>
  <si>
    <t>IND2,10uh</t>
  </si>
  <si>
    <t>10uh</t>
  </si>
  <si>
    <t>0603封装10uh贴片电感1个</t>
  </si>
  <si>
    <t>L3</t>
  </si>
  <si>
    <t>IND2,15nh</t>
  </si>
  <si>
    <t>15nh</t>
  </si>
  <si>
    <t>0603封装15nh贴片电感1个</t>
  </si>
  <si>
    <t>L1</t>
  </si>
  <si>
    <t>IND2,3.9nh</t>
  </si>
  <si>
    <t>3.9nh</t>
  </si>
  <si>
    <t>0603封装3.9nh贴片电感1个</t>
  </si>
  <si>
    <t>L4</t>
  </si>
  <si>
    <t>IND-MOLDED,4.7uh</t>
  </si>
  <si>
    <t>MOLDED INDUCTOR, 0.5" PIN SPACING</t>
  </si>
  <si>
    <t>4.7uh</t>
  </si>
  <si>
    <t>CD43</t>
  </si>
  <si>
    <t>CD43封装4.7uh电感1个</t>
  </si>
  <si>
    <t>LED1-4</t>
  </si>
  <si>
    <t>LED</t>
  </si>
  <si>
    <t>R_0603</t>
  </si>
  <si>
    <t>0603封装贴片led4个</t>
  </si>
  <si>
    <t>颜色不详</t>
  </si>
  <si>
    <t>MEMS2</t>
  </si>
  <si>
    <t>LIS3I</t>
  </si>
  <si>
    <t>P1</t>
  </si>
  <si>
    <t>MP2359,5</t>
  </si>
  <si>
    <t>MP2359</t>
  </si>
  <si>
    <t>SOT32-6封装电源IC1个</t>
  </si>
  <si>
    <t>TF1</t>
  </si>
  <si>
    <t>MSD</t>
  </si>
  <si>
    <t>TF_CARD</t>
  </si>
  <si>
    <t>TF卡座1个</t>
  </si>
  <si>
    <t xml:space="preserve">自弹式 </t>
  </si>
  <si>
    <t>U1</t>
  </si>
  <si>
    <t>NRF52832</t>
  </si>
  <si>
    <t>NRF52832-48</t>
  </si>
  <si>
    <t>NordicMCU：N52832-QFAA</t>
  </si>
  <si>
    <t>S1</t>
  </si>
  <si>
    <t>OLED</t>
  </si>
  <si>
    <t>CON1M7</t>
  </si>
  <si>
    <t>R8-12</t>
  </si>
  <si>
    <t>RESI,100</t>
  </si>
  <si>
    <t>0603封装100贴片电阻5个</t>
  </si>
  <si>
    <t>R20</t>
  </si>
  <si>
    <t>RESI,100k</t>
  </si>
  <si>
    <t>100k</t>
  </si>
  <si>
    <t>0805封装100k贴片电阻1个</t>
  </si>
  <si>
    <t>R13-17</t>
  </si>
  <si>
    <t>RESI,10k</t>
  </si>
  <si>
    <t>10k</t>
  </si>
  <si>
    <t>0603封装10k贴片电阻5个</t>
  </si>
  <si>
    <t>R4-7</t>
  </si>
  <si>
    <t>RESI,1k</t>
  </si>
  <si>
    <t>1k</t>
  </si>
  <si>
    <t>0603封装1k贴片电容4个</t>
  </si>
  <si>
    <t>R18-19</t>
  </si>
  <si>
    <t>RESI,22</t>
  </si>
  <si>
    <t>0603封装22贴片电阻2个</t>
  </si>
  <si>
    <t>R3</t>
  </si>
  <si>
    <t>RESI,49.9k</t>
  </si>
  <si>
    <t>49.9k</t>
  </si>
  <si>
    <t>0603封装49.9k贴片电阻1个</t>
  </si>
  <si>
    <t>R1</t>
  </si>
  <si>
    <t>RESI,9.53k</t>
  </si>
  <si>
    <t>9.53k</t>
  </si>
  <si>
    <t>0603封装9.53k贴片电阻1个</t>
  </si>
  <si>
    <t>KEY1-5</t>
  </si>
  <si>
    <t>SW2</t>
  </si>
  <si>
    <t>SW2P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</si>
</sst>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9" workbookViewId="0">
      <selection activeCell="I29" sqref="I29"/>
    </sheetView>
  </sheetViews>
  <sheetFormatPr defaultColWidth="9" defaultRowHeight="16.5"/>
  <cols>
    <col min="1" max="1" width="5.25" customWidth="1"/>
    <col min="2" max="2" width="5.375" customWidth="1"/>
    <col min="3" max="3" width="21.75" customWidth="1"/>
    <col min="4" max="4" width="13.375" customWidth="1"/>
    <col min="5" max="5" width="2.75" customWidth="1"/>
    <col min="6" max="6" width="4.75" customWidth="1"/>
    <col min="8" max="8" width="11.625" customWidth="1"/>
    <col min="9" max="9" width="28.375" customWidth="1"/>
    <col min="10" max="10" width="4.75" customWidth="1"/>
    <col min="11" max="11" width="8.25" customWidth="1"/>
    <col min="14" max="14" width="27.25" customWidth="1"/>
  </cols>
  <sheetData>
    <row r="1" spans="1:14" ht="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s="1" t="s">
        <v>8</v>
      </c>
      <c r="K1" t="s">
        <v>1</v>
      </c>
      <c r="L1" t="s">
        <v>9</v>
      </c>
      <c r="M1" t="s">
        <v>10</v>
      </c>
      <c r="N1" t="s">
        <v>11</v>
      </c>
    </row>
    <row r="2" spans="1:14">
      <c r="A2">
        <v>1</v>
      </c>
      <c r="B2">
        <v>1</v>
      </c>
      <c r="C2" t="s">
        <v>12</v>
      </c>
      <c r="D2" t="s">
        <v>13</v>
      </c>
      <c r="H2" t="s">
        <v>14</v>
      </c>
      <c r="I2" t="s">
        <v>15</v>
      </c>
    </row>
    <row r="3" spans="1:14">
      <c r="A3">
        <v>2</v>
      </c>
      <c r="B3">
        <v>3</v>
      </c>
      <c r="C3" t="s">
        <v>16</v>
      </c>
      <c r="D3" t="s">
        <v>17</v>
      </c>
      <c r="H3" t="s">
        <v>17</v>
      </c>
      <c r="I3" t="s">
        <v>18</v>
      </c>
      <c r="K3">
        <f>B3*20</f>
        <v>60</v>
      </c>
      <c r="L3">
        <v>0.4</v>
      </c>
      <c r="M3">
        <f t="shared" ref="M3:M39" si="0">L3*K3</f>
        <v>24</v>
      </c>
      <c r="N3" t="s">
        <v>19</v>
      </c>
    </row>
    <row r="4" spans="1:14">
      <c r="A4">
        <v>3</v>
      </c>
      <c r="B4">
        <v>1</v>
      </c>
      <c r="C4" t="s">
        <v>20</v>
      </c>
      <c r="D4" t="s">
        <v>21</v>
      </c>
      <c r="H4" t="s">
        <v>22</v>
      </c>
      <c r="I4" t="s">
        <v>23</v>
      </c>
    </row>
    <row r="5" spans="1:14">
      <c r="A5">
        <v>4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K5">
        <f>B5*20</f>
        <v>20</v>
      </c>
      <c r="L5">
        <v>0.2</v>
      </c>
      <c r="M5">
        <f t="shared" si="0"/>
        <v>4</v>
      </c>
    </row>
    <row r="6" spans="1:14">
      <c r="A6">
        <v>5</v>
      </c>
      <c r="B6">
        <v>1</v>
      </c>
      <c r="C6" t="s">
        <v>31</v>
      </c>
      <c r="D6" t="s">
        <v>32</v>
      </c>
      <c r="E6" t="s">
        <v>26</v>
      </c>
      <c r="F6" t="s">
        <v>27</v>
      </c>
      <c r="G6">
        <v>103</v>
      </c>
      <c r="H6" t="s">
        <v>33</v>
      </c>
      <c r="I6" t="s">
        <v>34</v>
      </c>
      <c r="K6">
        <v>50</v>
      </c>
      <c r="L6">
        <v>0.2</v>
      </c>
      <c r="M6">
        <f t="shared" si="0"/>
        <v>10</v>
      </c>
    </row>
    <row r="7" spans="1:14">
      <c r="A7">
        <v>6</v>
      </c>
      <c r="B7">
        <v>2</v>
      </c>
      <c r="C7" t="s">
        <v>35</v>
      </c>
      <c r="D7" t="s">
        <v>36</v>
      </c>
      <c r="E7" t="s">
        <v>26</v>
      </c>
      <c r="F7" t="s">
        <v>27</v>
      </c>
      <c r="G7">
        <v>104</v>
      </c>
      <c r="H7" t="s">
        <v>33</v>
      </c>
      <c r="I7" t="s">
        <v>37</v>
      </c>
      <c r="K7">
        <v>50</v>
      </c>
      <c r="L7">
        <v>0.1</v>
      </c>
      <c r="M7">
        <f t="shared" si="0"/>
        <v>5</v>
      </c>
    </row>
    <row r="8" spans="1:14">
      <c r="A8">
        <v>7</v>
      </c>
      <c r="B8">
        <v>4</v>
      </c>
      <c r="C8" t="s">
        <v>38</v>
      </c>
      <c r="D8" t="s">
        <v>39</v>
      </c>
      <c r="E8" t="s">
        <v>26</v>
      </c>
      <c r="F8" t="s">
        <v>27</v>
      </c>
      <c r="G8" t="s">
        <v>40</v>
      </c>
      <c r="H8" t="s">
        <v>29</v>
      </c>
      <c r="I8" t="s">
        <v>41</v>
      </c>
      <c r="K8">
        <f>B8*20</f>
        <v>80</v>
      </c>
      <c r="L8">
        <v>0.2</v>
      </c>
      <c r="M8">
        <f t="shared" si="0"/>
        <v>16</v>
      </c>
    </row>
    <row r="9" spans="1:14">
      <c r="A9">
        <v>8</v>
      </c>
      <c r="B9">
        <v>1</v>
      </c>
      <c r="C9" t="s">
        <v>42</v>
      </c>
      <c r="D9" t="s">
        <v>43</v>
      </c>
      <c r="G9" t="s">
        <v>44</v>
      </c>
      <c r="H9" t="s">
        <v>45</v>
      </c>
      <c r="I9" t="s">
        <v>46</v>
      </c>
      <c r="K9">
        <v>50</v>
      </c>
      <c r="L9">
        <v>0.06</v>
      </c>
      <c r="M9">
        <f t="shared" si="0"/>
        <v>3</v>
      </c>
    </row>
    <row r="10" spans="1:14">
      <c r="A10">
        <v>9</v>
      </c>
      <c r="B10">
        <v>3</v>
      </c>
      <c r="C10" t="s">
        <v>47</v>
      </c>
      <c r="D10" t="s">
        <v>48</v>
      </c>
      <c r="G10" t="s">
        <v>49</v>
      </c>
      <c r="H10" t="s">
        <v>45</v>
      </c>
      <c r="I10" t="s">
        <v>50</v>
      </c>
      <c r="K10">
        <v>100</v>
      </c>
      <c r="L10">
        <v>0.06</v>
      </c>
      <c r="M10">
        <f t="shared" si="0"/>
        <v>6</v>
      </c>
    </row>
    <row r="11" spans="1:14">
      <c r="A11">
        <v>10</v>
      </c>
      <c r="B11">
        <v>1</v>
      </c>
      <c r="C11" t="s">
        <v>51</v>
      </c>
      <c r="D11" t="s">
        <v>52</v>
      </c>
      <c r="G11" t="s">
        <v>53</v>
      </c>
      <c r="H11" t="s">
        <v>45</v>
      </c>
      <c r="I11" t="s">
        <v>54</v>
      </c>
      <c r="K11">
        <v>50</v>
      </c>
      <c r="L11">
        <v>0.06</v>
      </c>
      <c r="M11">
        <f t="shared" si="0"/>
        <v>3</v>
      </c>
    </row>
    <row r="12" spans="1:14">
      <c r="A12">
        <v>11</v>
      </c>
      <c r="B12">
        <v>6</v>
      </c>
      <c r="C12" t="s">
        <v>55</v>
      </c>
      <c r="D12" t="s">
        <v>56</v>
      </c>
      <c r="G12">
        <v>104</v>
      </c>
      <c r="H12" t="s">
        <v>33</v>
      </c>
      <c r="I12" t="s">
        <v>57</v>
      </c>
      <c r="K12">
        <v>150</v>
      </c>
      <c r="L12">
        <v>0.08</v>
      </c>
      <c r="M12">
        <f t="shared" si="0"/>
        <v>12</v>
      </c>
    </row>
    <row r="13" spans="1:14">
      <c r="A13">
        <v>12</v>
      </c>
      <c r="B13">
        <v>4</v>
      </c>
      <c r="C13" t="s">
        <v>58</v>
      </c>
      <c r="D13" t="s">
        <v>59</v>
      </c>
      <c r="G13" t="s">
        <v>60</v>
      </c>
      <c r="H13" t="s">
        <v>45</v>
      </c>
      <c r="I13" t="s">
        <v>61</v>
      </c>
      <c r="K13">
        <v>100</v>
      </c>
      <c r="L13">
        <v>0.06</v>
      </c>
      <c r="M13">
        <f t="shared" si="0"/>
        <v>6</v>
      </c>
    </row>
    <row r="14" spans="1:14">
      <c r="A14">
        <v>13</v>
      </c>
      <c r="B14">
        <v>1</v>
      </c>
      <c r="C14" t="s">
        <v>62</v>
      </c>
      <c r="D14" t="s">
        <v>63</v>
      </c>
      <c r="G14" t="s">
        <v>64</v>
      </c>
      <c r="H14" t="s">
        <v>45</v>
      </c>
      <c r="I14" t="s">
        <v>65</v>
      </c>
      <c r="K14">
        <v>50</v>
      </c>
      <c r="L14">
        <v>0.06</v>
      </c>
      <c r="M14">
        <f t="shared" si="0"/>
        <v>3</v>
      </c>
      <c r="N14" t="s">
        <v>66</v>
      </c>
    </row>
    <row r="15" spans="1:14">
      <c r="A15">
        <v>14</v>
      </c>
      <c r="B15">
        <v>1</v>
      </c>
      <c r="C15" t="s">
        <v>67</v>
      </c>
      <c r="D15" t="s">
        <v>68</v>
      </c>
      <c r="G15" t="s">
        <v>69</v>
      </c>
      <c r="H15" t="s">
        <v>45</v>
      </c>
      <c r="I15" t="s">
        <v>70</v>
      </c>
      <c r="K15">
        <v>50</v>
      </c>
      <c r="L15">
        <v>0.06</v>
      </c>
      <c r="M15">
        <f t="shared" si="0"/>
        <v>3</v>
      </c>
      <c r="N15" t="s">
        <v>66</v>
      </c>
    </row>
    <row r="16" spans="1:14">
      <c r="A16">
        <v>15</v>
      </c>
      <c r="B16">
        <v>1</v>
      </c>
      <c r="C16" t="s">
        <v>71</v>
      </c>
      <c r="D16" t="s">
        <v>72</v>
      </c>
      <c r="G16" t="s">
        <v>73</v>
      </c>
      <c r="H16" t="s">
        <v>45</v>
      </c>
      <c r="I16" t="s">
        <v>74</v>
      </c>
      <c r="K16">
        <v>50</v>
      </c>
      <c r="N16" t="s">
        <v>75</v>
      </c>
    </row>
    <row r="17" spans="1:14">
      <c r="A17">
        <v>16</v>
      </c>
      <c r="B17">
        <v>9</v>
      </c>
      <c r="C17" t="s">
        <v>76</v>
      </c>
      <c r="D17" t="s">
        <v>14</v>
      </c>
      <c r="H17" t="s">
        <v>14</v>
      </c>
      <c r="I17" t="s">
        <v>15</v>
      </c>
    </row>
    <row r="18" spans="1:14">
      <c r="A18">
        <v>17</v>
      </c>
      <c r="B18">
        <v>1</v>
      </c>
      <c r="C18" t="s">
        <v>77</v>
      </c>
      <c r="D18" t="s">
        <v>78</v>
      </c>
      <c r="H18" t="s">
        <v>79</v>
      </c>
      <c r="I18" t="s">
        <v>15</v>
      </c>
    </row>
    <row r="19" spans="1:14">
      <c r="A19">
        <v>18</v>
      </c>
      <c r="B19">
        <v>1</v>
      </c>
      <c r="C19" t="s">
        <v>80</v>
      </c>
      <c r="D19" t="s">
        <v>81</v>
      </c>
      <c r="G19">
        <v>32768</v>
      </c>
      <c r="H19" t="s">
        <v>82</v>
      </c>
      <c r="I19" t="s">
        <v>83</v>
      </c>
      <c r="K19">
        <f>B19*20</f>
        <v>20</v>
      </c>
      <c r="L19">
        <v>0.8</v>
      </c>
      <c r="M19">
        <f t="shared" si="0"/>
        <v>16</v>
      </c>
    </row>
    <row r="20" spans="1:14">
      <c r="A20">
        <v>19</v>
      </c>
      <c r="B20">
        <v>1</v>
      </c>
      <c r="C20" t="s">
        <v>84</v>
      </c>
      <c r="D20" t="s">
        <v>85</v>
      </c>
      <c r="G20" t="s">
        <v>86</v>
      </c>
      <c r="H20" t="s">
        <v>87</v>
      </c>
      <c r="I20" t="s">
        <v>88</v>
      </c>
      <c r="K20">
        <f>B20*20</f>
        <v>20</v>
      </c>
      <c r="L20">
        <v>3</v>
      </c>
      <c r="M20">
        <f t="shared" si="0"/>
        <v>60</v>
      </c>
    </row>
    <row r="21" spans="1:14">
      <c r="A21">
        <v>20</v>
      </c>
      <c r="B21">
        <v>1</v>
      </c>
      <c r="C21" t="s">
        <v>89</v>
      </c>
      <c r="D21" t="s">
        <v>90</v>
      </c>
      <c r="H21" t="s">
        <v>90</v>
      </c>
      <c r="I21" t="s">
        <v>91</v>
      </c>
      <c r="K21">
        <f>B21*20</f>
        <v>20</v>
      </c>
      <c r="L21">
        <v>0.4</v>
      </c>
      <c r="M21">
        <f t="shared" si="0"/>
        <v>8</v>
      </c>
    </row>
    <row r="22" spans="1:14">
      <c r="A22">
        <v>21</v>
      </c>
      <c r="B22">
        <v>2</v>
      </c>
      <c r="C22" t="s">
        <v>92</v>
      </c>
      <c r="D22" t="s">
        <v>93</v>
      </c>
      <c r="F22" t="s">
        <v>94</v>
      </c>
      <c r="G22" t="s">
        <v>95</v>
      </c>
      <c r="H22" t="s">
        <v>96</v>
      </c>
      <c r="I22" t="s">
        <v>97</v>
      </c>
      <c r="K22">
        <f>B22*20</f>
        <v>40</v>
      </c>
      <c r="L22">
        <v>0.2</v>
      </c>
      <c r="M22">
        <f t="shared" si="0"/>
        <v>8</v>
      </c>
      <c r="N22" t="s">
        <v>98</v>
      </c>
    </row>
    <row r="23" spans="1:14">
      <c r="A23">
        <v>22</v>
      </c>
      <c r="B23">
        <v>1</v>
      </c>
      <c r="C23" t="s">
        <v>99</v>
      </c>
      <c r="D23" t="s">
        <v>100</v>
      </c>
      <c r="G23" t="s">
        <v>101</v>
      </c>
      <c r="H23" t="s">
        <v>45</v>
      </c>
      <c r="I23" t="s">
        <v>102</v>
      </c>
      <c r="K23">
        <v>50</v>
      </c>
      <c r="L23">
        <v>0.08</v>
      </c>
      <c r="M23">
        <f t="shared" si="0"/>
        <v>4</v>
      </c>
    </row>
    <row r="24" spans="1:14">
      <c r="A24">
        <v>23</v>
      </c>
      <c r="B24">
        <v>1</v>
      </c>
      <c r="C24" t="s">
        <v>103</v>
      </c>
      <c r="D24" t="s">
        <v>104</v>
      </c>
      <c r="G24" t="s">
        <v>105</v>
      </c>
      <c r="H24" t="s">
        <v>45</v>
      </c>
      <c r="I24" t="s">
        <v>106</v>
      </c>
      <c r="K24">
        <v>50</v>
      </c>
      <c r="L24">
        <v>0.08</v>
      </c>
      <c r="M24">
        <f t="shared" si="0"/>
        <v>4</v>
      </c>
    </row>
    <row r="25" spans="1:14">
      <c r="A25">
        <v>24</v>
      </c>
      <c r="B25">
        <v>1</v>
      </c>
      <c r="C25" t="s">
        <v>107</v>
      </c>
      <c r="D25" t="s">
        <v>108</v>
      </c>
      <c r="G25" t="s">
        <v>109</v>
      </c>
      <c r="H25" t="s">
        <v>45</v>
      </c>
      <c r="I25" t="s">
        <v>110</v>
      </c>
      <c r="K25">
        <v>50</v>
      </c>
      <c r="L25">
        <v>0.08</v>
      </c>
      <c r="M25">
        <f t="shared" si="0"/>
        <v>4</v>
      </c>
    </row>
    <row r="26" spans="1:14">
      <c r="A26">
        <v>25</v>
      </c>
      <c r="B26">
        <v>1</v>
      </c>
      <c r="C26" t="s">
        <v>111</v>
      </c>
      <c r="D26" t="s">
        <v>112</v>
      </c>
      <c r="F26" t="s">
        <v>113</v>
      </c>
      <c r="G26" t="s">
        <v>114</v>
      </c>
      <c r="H26" t="s">
        <v>115</v>
      </c>
      <c r="I26" t="s">
        <v>116</v>
      </c>
      <c r="K26">
        <f>B26*20</f>
        <v>20</v>
      </c>
      <c r="L26">
        <v>0.4</v>
      </c>
      <c r="M26">
        <f t="shared" si="0"/>
        <v>8</v>
      </c>
    </row>
    <row r="27" spans="1:14">
      <c r="A27">
        <v>26</v>
      </c>
      <c r="B27">
        <v>4</v>
      </c>
      <c r="C27" t="s">
        <v>117</v>
      </c>
      <c r="D27" t="s">
        <v>118</v>
      </c>
      <c r="H27" t="s">
        <v>119</v>
      </c>
      <c r="I27" t="s">
        <v>120</v>
      </c>
      <c r="K27">
        <f>B27*20</f>
        <v>80</v>
      </c>
      <c r="L27">
        <v>0.1</v>
      </c>
      <c r="M27">
        <f t="shared" si="0"/>
        <v>8</v>
      </c>
      <c r="N27" t="s">
        <v>121</v>
      </c>
    </row>
    <row r="28" spans="1:14">
      <c r="A28">
        <v>27</v>
      </c>
      <c r="B28">
        <v>1</v>
      </c>
      <c r="C28" t="s">
        <v>122</v>
      </c>
      <c r="D28" t="s">
        <v>123</v>
      </c>
      <c r="H28" t="s">
        <v>14</v>
      </c>
      <c r="I28" t="s">
        <v>15</v>
      </c>
    </row>
    <row r="29" spans="1:14">
      <c r="A29">
        <v>28</v>
      </c>
      <c r="B29">
        <v>1</v>
      </c>
      <c r="C29" t="s">
        <v>124</v>
      </c>
      <c r="D29" t="s">
        <v>125</v>
      </c>
      <c r="G29">
        <v>5</v>
      </c>
      <c r="H29" t="s">
        <v>126</v>
      </c>
      <c r="I29" t="s">
        <v>127</v>
      </c>
      <c r="K29">
        <f>B29*20</f>
        <v>20</v>
      </c>
      <c r="L29">
        <v>1</v>
      </c>
      <c r="M29">
        <f t="shared" si="0"/>
        <v>20</v>
      </c>
    </row>
    <row r="30" spans="1:14">
      <c r="A30">
        <v>29</v>
      </c>
      <c r="B30">
        <v>1</v>
      </c>
      <c r="C30" t="s">
        <v>128</v>
      </c>
      <c r="D30" t="s">
        <v>129</v>
      </c>
      <c r="H30" t="s">
        <v>130</v>
      </c>
      <c r="I30" t="s">
        <v>131</v>
      </c>
      <c r="K30">
        <f>B30*20</f>
        <v>20</v>
      </c>
      <c r="L30">
        <v>0.3</v>
      </c>
      <c r="M30">
        <f t="shared" si="0"/>
        <v>6</v>
      </c>
      <c r="N30" t="s">
        <v>132</v>
      </c>
    </row>
    <row r="31" spans="1:14">
      <c r="A31">
        <v>30</v>
      </c>
      <c r="B31">
        <v>1</v>
      </c>
      <c r="C31" t="s">
        <v>133</v>
      </c>
      <c r="D31" t="s">
        <v>134</v>
      </c>
      <c r="H31" t="s">
        <v>135</v>
      </c>
      <c r="I31" t="s">
        <v>136</v>
      </c>
      <c r="K31">
        <f>B31*20</f>
        <v>20</v>
      </c>
      <c r="L31">
        <v>18</v>
      </c>
      <c r="M31">
        <f t="shared" si="0"/>
        <v>360</v>
      </c>
    </row>
    <row r="32" spans="1:14">
      <c r="A32">
        <v>31</v>
      </c>
      <c r="B32">
        <v>1</v>
      </c>
      <c r="C32" t="s">
        <v>137</v>
      </c>
      <c r="D32" t="s">
        <v>138</v>
      </c>
      <c r="H32" t="s">
        <v>139</v>
      </c>
      <c r="I32" t="s">
        <v>15</v>
      </c>
    </row>
    <row r="33" spans="1:14">
      <c r="A33">
        <v>32</v>
      </c>
      <c r="B33">
        <v>5</v>
      </c>
      <c r="C33" t="s">
        <v>140</v>
      </c>
      <c r="D33" t="s">
        <v>141</v>
      </c>
      <c r="G33">
        <v>100</v>
      </c>
      <c r="H33" t="s">
        <v>119</v>
      </c>
      <c r="I33" t="s">
        <v>142</v>
      </c>
      <c r="K33">
        <f>B33*20</f>
        <v>100</v>
      </c>
      <c r="L33">
        <v>0.04</v>
      </c>
      <c r="M33">
        <f t="shared" si="0"/>
        <v>4</v>
      </c>
    </row>
    <row r="34" spans="1:14">
      <c r="A34">
        <v>33</v>
      </c>
      <c r="B34">
        <v>1</v>
      </c>
      <c r="C34" t="s">
        <v>143</v>
      </c>
      <c r="D34" t="s">
        <v>144</v>
      </c>
      <c r="G34" t="s">
        <v>145</v>
      </c>
      <c r="H34">
        <v>805</v>
      </c>
      <c r="I34" t="s">
        <v>146</v>
      </c>
      <c r="K34">
        <v>50</v>
      </c>
      <c r="L34">
        <v>0.04</v>
      </c>
      <c r="M34">
        <f t="shared" si="0"/>
        <v>2</v>
      </c>
    </row>
    <row r="35" spans="1:14">
      <c r="A35">
        <v>34</v>
      </c>
      <c r="B35">
        <v>5</v>
      </c>
      <c r="C35" t="s">
        <v>147</v>
      </c>
      <c r="D35" t="s">
        <v>148</v>
      </c>
      <c r="G35" t="s">
        <v>149</v>
      </c>
      <c r="H35" t="s">
        <v>119</v>
      </c>
      <c r="I35" t="s">
        <v>150</v>
      </c>
      <c r="K35">
        <f>B35*20</f>
        <v>100</v>
      </c>
      <c r="L35">
        <v>0.04</v>
      </c>
      <c r="M35">
        <f t="shared" si="0"/>
        <v>4</v>
      </c>
    </row>
    <row r="36" spans="1:14">
      <c r="A36">
        <v>35</v>
      </c>
      <c r="B36">
        <v>4</v>
      </c>
      <c r="C36" t="s">
        <v>151</v>
      </c>
      <c r="D36" t="s">
        <v>152</v>
      </c>
      <c r="G36" t="s">
        <v>153</v>
      </c>
      <c r="H36" t="s">
        <v>119</v>
      </c>
      <c r="I36" t="s">
        <v>154</v>
      </c>
      <c r="K36">
        <v>100</v>
      </c>
      <c r="L36">
        <v>0.04</v>
      </c>
      <c r="M36">
        <f t="shared" si="0"/>
        <v>4</v>
      </c>
    </row>
    <row r="37" spans="1:14">
      <c r="A37">
        <v>36</v>
      </c>
      <c r="B37">
        <v>2</v>
      </c>
      <c r="C37" t="s">
        <v>155</v>
      </c>
      <c r="D37" t="s">
        <v>156</v>
      </c>
      <c r="G37">
        <v>22</v>
      </c>
      <c r="H37" t="s">
        <v>119</v>
      </c>
      <c r="I37" t="s">
        <v>157</v>
      </c>
      <c r="K37">
        <v>50</v>
      </c>
      <c r="L37">
        <v>0.04</v>
      </c>
      <c r="M37">
        <f t="shared" si="0"/>
        <v>2</v>
      </c>
    </row>
    <row r="38" spans="1:14">
      <c r="A38">
        <v>37</v>
      </c>
      <c r="B38">
        <v>1</v>
      </c>
      <c r="C38" t="s">
        <v>158</v>
      </c>
      <c r="D38" t="s">
        <v>159</v>
      </c>
      <c r="G38" t="s">
        <v>160</v>
      </c>
      <c r="H38" t="s">
        <v>119</v>
      </c>
      <c r="I38" t="s">
        <v>161</v>
      </c>
      <c r="K38">
        <v>50</v>
      </c>
      <c r="L38">
        <v>0.04</v>
      </c>
      <c r="M38">
        <f t="shared" si="0"/>
        <v>2</v>
      </c>
    </row>
    <row r="39" spans="1:14">
      <c r="A39">
        <v>38</v>
      </c>
      <c r="B39">
        <v>1</v>
      </c>
      <c r="C39" t="s">
        <v>162</v>
      </c>
      <c r="D39" t="s">
        <v>163</v>
      </c>
      <c r="G39" t="s">
        <v>164</v>
      </c>
      <c r="H39" t="s">
        <v>119</v>
      </c>
      <c r="I39" t="s">
        <v>165</v>
      </c>
      <c r="K39">
        <v>50</v>
      </c>
      <c r="L39">
        <v>0.04</v>
      </c>
      <c r="M39">
        <f t="shared" si="0"/>
        <v>2</v>
      </c>
    </row>
    <row r="40" spans="1:14">
      <c r="A40">
        <v>39</v>
      </c>
      <c r="B40">
        <v>5</v>
      </c>
      <c r="C40" t="s">
        <v>166</v>
      </c>
      <c r="D40" t="s">
        <v>167</v>
      </c>
      <c r="H40" t="s">
        <v>168</v>
      </c>
      <c r="K40">
        <f>B40*20</f>
        <v>100</v>
      </c>
      <c r="N40" t="s">
        <v>75</v>
      </c>
    </row>
    <row r="41" spans="1:14">
      <c r="M41">
        <f>SUM(M3:M40)</f>
        <v>621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lu_li</dc:creator>
  <cp:lastModifiedBy>lu_li</cp:lastModifiedBy>
  <dcterms:created xsi:type="dcterms:W3CDTF">2006-09-16T00:00:00Z</dcterms:created>
  <dcterms:modified xsi:type="dcterms:W3CDTF">2017-06-07T09:20:37Z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