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de\Downloads\"/>
    </mc:Choice>
  </mc:AlternateContent>
  <xr:revisionPtr revIDLastSave="0" documentId="13_ncr:1_{2F5DB707-B81E-416C-B860-69699213CA5F}" xr6:coauthVersionLast="47" xr6:coauthVersionMax="47" xr10:uidLastSave="{00000000-0000-0000-0000-000000000000}"/>
  <bookViews>
    <workbookView xWindow="-108" yWindow="-108" windowWidth="23256" windowHeight="13896" xr2:uid="{54D14475-0640-44D4-8348-F0AE295E12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</calcChain>
</file>

<file path=xl/sharedStrings.xml><?xml version="1.0" encoding="utf-8"?>
<sst xmlns="http://schemas.openxmlformats.org/spreadsheetml/2006/main" count="93" uniqueCount="52">
  <si>
    <t>Aug</t>
  </si>
  <si>
    <t>Reference</t>
  </si>
  <si>
    <t>Location</t>
  </si>
  <si>
    <t>Year</t>
  </si>
  <si>
    <t>Month</t>
  </si>
  <si>
    <t>Days</t>
  </si>
  <si>
    <t>N</t>
  </si>
  <si>
    <t>Gunn et al., 1989</t>
  </si>
  <si>
    <t>Gunn &amp; Patterson, 2012</t>
  </si>
  <si>
    <t>Southeast Victoria Island</t>
  </si>
  <si>
    <t>Gunn &amp; Sutherland, 1997</t>
  </si>
  <si>
    <t>Case &amp; Ellsworth, 1991</t>
  </si>
  <si>
    <t>Jul</t>
  </si>
  <si>
    <t>17th to 23rd</t>
  </si>
  <si>
    <t>9th to 12th</t>
  </si>
  <si>
    <t>6th to 13th</t>
  </si>
  <si>
    <t>2Male</t>
  </si>
  <si>
    <t>2Female</t>
  </si>
  <si>
    <t>2Overall</t>
  </si>
  <si>
    <t>Minto Inlet, Victoria Island</t>
  </si>
  <si>
    <t>Prince Albert Sound, Victoria Island</t>
  </si>
  <si>
    <t>Richard Collinson Inlet, Victoria Island</t>
  </si>
  <si>
    <t>Wynniatt Bay, Victoria Island</t>
  </si>
  <si>
    <t>Northeastern Prince of Wales Island</t>
  </si>
  <si>
    <t>Thomsen River, Banks Island</t>
  </si>
  <si>
    <t>Parker River, Banks Island</t>
  </si>
  <si>
    <t>Mercy Bay, Banks Island</t>
  </si>
  <si>
    <t>Jesse Bay, Banks Island</t>
  </si>
  <si>
    <t>Castel Bay, Banks Island</t>
  </si>
  <si>
    <t>Big River, Banks Island</t>
  </si>
  <si>
    <t>16th to 24th</t>
  </si>
  <si>
    <t>25th</t>
  </si>
  <si>
    <t>Jul/Aug</t>
  </si>
  <si>
    <t>25th to 3rd</t>
  </si>
  <si>
    <t>AgeYearlings</t>
  </si>
  <si>
    <t>SexYearlings</t>
  </si>
  <si>
    <t>SexCalves</t>
  </si>
  <si>
    <t>AgeCalves</t>
  </si>
  <si>
    <t>Southwest Ellesmere Island</t>
  </si>
  <si>
    <t>South Ellesmere Island</t>
  </si>
  <si>
    <t>Svendsen Peninsula, Ellesmere Island</t>
  </si>
  <si>
    <t>East Vendom Fiord, Ellesmere Island</t>
  </si>
  <si>
    <t>Bjorne Peninsula, Ellesmere Island</t>
  </si>
  <si>
    <t>Queen Maud Gulf Region, Canadian Mainland</t>
  </si>
  <si>
    <t>%2Male</t>
  </si>
  <si>
    <t>%2Female</t>
  </si>
  <si>
    <t>%2Overall</t>
  </si>
  <si>
    <t>%Yearlings</t>
  </si>
  <si>
    <t>%Calves</t>
  </si>
  <si>
    <t>AgeJuvenile</t>
  </si>
  <si>
    <t>%Juvenile</t>
  </si>
  <si>
    <t>MaleFemaleRatio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</si>
</sst>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9235-29F8-4860-B29B-CB71AF49808D}">
  <dimension ref="A1:V23"/>
  <sheetViews>
    <sheetView tabSelected="1" workbookViewId="0">
      <selection activeCell="K22" sqref="K22"/>
    </sheetView>
  </sheetViews>
  <sheetFormatPr defaultRowHeight="14.4" x14ac:dyDescent="0.3"/>
  <cols>
    <col min="1" max="1" width="21" bestFit="1" customWidth="1"/>
    <col min="2" max="2" width="37.44140625" bestFit="1" customWidth="1"/>
    <col min="5" max="5" width="10.44140625" bestFit="1" customWidth="1"/>
    <col min="9" max="9" width="11.5546875" bestFit="1" customWidth="1"/>
    <col min="10" max="10" width="9.5546875" bestFit="1" customWidth="1"/>
    <col min="12" max="12" width="11.5546875" bestFit="1" customWidth="1"/>
    <col min="13" max="13" width="9.5546875" bestFit="1" customWidth="1"/>
    <col min="14" max="14" width="10.6640625" bestFit="1" customWidth="1"/>
    <col min="16" max="16" width="7.77734375" bestFit="1" customWidth="1"/>
    <col min="17" max="17" width="9.77734375" bestFit="1" customWidth="1"/>
    <col min="18" max="18" width="15.6640625" bestFit="1" customWidth="1"/>
    <col min="19" max="19" width="9.77734375" customWidth="1"/>
    <col min="20" max="20" width="10.109375" bestFit="1" customWidth="1"/>
  </cols>
  <sheetData>
    <row r="1" spans="1:22" s="1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</v>
      </c>
      <c r="H1" s="1" t="s">
        <v>17</v>
      </c>
      <c r="I1" s="1" t="s">
        <v>35</v>
      </c>
      <c r="J1" s="1" t="s">
        <v>36</v>
      </c>
      <c r="K1" s="1" t="s">
        <v>18</v>
      </c>
      <c r="L1" s="1" t="s">
        <v>34</v>
      </c>
      <c r="M1" s="1" t="s">
        <v>37</v>
      </c>
      <c r="N1" s="1" t="s">
        <v>49</v>
      </c>
      <c r="P1" s="1" t="s">
        <v>44</v>
      </c>
      <c r="Q1" s="1" t="s">
        <v>45</v>
      </c>
      <c r="R1" s="1" t="s">
        <v>51</v>
      </c>
      <c r="S1" s="1" t="s">
        <v>46</v>
      </c>
      <c r="T1" s="1" t="s">
        <v>47</v>
      </c>
      <c r="U1" s="1" t="s">
        <v>48</v>
      </c>
      <c r="V1" s="1" t="s">
        <v>50</v>
      </c>
    </row>
    <row r="2" spans="1:22" x14ac:dyDescent="0.3">
      <c r="A2" t="s">
        <v>7</v>
      </c>
      <c r="B2" t="s">
        <v>23</v>
      </c>
      <c r="C2">
        <v>1983</v>
      </c>
      <c r="D2" t="s">
        <v>0</v>
      </c>
      <c r="E2" t="s">
        <v>31</v>
      </c>
      <c r="F2">
        <v>92</v>
      </c>
      <c r="G2">
        <v>33</v>
      </c>
      <c r="H2">
        <v>36</v>
      </c>
      <c r="I2">
        <v>8</v>
      </c>
      <c r="J2">
        <v>15</v>
      </c>
      <c r="K2">
        <v>69</v>
      </c>
      <c r="L2">
        <v>8</v>
      </c>
      <c r="M2">
        <v>15</v>
      </c>
      <c r="N2">
        <v>23</v>
      </c>
      <c r="P2" s="3">
        <v>35.869565217391305</v>
      </c>
      <c r="Q2" s="3">
        <v>39.130434782608695</v>
      </c>
      <c r="R2" s="4">
        <f>G2/H2</f>
        <v>0.91666666666666663</v>
      </c>
      <c r="S2" s="3">
        <v>75</v>
      </c>
      <c r="T2" s="3">
        <v>8.695652173913043</v>
      </c>
      <c r="U2" s="3">
        <v>16.304347826086957</v>
      </c>
      <c r="V2" s="3">
        <v>25</v>
      </c>
    </row>
    <row r="3" spans="1:22" x14ac:dyDescent="0.3">
      <c r="A3" t="s">
        <v>7</v>
      </c>
      <c r="B3" t="s">
        <v>19</v>
      </c>
      <c r="C3">
        <v>1986</v>
      </c>
      <c r="D3" t="s">
        <v>12</v>
      </c>
      <c r="E3" t="s">
        <v>30</v>
      </c>
      <c r="F3">
        <v>606</v>
      </c>
      <c r="G3">
        <v>194</v>
      </c>
      <c r="H3">
        <v>220</v>
      </c>
      <c r="I3">
        <v>66</v>
      </c>
      <c r="J3">
        <v>126</v>
      </c>
      <c r="K3">
        <v>414</v>
      </c>
      <c r="L3">
        <v>66</v>
      </c>
      <c r="M3">
        <v>126</v>
      </c>
      <c r="N3">
        <v>192</v>
      </c>
      <c r="P3" s="3">
        <v>32.013201320132012</v>
      </c>
      <c r="Q3" s="3">
        <v>36.303630363036305</v>
      </c>
      <c r="R3" s="4">
        <f t="shared" ref="R3:R19" si="0">G3/H3</f>
        <v>0.88181818181818183</v>
      </c>
      <c r="S3" s="3">
        <v>68.316831683168317</v>
      </c>
      <c r="T3" s="3">
        <v>10.891089108910892</v>
      </c>
      <c r="U3" s="3">
        <v>20.792079207920793</v>
      </c>
      <c r="V3" s="3">
        <v>31.683168316831683</v>
      </c>
    </row>
    <row r="4" spans="1:22" x14ac:dyDescent="0.3">
      <c r="A4" t="s">
        <v>7</v>
      </c>
      <c r="B4" t="s">
        <v>20</v>
      </c>
      <c r="C4">
        <v>1986</v>
      </c>
      <c r="D4" t="s">
        <v>12</v>
      </c>
      <c r="E4" t="s">
        <v>30</v>
      </c>
      <c r="F4">
        <v>222</v>
      </c>
      <c r="G4">
        <v>57</v>
      </c>
      <c r="H4">
        <v>88</v>
      </c>
      <c r="I4">
        <v>23</v>
      </c>
      <c r="J4">
        <v>54</v>
      </c>
      <c r="K4">
        <v>145</v>
      </c>
      <c r="L4">
        <v>23</v>
      </c>
      <c r="M4">
        <v>54</v>
      </c>
      <c r="N4">
        <v>77</v>
      </c>
      <c r="P4" s="3">
        <v>25.675675675675674</v>
      </c>
      <c r="Q4" s="3">
        <v>39.63963963963964</v>
      </c>
      <c r="R4" s="4">
        <f t="shared" si="0"/>
        <v>0.64772727272727271</v>
      </c>
      <c r="S4" s="3">
        <v>65.315315315315317</v>
      </c>
      <c r="T4" s="3">
        <v>10.36036036036036</v>
      </c>
      <c r="U4" s="3">
        <v>24.324324324324326</v>
      </c>
      <c r="V4" s="3">
        <v>34.684684684684683</v>
      </c>
    </row>
    <row r="5" spans="1:22" x14ac:dyDescent="0.3">
      <c r="A5" t="s">
        <v>7</v>
      </c>
      <c r="B5" t="s">
        <v>21</v>
      </c>
      <c r="C5">
        <v>1986</v>
      </c>
      <c r="D5" t="s">
        <v>12</v>
      </c>
      <c r="E5" t="s">
        <v>30</v>
      </c>
      <c r="F5">
        <v>365</v>
      </c>
      <c r="G5">
        <v>88</v>
      </c>
      <c r="H5">
        <v>142</v>
      </c>
      <c r="I5">
        <v>61</v>
      </c>
      <c r="J5">
        <v>74</v>
      </c>
      <c r="K5">
        <v>230</v>
      </c>
      <c r="L5">
        <v>61</v>
      </c>
      <c r="M5">
        <v>74</v>
      </c>
      <c r="N5">
        <v>135</v>
      </c>
      <c r="P5" s="3">
        <v>24.109589041095891</v>
      </c>
      <c r="Q5" s="3">
        <v>38.904109589041099</v>
      </c>
      <c r="R5" s="4">
        <f t="shared" si="0"/>
        <v>0.61971830985915488</v>
      </c>
      <c r="S5" s="3">
        <v>63.013698630136986</v>
      </c>
      <c r="T5" s="3">
        <v>16.712328767123289</v>
      </c>
      <c r="U5" s="3">
        <v>20.273972602739725</v>
      </c>
      <c r="V5" s="3">
        <v>36.986301369863014</v>
      </c>
    </row>
    <row r="6" spans="1:22" x14ac:dyDescent="0.3">
      <c r="A6" t="s">
        <v>7</v>
      </c>
      <c r="B6" t="s">
        <v>22</v>
      </c>
      <c r="C6">
        <v>1986</v>
      </c>
      <c r="D6" t="s">
        <v>12</v>
      </c>
      <c r="E6" t="s">
        <v>30</v>
      </c>
      <c r="F6">
        <v>392</v>
      </c>
      <c r="G6">
        <v>120</v>
      </c>
      <c r="H6">
        <v>137</v>
      </c>
      <c r="I6">
        <v>66</v>
      </c>
      <c r="J6">
        <v>69</v>
      </c>
      <c r="K6">
        <v>257</v>
      </c>
      <c r="L6">
        <v>66</v>
      </c>
      <c r="M6">
        <v>69</v>
      </c>
      <c r="N6">
        <v>135</v>
      </c>
      <c r="P6" s="3">
        <v>30.612244897959183</v>
      </c>
      <c r="Q6" s="3">
        <v>34.948979591836739</v>
      </c>
      <c r="R6" s="4">
        <f t="shared" si="0"/>
        <v>0.87591240875912413</v>
      </c>
      <c r="S6" s="3">
        <v>65.561224489795919</v>
      </c>
      <c r="T6" s="3">
        <v>16.836734693877549</v>
      </c>
      <c r="U6" s="3">
        <v>17.602040816326532</v>
      </c>
      <c r="V6" s="3">
        <v>34.438775510204081</v>
      </c>
    </row>
    <row r="7" spans="1:22" x14ac:dyDescent="0.3">
      <c r="A7" t="s">
        <v>7</v>
      </c>
      <c r="B7" t="s">
        <v>24</v>
      </c>
      <c r="C7">
        <v>1986</v>
      </c>
      <c r="D7" t="s">
        <v>32</v>
      </c>
      <c r="E7" t="s">
        <v>33</v>
      </c>
      <c r="F7">
        <v>1366</v>
      </c>
      <c r="G7">
        <v>456</v>
      </c>
      <c r="H7">
        <v>609</v>
      </c>
      <c r="I7">
        <v>124</v>
      </c>
      <c r="J7">
        <v>176</v>
      </c>
      <c r="K7">
        <v>1065</v>
      </c>
      <c r="L7">
        <v>124</v>
      </c>
      <c r="M7">
        <v>176</v>
      </c>
      <c r="N7">
        <v>300</v>
      </c>
      <c r="P7" s="3">
        <v>33.382137628111273</v>
      </c>
      <c r="Q7" s="3">
        <v>44.582723279648611</v>
      </c>
      <c r="R7" s="4">
        <f t="shared" si="0"/>
        <v>0.74876847290640391</v>
      </c>
      <c r="S7" s="3">
        <v>77.964860907759885</v>
      </c>
      <c r="T7" s="3">
        <v>9.0775988286969262</v>
      </c>
      <c r="U7" s="3">
        <v>12.884333821376281</v>
      </c>
      <c r="V7" s="3">
        <v>21.961932650073209</v>
      </c>
    </row>
    <row r="8" spans="1:22" x14ac:dyDescent="0.3">
      <c r="A8" t="s">
        <v>7</v>
      </c>
      <c r="B8" t="s">
        <v>25</v>
      </c>
      <c r="C8">
        <v>1986</v>
      </c>
      <c r="D8" t="s">
        <v>32</v>
      </c>
      <c r="E8" t="s">
        <v>33</v>
      </c>
      <c r="F8">
        <v>748</v>
      </c>
      <c r="G8">
        <v>291</v>
      </c>
      <c r="H8">
        <v>284</v>
      </c>
      <c r="I8">
        <v>113</v>
      </c>
      <c r="J8">
        <v>60</v>
      </c>
      <c r="K8">
        <v>575</v>
      </c>
      <c r="L8">
        <v>113</v>
      </c>
      <c r="M8">
        <v>60</v>
      </c>
      <c r="N8">
        <v>173</v>
      </c>
      <c r="P8" s="3">
        <v>38.903743315508024</v>
      </c>
      <c r="Q8" s="3">
        <v>37.967914438502675</v>
      </c>
      <c r="R8" s="4">
        <f t="shared" si="0"/>
        <v>1.0246478873239437</v>
      </c>
      <c r="S8" s="3">
        <v>76.871657754010698</v>
      </c>
      <c r="T8" s="3">
        <v>15.106951871657753</v>
      </c>
      <c r="U8" s="3">
        <v>8.0213903743315509</v>
      </c>
      <c r="V8" s="3">
        <v>23.128342245989305</v>
      </c>
    </row>
    <row r="9" spans="1:22" x14ac:dyDescent="0.3">
      <c r="A9" t="s">
        <v>7</v>
      </c>
      <c r="B9" t="s">
        <v>26</v>
      </c>
      <c r="C9">
        <v>1986</v>
      </c>
      <c r="D9" t="s">
        <v>32</v>
      </c>
      <c r="E9" t="s">
        <v>33</v>
      </c>
      <c r="F9">
        <v>258</v>
      </c>
      <c r="G9">
        <v>89</v>
      </c>
      <c r="H9">
        <v>98</v>
      </c>
      <c r="I9">
        <v>25</v>
      </c>
      <c r="J9">
        <v>46</v>
      </c>
      <c r="K9">
        <v>187</v>
      </c>
      <c r="L9">
        <v>25</v>
      </c>
      <c r="M9">
        <v>46</v>
      </c>
      <c r="N9">
        <v>71</v>
      </c>
      <c r="P9" s="3">
        <v>34.496124031007753</v>
      </c>
      <c r="Q9" s="3">
        <v>37.984496124031011</v>
      </c>
      <c r="R9" s="4">
        <f t="shared" si="0"/>
        <v>0.90816326530612246</v>
      </c>
      <c r="S9" s="3">
        <v>72.48062015503875</v>
      </c>
      <c r="T9" s="3">
        <v>9.6899224806201563</v>
      </c>
      <c r="U9" s="3">
        <v>17.829457364341085</v>
      </c>
      <c r="V9" s="3">
        <v>27.519379844961239</v>
      </c>
    </row>
    <row r="10" spans="1:22" x14ac:dyDescent="0.3">
      <c r="A10" t="s">
        <v>7</v>
      </c>
      <c r="B10" t="s">
        <v>27</v>
      </c>
      <c r="C10">
        <v>1986</v>
      </c>
      <c r="D10" t="s">
        <v>32</v>
      </c>
      <c r="E10" t="s">
        <v>33</v>
      </c>
      <c r="F10">
        <v>754</v>
      </c>
      <c r="G10">
        <v>199</v>
      </c>
      <c r="H10">
        <v>314</v>
      </c>
      <c r="I10">
        <v>119</v>
      </c>
      <c r="J10">
        <v>122</v>
      </c>
      <c r="K10">
        <v>513</v>
      </c>
      <c r="L10">
        <v>119</v>
      </c>
      <c r="M10">
        <v>122</v>
      </c>
      <c r="N10">
        <v>241</v>
      </c>
      <c r="P10" s="3">
        <v>26.392572944297083</v>
      </c>
      <c r="Q10" s="3">
        <v>41.644562334217504</v>
      </c>
      <c r="R10" s="4">
        <f t="shared" si="0"/>
        <v>0.63375796178343946</v>
      </c>
      <c r="S10" s="3">
        <v>68.037135278514597</v>
      </c>
      <c r="T10" s="3">
        <v>15.782493368700266</v>
      </c>
      <c r="U10" s="3">
        <v>16.180371352785148</v>
      </c>
      <c r="V10" s="3">
        <v>31.962864721485413</v>
      </c>
    </row>
    <row r="11" spans="1:22" x14ac:dyDescent="0.3">
      <c r="A11" t="s">
        <v>7</v>
      </c>
      <c r="B11" t="s">
        <v>28</v>
      </c>
      <c r="C11">
        <v>1986</v>
      </c>
      <c r="D11" t="s">
        <v>32</v>
      </c>
      <c r="E11" t="s">
        <v>33</v>
      </c>
      <c r="F11">
        <v>239</v>
      </c>
      <c r="G11">
        <v>99</v>
      </c>
      <c r="H11">
        <v>89</v>
      </c>
      <c r="I11">
        <v>22</v>
      </c>
      <c r="J11">
        <v>29</v>
      </c>
      <c r="K11">
        <v>188</v>
      </c>
      <c r="L11">
        <v>22</v>
      </c>
      <c r="M11">
        <v>29</v>
      </c>
      <c r="N11">
        <v>51</v>
      </c>
      <c r="P11" s="3">
        <v>41.422594142259413</v>
      </c>
      <c r="Q11" s="3">
        <v>37.238493723849366</v>
      </c>
      <c r="R11" s="4">
        <f t="shared" si="0"/>
        <v>1.1123595505617978</v>
      </c>
      <c r="S11" s="3">
        <v>78.661087866108787</v>
      </c>
      <c r="T11" s="3">
        <v>9.2050209205020916</v>
      </c>
      <c r="U11" s="3">
        <v>12.133891213389122</v>
      </c>
      <c r="V11" s="3">
        <v>21.338912133891213</v>
      </c>
    </row>
    <row r="12" spans="1:22" x14ac:dyDescent="0.3">
      <c r="A12" t="s">
        <v>7</v>
      </c>
      <c r="B12" t="s">
        <v>29</v>
      </c>
      <c r="C12">
        <v>1986</v>
      </c>
      <c r="D12" t="s">
        <v>32</v>
      </c>
      <c r="E12" t="s">
        <v>33</v>
      </c>
      <c r="F12">
        <v>499</v>
      </c>
      <c r="G12">
        <v>139</v>
      </c>
      <c r="H12">
        <v>197</v>
      </c>
      <c r="I12">
        <v>62</v>
      </c>
      <c r="J12">
        <v>101</v>
      </c>
      <c r="K12">
        <v>336</v>
      </c>
      <c r="L12">
        <v>62</v>
      </c>
      <c r="M12">
        <v>101</v>
      </c>
      <c r="N12">
        <v>163</v>
      </c>
      <c r="P12" s="3">
        <v>27.85571142284569</v>
      </c>
      <c r="Q12" s="3">
        <v>39.478957915831664</v>
      </c>
      <c r="R12" s="4">
        <f t="shared" si="0"/>
        <v>0.70558375634517767</v>
      </c>
      <c r="S12" s="3">
        <v>67.334669338677358</v>
      </c>
      <c r="T12" s="3">
        <v>12.424849699398797</v>
      </c>
      <c r="U12" s="3">
        <v>20.240480961923847</v>
      </c>
      <c r="V12" s="3">
        <v>32.665330661322642</v>
      </c>
    </row>
    <row r="13" spans="1:22" x14ac:dyDescent="0.3">
      <c r="A13" t="s">
        <v>8</v>
      </c>
      <c r="B13" t="s">
        <v>9</v>
      </c>
      <c r="C13">
        <v>1988</v>
      </c>
      <c r="D13" t="s">
        <v>0</v>
      </c>
      <c r="E13" t="s">
        <v>15</v>
      </c>
      <c r="F13">
        <v>1409</v>
      </c>
      <c r="G13">
        <v>352</v>
      </c>
      <c r="H13">
        <v>611</v>
      </c>
      <c r="I13">
        <v>233</v>
      </c>
      <c r="J13">
        <v>213</v>
      </c>
      <c r="K13">
        <v>963</v>
      </c>
      <c r="L13">
        <v>233</v>
      </c>
      <c r="M13">
        <v>213</v>
      </c>
      <c r="N13">
        <v>446</v>
      </c>
      <c r="P13" s="3">
        <v>24.982256919801276</v>
      </c>
      <c r="Q13" s="3">
        <v>43.364088005677786</v>
      </c>
      <c r="R13" s="4">
        <f t="shared" si="0"/>
        <v>0.5761047463175123</v>
      </c>
      <c r="S13" s="3">
        <v>68.346344925479059</v>
      </c>
      <c r="T13" s="3">
        <v>16.536550745209368</v>
      </c>
      <c r="U13" s="3">
        <v>15.117104329311568</v>
      </c>
      <c r="V13" s="3">
        <v>31.653655074520938</v>
      </c>
    </row>
    <row r="14" spans="1:22" x14ac:dyDescent="0.3">
      <c r="A14" t="s">
        <v>10</v>
      </c>
      <c r="B14" t="s">
        <v>43</v>
      </c>
      <c r="C14">
        <v>1988</v>
      </c>
      <c r="D14" t="s">
        <v>0</v>
      </c>
      <c r="E14" s="2" t="s">
        <v>14</v>
      </c>
      <c r="F14">
        <v>1470</v>
      </c>
      <c r="G14">
        <v>480</v>
      </c>
      <c r="H14">
        <v>729</v>
      </c>
      <c r="I14">
        <v>109</v>
      </c>
      <c r="J14">
        <v>152</v>
      </c>
      <c r="K14">
        <v>1209</v>
      </c>
      <c r="L14">
        <v>109</v>
      </c>
      <c r="M14">
        <v>152</v>
      </c>
      <c r="N14">
        <v>261</v>
      </c>
      <c r="P14" s="3">
        <v>32.653061224489797</v>
      </c>
      <c r="Q14" s="3">
        <v>49.591836734693878</v>
      </c>
      <c r="R14" s="4">
        <f t="shared" si="0"/>
        <v>0.65843621399176955</v>
      </c>
      <c r="S14" s="3">
        <v>82.244897959183675</v>
      </c>
      <c r="T14" s="3">
        <v>7.4149659863945576</v>
      </c>
      <c r="U14" s="3">
        <v>10.340136054421768</v>
      </c>
      <c r="V14" s="3">
        <v>17.755102040816325</v>
      </c>
    </row>
    <row r="15" spans="1:22" x14ac:dyDescent="0.3">
      <c r="A15" t="s">
        <v>11</v>
      </c>
      <c r="B15" t="s">
        <v>39</v>
      </c>
      <c r="C15">
        <v>1989</v>
      </c>
      <c r="D15" t="s">
        <v>12</v>
      </c>
      <c r="E15" t="s">
        <v>13</v>
      </c>
      <c r="F15">
        <v>164</v>
      </c>
      <c r="G15">
        <v>33</v>
      </c>
      <c r="H15">
        <v>82</v>
      </c>
      <c r="I15">
        <v>14</v>
      </c>
      <c r="J15">
        <v>26</v>
      </c>
      <c r="K15">
        <v>115</v>
      </c>
      <c r="L15">
        <v>14</v>
      </c>
      <c r="M15">
        <v>26</v>
      </c>
      <c r="N15">
        <v>40</v>
      </c>
      <c r="P15" s="3">
        <v>20.121951219512198</v>
      </c>
      <c r="Q15" s="3">
        <v>50</v>
      </c>
      <c r="R15" s="4">
        <f t="shared" si="0"/>
        <v>0.40243902439024393</v>
      </c>
      <c r="S15" s="3">
        <v>70.121951219512198</v>
      </c>
      <c r="T15" s="3">
        <v>8.536585365853659</v>
      </c>
      <c r="U15" s="3">
        <v>15.853658536585366</v>
      </c>
      <c r="V15" s="3">
        <v>24.390243902439025</v>
      </c>
    </row>
    <row r="16" spans="1:22" x14ac:dyDescent="0.3">
      <c r="A16" t="s">
        <v>11</v>
      </c>
      <c r="B16" t="s">
        <v>40</v>
      </c>
      <c r="C16">
        <v>1989</v>
      </c>
      <c r="D16" t="s">
        <v>12</v>
      </c>
      <c r="E16" t="s">
        <v>13</v>
      </c>
      <c r="F16">
        <v>89</v>
      </c>
      <c r="G16">
        <v>31</v>
      </c>
      <c r="H16">
        <v>36</v>
      </c>
      <c r="I16">
        <v>4</v>
      </c>
      <c r="J16">
        <v>17</v>
      </c>
      <c r="K16">
        <v>67</v>
      </c>
      <c r="L16">
        <v>4</v>
      </c>
      <c r="M16">
        <v>17</v>
      </c>
      <c r="N16">
        <v>21</v>
      </c>
      <c r="P16" s="3">
        <v>34.831460674157306</v>
      </c>
      <c r="Q16" s="3">
        <v>40.449438202247187</v>
      </c>
      <c r="R16" s="4">
        <f t="shared" si="0"/>
        <v>0.86111111111111116</v>
      </c>
      <c r="S16" s="3">
        <v>75.280898876404493</v>
      </c>
      <c r="T16" s="3">
        <v>4.4943820224719104</v>
      </c>
      <c r="U16" s="3">
        <v>19.101123595505616</v>
      </c>
      <c r="V16" s="3">
        <v>23.595505617977526</v>
      </c>
    </row>
    <row r="17" spans="1:22" x14ac:dyDescent="0.3">
      <c r="A17" t="s">
        <v>11</v>
      </c>
      <c r="B17" t="s">
        <v>41</v>
      </c>
      <c r="C17">
        <v>1989</v>
      </c>
      <c r="D17" t="s">
        <v>12</v>
      </c>
      <c r="E17" t="s">
        <v>13</v>
      </c>
      <c r="F17">
        <v>89</v>
      </c>
      <c r="G17">
        <v>30</v>
      </c>
      <c r="H17">
        <v>36</v>
      </c>
      <c r="I17">
        <v>14</v>
      </c>
      <c r="J17">
        <v>7</v>
      </c>
      <c r="K17">
        <v>66</v>
      </c>
      <c r="L17">
        <v>14</v>
      </c>
      <c r="M17">
        <v>7</v>
      </c>
      <c r="N17">
        <v>21</v>
      </c>
      <c r="P17" s="3">
        <v>33.707865168539328</v>
      </c>
      <c r="Q17" s="3">
        <v>40.449438202247187</v>
      </c>
      <c r="R17" s="4">
        <f t="shared" si="0"/>
        <v>0.83333333333333337</v>
      </c>
      <c r="S17" s="3">
        <v>74.157303370786522</v>
      </c>
      <c r="T17" s="3">
        <v>15.730337078651685</v>
      </c>
      <c r="U17" s="3">
        <v>7.8651685393258424</v>
      </c>
      <c r="V17" s="3">
        <v>23.595505617977526</v>
      </c>
    </row>
    <row r="18" spans="1:22" x14ac:dyDescent="0.3">
      <c r="A18" t="s">
        <v>11</v>
      </c>
      <c r="B18" t="s">
        <v>42</v>
      </c>
      <c r="C18">
        <v>1989</v>
      </c>
      <c r="D18" t="s">
        <v>12</v>
      </c>
      <c r="E18" t="s">
        <v>13</v>
      </c>
      <c r="F18">
        <v>101</v>
      </c>
      <c r="G18">
        <v>22</v>
      </c>
      <c r="H18">
        <v>56</v>
      </c>
      <c r="I18">
        <v>8</v>
      </c>
      <c r="J18">
        <v>15</v>
      </c>
      <c r="K18">
        <v>78</v>
      </c>
      <c r="L18">
        <v>8</v>
      </c>
      <c r="M18">
        <v>15</v>
      </c>
      <c r="N18">
        <v>23</v>
      </c>
      <c r="P18" s="3">
        <v>21.782178217821784</v>
      </c>
      <c r="Q18" s="3">
        <v>55.445544554455452</v>
      </c>
      <c r="R18" s="4">
        <f t="shared" si="0"/>
        <v>0.39285714285714285</v>
      </c>
      <c r="S18" s="3">
        <v>77.227722772277232</v>
      </c>
      <c r="T18" s="3">
        <v>7.9207920792079207</v>
      </c>
      <c r="U18" s="3">
        <v>14.85148514851485</v>
      </c>
      <c r="V18" s="3">
        <v>22.772277227722775</v>
      </c>
    </row>
    <row r="19" spans="1:22" x14ac:dyDescent="0.3">
      <c r="A19" t="s">
        <v>11</v>
      </c>
      <c r="B19" t="s">
        <v>38</v>
      </c>
      <c r="C19">
        <v>1989</v>
      </c>
      <c r="D19" t="s">
        <v>12</v>
      </c>
      <c r="E19" t="s">
        <v>13</v>
      </c>
      <c r="F19">
        <v>124</v>
      </c>
      <c r="G19">
        <v>18</v>
      </c>
      <c r="H19">
        <v>64</v>
      </c>
      <c r="I19">
        <v>8</v>
      </c>
      <c r="J19">
        <v>34</v>
      </c>
      <c r="K19">
        <v>82</v>
      </c>
      <c r="L19">
        <v>8</v>
      </c>
      <c r="M19">
        <v>34</v>
      </c>
      <c r="N19">
        <v>42</v>
      </c>
      <c r="P19" s="3">
        <v>14.516129032258066</v>
      </c>
      <c r="Q19" s="3">
        <v>51.612903225806448</v>
      </c>
      <c r="R19" s="4">
        <f t="shared" si="0"/>
        <v>0.28125</v>
      </c>
      <c r="S19" s="3">
        <v>66.129032258064512</v>
      </c>
      <c r="T19" s="3">
        <v>6.4516129032258061</v>
      </c>
      <c r="U19" s="3">
        <v>27.419354838709676</v>
      </c>
      <c r="V19" s="3">
        <v>33.87096774193548</v>
      </c>
    </row>
    <row r="20" spans="1:22" x14ac:dyDescent="0.3">
      <c r="P20" s="3">
        <v>29.629336782936839</v>
      </c>
      <c r="Q20" s="3">
        <v>42.15206615040951</v>
      </c>
      <c r="R20" s="4">
        <f>AVERAGE(R2:R19)</f>
        <v>0.72670307255879996</v>
      </c>
      <c r="S20" s="3">
        <v>71.781402933346342</v>
      </c>
      <c r="T20" s="3">
        <v>11.214901580820889</v>
      </c>
      <c r="U20" s="3">
        <v>16.507484494884448</v>
      </c>
      <c r="V20" s="3">
        <v>27.722386075705337</v>
      </c>
    </row>
    <row r="23" spans="1:22" x14ac:dyDescent="0.3">
      <c r="P2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Caide Wooten</dc:creator>
  <cp:lastModifiedBy>Caide Wooten</cp:lastModifiedBy>
  <dcterms:created xsi:type="dcterms:W3CDTF">2025-02-11T16:39:35Z</dcterms:created>
  <dcterms:modified xsi:type="dcterms:W3CDTF">2025-05-26T19:46:17Z</dcterms:modified>
</cp:coreProperties>
</file>