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zapanskiy\Documents\GitHub\WERC-SC\Prince Island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720" i="1" l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X90" i="2" l="1"/>
  <c r="Q90" i="2"/>
  <c r="R90" i="2"/>
  <c r="X89" i="2"/>
  <c r="Q89" i="2"/>
  <c r="R89" i="2"/>
  <c r="R1694" i="1"/>
  <c r="R1693" i="1"/>
  <c r="R1692" i="1"/>
  <c r="R1691" i="1"/>
  <c r="R1690" i="1"/>
  <c r="R1689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5" i="1" l="1"/>
  <c r="R1649" i="1"/>
  <c r="R1648" i="1"/>
  <c r="R1646" i="1"/>
  <c r="R1633" i="1"/>
  <c r="X86" i="2"/>
  <c r="X87" i="2"/>
  <c r="X88" i="2"/>
  <c r="Q88" i="2"/>
  <c r="R88" i="2"/>
  <c r="Q87" i="2"/>
  <c r="R87" i="2"/>
  <c r="Q86" i="2"/>
  <c r="R86" i="2"/>
  <c r="R1628" i="1"/>
  <c r="R1629" i="1"/>
  <c r="R1630" i="1"/>
  <c r="R1631" i="1"/>
  <c r="R1632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7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6" i="1"/>
  <c r="R1627" i="1" l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25" i="1" l="1"/>
  <c r="J1525" i="1"/>
  <c r="R1582" i="1" l="1"/>
  <c r="R1581" i="1"/>
  <c r="R1580" i="1"/>
  <c r="R1579" i="1"/>
  <c r="R1578" i="1"/>
  <c r="R1577" i="1"/>
  <c r="R1576" i="1"/>
  <c r="J1578" i="1"/>
  <c r="J1579" i="1"/>
  <c r="J1580" i="1"/>
  <c r="J1581" i="1"/>
  <c r="J1582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1" i="1"/>
  <c r="J1561" i="1"/>
  <c r="R1562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1545" i="1"/>
  <c r="R1544" i="1"/>
  <c r="J1544" i="1"/>
  <c r="J1545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R1507" i="1" l="1"/>
  <c r="R1506" i="1"/>
  <c r="J1506" i="1"/>
  <c r="J1507" i="1"/>
  <c r="J1508" i="1"/>
  <c r="J1546" i="1"/>
  <c r="R1505" i="1"/>
  <c r="J1505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<sst xmlns="http://schemas.openxmlformats.org/spreadsheetml/2006/main" count="15609" uniqueCount="2163">
  <si>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</si>
  <si>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</si>
  <si>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</si>
  <si>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</si>
  <si>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</si>
  <si>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</si>
  <si>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</si>
  <si>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</si>
  <si>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</si>
  <si>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</si>
  <si>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</si>
  <si>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</si>
  <si>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</si>
  <si>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</si>
  <si>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</si>
  <si>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</si>
  <si>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</si>
  <si>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</si>
  <si>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</si>
  <si>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</si>
  <si>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</si>
  <si>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</si>
  <si>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</si>
  <si>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</si>
  <si>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</si>
  <si>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</si>
  <si>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</si>
  <si>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</si>
  <si>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</si>
  <si>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</si>
  <si>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</si>
  <si>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</si>
  <si>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</si>
  <si>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</si>
  <si>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</si>
  <si>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</si>
  <si>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</si>
  <si>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</si>
  <si>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</si>
  <si>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</si>
  <si>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</si>
  <si>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</si>
  <si>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</si>
  <si>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</si>
  <si>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</si>
  <si>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</si>
  <si>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</si>
  <si>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</si>
  <si>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</si>
  <si>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</si>
  <si>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</si>
  <si>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</si>
  <si>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</si>
  <si>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</si>
  <si>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</si>
  <si>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</si>
  <si>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</si>
  <si>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</si>
  <si>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</si>
  <si>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</si>
  <si>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</si>
  <si>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</si>
  <si>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</si>
  <si>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</si>
  <si>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</si>
  <si>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</si>
  <si>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</si>
  <si>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</si>
  <si>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</si>
  <si>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</si>
  <si>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</si>
  <si>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</si>
  <si>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</si>
  <si>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</si>
  <si>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</si>
  <si>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</si>
  <si>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</si>
  <si>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</si>
  <si>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</si>
  <si>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</si>
  <si>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</si>
  <si>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</si>
  <si>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</si>
  <si>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</si>
  <si>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</si>
  <si>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</si>
  <si>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</si>
  <si>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</si>
  <si>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</si>
  <si>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</si>
  <si>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</si>
  <si>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</si>
  <si>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</si>
  <si>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</si>
  <si>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</si>
  <si>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</si>
  <si>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</si>
  <si>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</si>
  <si>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</si>
  <si>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</si>
  <si>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</si>
  <si>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</si>
  <si>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</si>
  <si>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</si>
  <si>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</si>
  <si>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</si>
  <si>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</si>
  <si>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</si>
  <si>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</si>
  <si>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</si>
  <si>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</si>
  <si>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</si>
  <si>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</si>
  <si>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</si>
  <si>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</si>
  <si>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</si>
  <si>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</si>
  <si>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</si>
  <si>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</si>
  <si>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</si>
  <si>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</si>
  <si>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</si>
  <si>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</si>
  <si>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</si>
  <si>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</si>
  <si>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</si>
  <si>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</si>
  <si>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</si>
  <si>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</si>
  <si>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</si>
  <si>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</si>
  <si>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</si>
  <si>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</si>
  <si>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</si>
  <si>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</si>
  <si>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</si>
  <si>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</si>
  <si>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</si>
  <si>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</si>
  <si>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</si>
  <si>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</si>
  <si>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</si>
  <si>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</si>
  <si>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</si>
  <si>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</si>
  <si>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</si>
  <si>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</si>
  <si>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</si>
  <si>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</si>
  <si>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</si>
  <si>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</si>
  <si>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</si>
  <si>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</si>
  <si>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</si>
  <si>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</si>
  <si>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</si>
  <si>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</si>
  <si>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</si>
  <si>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</si>
  <si>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</si>
  <si>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</si>
  <si>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</si>
  <si>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</si>
  <si>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</si>
  <si>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</si>
  <si>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</si>
  <si>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</si>
  <si>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</si>
  <si>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</si>
  <si>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</si>
  <si>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</si>
  <si>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</si>
  <si>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</si>
  <si>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</si>
  <si>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</si>
  <si>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</si>
  <si>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</si>
  <si>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</si>
  <si>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</si>
  <si>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</si>
  <si>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</si>
  <si>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</si>
  <si>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</si>
  <si>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</si>
  <si>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</si>
  <si>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</si>
  <si>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</si>
  <si>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</si>
  <si>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</si>
  <si>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</si>
  <si>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</si>
  <si>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</si>
  <si>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</si>
  <si>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</si>
  <si>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</si>
  <si>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</si>
  <si>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</si>
  <si>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</si>
  <si>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</si>
  <si>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</si>
  <si>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</si>
  <si>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</si>
  <si>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</si>
  <si>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</si>
  <si>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</si>
  <si>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</si>
  <si>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</si>
  <si>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</si>
  <si>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</si>
  <si>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</si>
  <si>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</si>
  <si>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</si>
  <si>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</si>
  <si>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</si>
  <si>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</si>
  <si>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</si>
  <si>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</si>
  <si>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</si>
  <si>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</si>
  <si>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</si>
  <si>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</si>
  <si>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</si>
  <si>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</si>
  <si>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</si>
  <si>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</si>
  <si>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</si>
  <si>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</si>
  <si>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</si>
  <si>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</si>
  <si>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</si>
  <si>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</si>
  <si>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</si>
  <si>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</si>
  <si>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</si>
  <si>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</si>
  <si>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</si>
  <si>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</si>
  <si>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</si>
  <si>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</si>
  <si>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</si>
  <si>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</si>
  <si>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</si>
  <si>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</si>
  <si>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</si>
  <si>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</si>
  <si>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</si>
  <si>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</si>
  <si>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</si>
  <si>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</si>
  <si>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</si>
  <si>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</si>
  <si>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</si>
  <si>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</si>
  <si>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</si>
  <si>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</si>
  <si>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</si>
  <si>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</si>
  <si>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</si>
  <si>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</si>
  <si>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</si>
  <si>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</si>
  <si>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</si>
  <si>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</si>
  <si>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</si>
  <si>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</si>
  <si>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</si>
  <si>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</si>
  <si>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</si>
  <si>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</si>
  <si>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</si>
  <si>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</si>
  <si>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</si>
  <si>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</si>
  <si>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</si>
  <si>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</si>
  <si>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</si>
  <si>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</si>
  <si>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</si>
  <si>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</si>
  <si>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</si>
  <si>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</si>
  <si>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</si>
  <si>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</si>
  <si>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</si>
  <si>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</si>
  <si>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</si>
  <si>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</si>
  <si>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</si>
  <si>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</si>
  <si>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</si>
  <si>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</si>
  <si>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</si>
  <si>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</si>
  <si>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</si>
  <si>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</si>
  <si>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</si>
  <si>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</si>
  <si>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</si>
  <si>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</si>
  <si>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</si>
  <si>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</si>
  <si>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</si>
  <si>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</si>
  <si>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</si>
  <si>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</si>
  <si>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</si>
  <si>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</si>
  <si>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</si>
  <si>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</si>
  <si>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</si>
  <si>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</si>
  <si>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</si>
  <si>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</si>
  <si>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</si>
  <si>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</si>
  <si>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</si>
  <si>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</si>
  <si>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</si>
  <si>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</si>
  <si>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</si>
  <si>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</si>
  <si>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</si>
  <si>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</si>
  <si>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</si>
  <si>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</si>
  <si>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</si>
  <si>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</si>
  <si>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</si>
  <si>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</si>
  <si>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</si>
  <si>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</si>
  <si>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</si>
  <si>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</si>
  <si>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</si>
  <si>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</si>
  <si>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</si>
  <si>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</si>
  <si>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</si>
  <si>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</si>
  <si>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</si>
  <si>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</si>
  <si>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</si>
  <si>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</si>
  <si>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</si>
  <si>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</si>
  <si>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</si>
  <si>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</si>
  <si>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</si>
  <si>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</si>
  <si>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</si>
  <si>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</si>
  <si>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</si>
  <si>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</si>
  <si>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</si>
  <si>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</si>
  <si>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</si>
  <si>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</si>
  <si>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</si>
  <si>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</si>
  <si>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</si>
  <si>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</si>
  <si>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</si>
  <si>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</si>
  <si>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</si>
  <si>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</si>
  <si>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</si>
  <si>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</si>
  <si>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</si>
  <si>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</si>
  <si>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</si>
  <si>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</si>
  <si>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</si>
  <si>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</si>
  <si>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</si>
  <si>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</si>
  <si>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</si>
  <si>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</si>
  <si>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</si>
  <si>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</si>
  <si>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</si>
  <si>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</si>
  <si>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</si>
  <si>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</si>
  <si>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</si>
  <si>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</si>
  <si>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</si>
  <si>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</si>
  <si>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</si>
  <si>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</si>
  <si>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</si>
  <si>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</si>
  <si>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</si>
  <si>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</si>
  <si>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</si>
  <si>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</si>
  <si>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</si>
  <si>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</si>
  <si>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</si>
  <si>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</si>
  <si>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</si>
  <si>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</si>
  <si>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</si>
  <si>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</si>
  <si>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</si>
  <si>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</si>
  <si>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</si>
  <si>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</si>
  <si>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</si>
  <si>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</si>
  <si>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</si>
  <si>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</si>
  <si>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</si>
  <si>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</si>
  <si>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</si>
  <si>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</si>
  <si>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</si>
  <si>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</si>
  <si>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</si>
  <si>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</si>
  <si>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</si>
  <si>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</si>
  <si>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</si>
  <si>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</si>
  <si>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</si>
  <si>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</si>
  <si>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</si>
  <si>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</si>
  <si>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</si>
  <si>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</si>
  <si>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</si>
  <si>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</si>
  <si>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</si>
  <si>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</si>
  <si>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</si>
  <si>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</si>
  <si>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</si>
  <si>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</si>
  <si>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</si>
  <si>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</si>
  <si>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</si>
  <si>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</si>
  <si>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</si>
  <si>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</si>
  <si>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</si>
  <si>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</si>
  <si>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</si>
  <si>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</si>
  <si>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</si>
  <si>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</si>
  <si>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</si>
  <si>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</si>
  <si>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</si>
  <si>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</si>
  <si>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</si>
  <si>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</si>
  <si>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</si>
  <si>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</si>
  <si>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</si>
  <si>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</si>
  <si>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</si>
  <si>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</si>
  <si>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</si>
  <si>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</si>
  <si>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</si>
  <si>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</si>
  <si>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</si>
  <si>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</si>
  <si>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</si>
  <si>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</si>
  <si>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</si>
  <si>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</si>
  <si>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</si>
  <si>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</si>
  <si>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</si>
  <si>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</si>
  <si>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</si>
  <si>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</si>
  <si>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</si>
  <si>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</si>
  <si>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</si>
  <si>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</si>
  <si>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</si>
  <si>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</si>
  <si>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</si>
  <si>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</si>
  <si>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</si>
  <si>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</si>
  <si>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</si>
  <si>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</si>
  <si>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</si>
  <si>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</si>
  <si>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</si>
  <si>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</si>
  <si>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</si>
  <si>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</si>
  <si>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</si>
  <si>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</si>
  <si>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</si>
  <si>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</si>
  <si>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</si>
  <si>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</si>
  <si>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</si>
  <si>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</si>
  <si>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</si>
  <si>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</si>
  <si>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</si>
  <si>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</si>
  <si>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</si>
  <si>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</si>
  <si>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</si>
  <si>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</si>
  <si>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</si>
  <si>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</si>
  <si>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</si>
  <si>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</si>
  <si>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</si>
  <si>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</si>
  <si>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</si>
  <si>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</si>
  <si>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</si>
  <si>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</si>
  <si>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</si>
  <si>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</si>
  <si>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</si>
  <si>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</si>
  <si>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</si>
  <si>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</si>
  <si>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</si>
  <si>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</si>
  <si>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</si>
  <si>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</si>
  <si>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</si>
  <si>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</si>
  <si>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</si>
  <si>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</si>
  <si>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</si>
  <si>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</si>
  <si>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</si>
  <si>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</si>
  <si>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</si>
  <si>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</si>
  <si>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</si>
  <si>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</si>
  <si>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</si>
  <si>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</si>
  <si>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</si>
  <si>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</si>
  <si>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</si>
  <si>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</si>
  <si>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</si>
  <si>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</si>
  <si>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</si>
  <si>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</si>
  <si>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</si>
  <si>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</si>
  <si>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</si>
  <si>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</si>
  <si>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</si>
  <si>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</si>
  <si>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</si>
  <si>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</si>
  <si>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</si>
  <si>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</si>
  <si>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</si>
  <si>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</si>
  <si>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</si>
  <si>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</si>
  <si>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</si>
  <si>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</si>
  <si>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</si>
  <si>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</si>
  <si>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</si>
  <si>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</si>
  <si>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</si>
  <si>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</si>
  <si>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</si>
  <si>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</si>
  <si>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</si>
  <si>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</si>
  <si>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</si>
  <si>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</si>
  <si>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</si>
  <si>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</si>
  <si>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</si>
  <si>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</si>
  <si>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</si>
  <si>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</si>
  <si>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</si>
  <si>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</si>
  <si>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</si>
  <si>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</si>
  <si>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</si>
  <si>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</si>
  <si>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</si>
  <si>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</si>
  <si>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</si>
  <si>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</si>
  <si>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</si>
  <si>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</si>
  <si>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</si>
  <si>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</si>
  <si>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</si>
  <si>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</si>
  <si>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</si>
  <si>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</si>
  <si>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</si>
  <si>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</si>
  <si>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</si>
  <si>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</si>
  <si>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</si>
  <si>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</si>
  <si>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</si>
  <si>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</si>
  <si>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</si>
  <si>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</si>
  <si>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</si>
  <si>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</si>
  <si>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</si>
  <si>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</si>
  <si>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</si>
  <si>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</si>
  <si>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</si>
  <si>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</si>
  <si>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</si>
  <si>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</si>
  <si>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</si>
  <si>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</si>
  <si>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</si>
  <si>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</si>
  <si>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</si>
  <si>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</si>
  <si>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</si>
  <si>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</si>
  <si>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</si>
  <si>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</si>
  <si>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</si>
  <si>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</si>
  <si>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</si>
  <si>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</si>
  <si>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</si>
  <si>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</si>
  <si>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</si>
  <si>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</si>
  <si>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</si>
  <si>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</si>
  <si>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</si>
  <si>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</si>
  <si>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</si>
  <si>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</si>
  <si>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</si>
  <si>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</si>
  <si>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</si>
  <si>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</si>
  <si>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</si>
  <si>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</si>
  <si>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</si>
  <si>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</si>
  <si>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</si>
  <si>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</si>
  <si>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</si>
  <si>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</si>
  <si>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</si>
  <si>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</si>
  <si>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</si>
  <si>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</si>
  <si>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</si>
  <si>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</si>
  <si>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</si>
  <si>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</si>
  <si>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</si>
  <si>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</si>
  <si>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</si>
  <si>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</si>
  <si>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</si>
  <si>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</si>
  <si>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</si>
  <si>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</si>
  <si>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</si>
  <si>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</si>
  <si>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</si>
  <si>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</si>
  <si>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</si>
  <si>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</si>
  <si>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</si>
  <si>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</si>
  <si>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</si>
  <si>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</si>
  <si>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</si>
  <si>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</si>
  <si>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</si>
  <si>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</si>
  <si>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</si>
  <si>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</si>
  <si>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</si>
  <si>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</si>
  <si>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</si>
  <si>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</si>
  <si>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</si>
  <si>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</si>
  <si>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</si>
  <si>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</si>
  <si>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</si>
  <si>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</si>
  <si>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</si>
  <si>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</si>
  <si>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</si>
  <si>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</si>
  <si>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</si>
  <si>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</si>
  <si>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</si>
  <si>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</si>
  <si>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</si>
  <si>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</si>
  <si>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</si>
  <si>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</si>
  <si>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</si>
  <si>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</si>
  <si>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</si>
  <si>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</si>
  <si>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</si>
  <si>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</si>
  <si>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</si>
  <si>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</si>
  <si>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</si>
  <si>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</si>
  <si>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</si>
  <si>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</si>
  <si>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</si>
  <si>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</si>
  <si>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</si>
  <si>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</si>
  <si>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</si>
  <si>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</si>
  <si>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</si>
  <si>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</si>
  <si>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</si>
  <si>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</si>
  <si>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</si>
  <si>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</si>
  <si>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</si>
  <si>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</si>
  <si>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</si>
  <si>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</si>
  <si>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</si>
  <si>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</si>
  <si>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</si>
  <si>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</si>
  <si>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</si>
  <si>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</si>
  <si>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</si>
  <si>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</si>
  <si>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</si>
  <si>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</si>
  <si>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</si>
  <si>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</si>
  <si>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</si>
  <si>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</si>
  <si>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</si>
  <si>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</si>
  <si>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</si>
  <si>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</si>
  <si>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</si>
  <si>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</si>
  <si>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</si>
  <si>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</si>
  <si>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</si>
  <si>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</si>
  <si>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</si>
  <si>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</si>
  <si>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</si>
  <si>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</si>
  <si>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</si>
  <si>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</si>
  <si>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</si>
  <si>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</si>
  <si>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</si>
  <si>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</si>
  <si>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</si>
  <si>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</si>
  <si>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</si>
  <si>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</si>
  <si>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</si>
  <si>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</si>
  <si>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</si>
  <si>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</si>
  <si>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</si>
  <si>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</si>
  <si>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</si>
  <si>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</si>
  <si>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</si>
  <si>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</si>
  <si>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</si>
  <si>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</si>
  <si>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</si>
  <si>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</si>
  <si>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</si>
  <si>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</si>
  <si>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</si>
  <si>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</si>
  <si>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</si>
  <si>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</si>
  <si>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</si>
  <si>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</si>
  <si>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</si>
  <si>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</si>
  <si>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</si>
  <si>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</si>
  <si>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</si>
  <si>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</si>
  <si>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</si>
  <si>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</si>
  <si>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</si>
  <si>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</si>
  <si>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</si>
  <si>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</si>
  <si>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</si>
  <si>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</si>
  <si>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</si>
  <si>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</si>
  <si>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</si>
  <si>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</si>
  <si>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</si>
  <si>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</si>
  <si>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</si>
  <si>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</si>
  <si>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</si>
  <si>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</si>
  <si>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</si>
  <si>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</si>
  <si>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</si>
  <si>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</si>
  <si>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</si>
  <si>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</si>
  <si>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</si>
  <si>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</si>
  <si>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</si>
  <si>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</si>
  <si>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</si>
  <si>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</si>
  <si>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</si>
  <si>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</si>
  <si>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</si>
  <si>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</si>
  <si>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</si>
  <si>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</si>
  <si>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</si>
  <si>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</si>
  <si>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</si>
  <si>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</si>
  <si>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</si>
  <si>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</si>
  <si>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</si>
  <si>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</si>
  <si>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</si>
  <si>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</si>
  <si>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</si>
  <si>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</si>
  <si>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</si>
  <si>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</si>
  <si>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</si>
  <si>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</si>
  <si>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</si>
  <si>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</si>
  <si>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</si>
  <si>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</si>
  <si>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</si>
  <si>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</si>
  <si>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</si>
  <si>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</si>
  <si>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</si>
  <si>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</si>
  <si>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</si>
  <si>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</si>
  <si>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</si>
  <si>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</si>
  <si>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</si>
  <si>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</si>
  <si>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</si>
  <si>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</si>
  <si>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</si>
  <si>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</si>
  <si>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</si>
  <si>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</si>
  <si>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</si>
  <si>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</si>
  <si>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</si>
  <si>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</si>
  <si>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</si>
  <si>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</si>
  <si>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</si>
  <si>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</si>
  <si>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</si>
  <si>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</si>
  <si>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</si>
  <si>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</si>
  <si>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</si>
  <si>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</si>
  <si>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</si>
  <si>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</si>
  <si>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</si>
  <si>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</si>
  <si>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</si>
  <si>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</si>
  <si>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</si>
  <si>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</si>
  <si>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</si>
  <si>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</si>
  <si>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</si>
  <si>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</si>
  <si>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</si>
  <si>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</si>
  <si>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</si>
  <si>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</si>
  <si>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</si>
  <si>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</si>
  <si>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</si>
  <si>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</si>
  <si>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</si>
  <si>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</si>
  <si>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</si>
  <si>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</si>
  <si>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</si>
  <si>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</si>
  <si>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</si>
  <si>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</si>
  <si>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</si>
  <si>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</si>
  <si>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</si>
  <si>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</si>
  <si>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</si>
  <si>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</si>
  <si>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</si>
  <si>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</si>
  <si>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</si>
  <si>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</si>
  <si>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</si>
  <si>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</si>
  <si>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</si>
  <si>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</si>
  <si>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</si>
  <si>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</si>
  <si>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</si>
  <si>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</si>
  <si>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</si>
  <si>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</si>
  <si>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</si>
  <si>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</si>
  <si>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</si>
  <si>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</si>
  <si>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</si>
  <si>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</si>
  <si>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</si>
  <si>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</si>
  <si>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</si>
  <si>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</si>
  <si>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</si>
  <si>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</si>
  <si>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</si>
  <si>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</si>
  <si>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</si>
  <si>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</si>
  <si>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</si>
  <si>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</si>
  <si>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</si>
  <si>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</si>
  <si>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</si>
  <si>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</si>
  <si>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</si>
  <si>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</si>
  <si>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</si>
  <si>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</si>
  <si>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</si>
  <si>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</si>
  <si>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</si>
  <si>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</si>
  <si>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</si>
  <si>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</si>
  <si>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</si>
  <si>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</si>
  <si>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</si>
  <si>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</si>
  <si>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</si>
  <si>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</si>
  <si>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</si>
  <si>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</si>
  <si>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</si>
  <si>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</si>
  <si>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</si>
  <si>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</si>
  <si>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</si>
  <si>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</si>
  <si>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</si>
  <si>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</si>
  <si>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</si>
  <si>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</si>
  <si>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</si>
  <si>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</si>
  <si>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</si>
  <si>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</si>
  <si>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</si>
  <si>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</si>
  <si>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</si>
  <si>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</si>
  <si>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</si>
  <si>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</si>
  <si>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</si>
  <si>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</si>
  <si>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</si>
  <si>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</si>
  <si>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</si>
  <si>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</si>
  <si>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</si>
  <si>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</si>
  <si>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</si>
  <si>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</si>
  <si>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</si>
  <si>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</si>
  <si>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</si>
  <si>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</si>
  <si>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</si>
  <si>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</si>
  <si>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</si>
  <si>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</si>
  <si>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</si>
  <si>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</si>
  <si>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</si>
  <si>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</si>
  <si>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</si>
  <si>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</si>
  <si>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</si>
  <si>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</si>
  <si>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</si>
  <si>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</si>
  <si>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</si>
  <si>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</si>
  <si>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</si>
  <si>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</si>
  <si>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</si>
  <si>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</si>
  <si>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</si>
  <si>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</si>
  <si>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</si>
  <si>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</si>
  <si>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</si>
  <si>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</si>
  <si>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</si>
  <si>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</si>
  <si>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</si>
  <si>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</si>
  <si>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</si>
  <si>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</si>
  <si>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</si>
  <si>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</si>
  <si>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</si>
  <si>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</si>
  <si>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</si>
  <si>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</si>
  <si>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</si>
  <si>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</si>
  <si>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</si>
  <si>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</si>
  <si>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</si>
  <si>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</si>
  <si>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</si>
  <si>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</si>
  <si>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</si>
  <si>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</si>
  <si>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</si>
  <si>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</si>
  <si>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</si>
  <si>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</si>
  <si>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</si>
  <si>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</si>
  <si>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</si>
  <si>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</si>
  <si>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</si>
  <si>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</si>
  <si>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</si>
  <si>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</si>
  <si>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</si>
  <si>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</si>
  <si>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</si>
  <si>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</si>
  <si>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</si>
  <si>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</si>
  <si>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</si>
  <si>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</si>
  <si>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</si>
  <si>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</si>
  <si>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</si>
  <si>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</si>
  <si>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</si>
  <si>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</si>
  <si>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</si>
  <si>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</si>
  <si>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</si>
  <si>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</si>
  <si>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</si>
  <si>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</si>
  <si>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</si>
  <si>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</si>
  <si>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</si>
  <si>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</si>
  <si>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</si>
  <si>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</si>
  <si>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</si>
  <si>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</si>
  <si>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</si>
  <si>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</si>
  <si>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</si>
  <si>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</si>
  <si>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</si>
  <si>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</si>
  <si>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</si>
  <si>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</si>
  <si>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</si>
  <si>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</si>
  <si>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</si>
  <si>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</si>
  <si>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</si>
  <si>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</si>
  <si>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</si>
  <si>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</si>
  <si>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</si>
  <si>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</si>
  <si>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</si>
  <si>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</si>
  <si>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</si>
  <si>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</si>
  <si>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</si>
  <si>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</si>
  <si>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</si>
  <si>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</si>
  <si>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</si>
  <si>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</si>
  <si>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</si>
  <si>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</si>
  <si>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</si>
  <si>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</si>
  <si>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</si>
  <si>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</si>
  <si>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</si>
  <si>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</si>
  <si>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</si>
  <si>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</si>
  <si>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</si>
  <si>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</si>
  <si>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</si>
  <si>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</si>
  <si>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</si>
  <si>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</si>
  <si>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</si>
  <si>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</si>
  <si>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</si>
  <si>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</si>
  <si>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</si>
  <si>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</si>
  <si>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</si>
  <si>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</si>
  <si>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</si>
  <si>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</si>
  <si>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</si>
  <si>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</si>
  <si>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</si>
  <si>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</si>
  <si>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</si>
  <si>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</si>
  <si>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</si>
  <si>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</si>
  <si>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</si>
  <si>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</si>
  <si>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</si>
  <si>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</si>
  <si>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</si>
  <si>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</si>
  <si>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</si>
  <si>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</si>
  <si>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</si>
  <si>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</si>
  <si>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</si>
  <si>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</si>
  <si>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</si>
  <si>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</si>
  <si>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</si>
  <si>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</si>
  <si>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</si>
  <si>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</si>
  <si>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</si>
  <si>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</si>
  <si>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</si>
  <si>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</si>
  <si>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</si>
  <si>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</si>
  <si>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</si>
  <si>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</si>
  <si>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</si>
  <si>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</si>
  <si>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</si>
  <si>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</si>
  <si>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</si>
  <si>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</si>
  <si>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</si>
  <si>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</si>
  <si>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</si>
  <si>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</si>
  <si>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</si>
  <si>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</si>
  <si>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</si>
  <si>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</si>
  <si>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</si>
  <si>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</si>
  <si>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</si>
  <si>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</si>
  <si>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</si>
  <si>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</si>
  <si>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</si>
  <si>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</si>
  <si>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</si>
  <si>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</si>
  <si>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</si>
  <si>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</si>
  <si>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</si>
  <si>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</si>
  <si>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</si>
  <si>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</si>
  <si>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</si>
  <si>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</si>
  <si>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</si>
  <si>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</si>
  <si>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</si>
  <si>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</si>
  <si>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</si>
  <si>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</si>
  <si>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</si>
  <si>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</si>
  <si>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</si>
  <si>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</si>
  <si>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</si>
  <si>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</si>
  <si>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</si>
  <si>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</si>
  <si>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</si>
  <si>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</si>
  <si>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</si>
  <si>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</si>
  <si>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</si>
  <si>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</si>
  <si>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</si>
  <si>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</si>
  <si>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</si>
  <si>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</si>
  <si>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</si>
  <si>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</si>
  <si>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</si>
  <si>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</si>
  <si>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</si>
  <si>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</si>
  <si>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</si>
  <si>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</si>
  <si>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</si>
  <si>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</si>
  <si>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</si>
  <si>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</si>
  <si>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</si>
  <si>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</si>
  <si>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</si>
  <si>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</si>
  <si>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</si>
  <si>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</si>
  <si>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</si>
  <si>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</si>
  <si>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</si>
  <si>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</si>
  <si>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</si>
  <si>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</si>
  <si>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</si>
  <si>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</si>
  <si>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</si>
  <si>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</si>
  <si>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</si>
  <si>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</si>
  <si>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</si>
  <si>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</si>
  <si>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</si>
  <si>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</si>
  <si>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</si>
  <si>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</si>
  <si>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</si>
  <si>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</si>
  <si>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</si>
  <si>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</si>
  <si>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</si>
  <si>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</si>
  <si>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</si>
  <si>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</si>
  <si>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</si>
  <si>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</si>
  <si>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</si>
  <si>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</si>
  <si>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</si>
  <si>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</si>
  <si>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</si>
  <si>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</si>
  <si>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</si>
  <si>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</si>
  <si>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</si>
  <si>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</si>
  <si>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</si>
  <si>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</si>
  <si>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</si>
  <si>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</si>
  <si>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</si>
  <si>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</si>
  <si>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</si>
  <si>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</si>
  <si>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</si>
  <si>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</si>
  <si>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</si>
  <si>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</si>
  <si>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</si>
  <si>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</si>
  <si>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</si>
  <si>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</si>
  <si>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</si>
  <si>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</si>
  <si>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</si>
  <si>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</si>
  <si>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</si>
  <si>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</si>
  <si>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</si>
  <si>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</si>
  <si>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</si>
  <si>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</si>
  <si>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</si>
  <si>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</si>
  <si>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</si>
  <si>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</si>
  <si>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</si>
  <si>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</si>
  <si>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</si>
  <si>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</si>
  <si>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</si>
  <si>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</si>
  <si>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</si>
  <si>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</si>
  <si>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</si>
  <si>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</si>
  <si>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</si>
  <si>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</si>
  <si>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</si>
  <si>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</si>
  <si>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</si>
  <si>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</si>
  <si>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</si>
  <si>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</si>
  <si>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</si>
  <si>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</si>
  <si>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</si>
  <si>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</si>
  <si>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</si>
  <si>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</si>
  <si>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</si>
  <si>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</si>
  <si>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</si>
  <si>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</si>
  <si>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</si>
  <si>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</si>
  <si>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</si>
  <si>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</si>
  <si>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</si>
  <si>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</si>
  <si>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</si>
  <si>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</si>
  <si>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</si>
  <si>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</si>
  <si>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</si>
  <si>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</si>
  <si>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</si>
  <si>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</si>
  <si>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</si>
  <si>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</si>
  <si>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</si>
  <si>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</si>
  <si>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</si>
  <si>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</si>
  <si>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</si>
  <si>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</si>
  <si>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</si>
  <si>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</si>
  <si>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</si>
  <si>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</si>
  <si>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</si>
  <si>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</si>
  <si>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</si>
  <si>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</si>
  <si>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</si>
  <si>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</si>
  <si>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</si>
  <si>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</si>
  <si>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</si>
  <si>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</si>
  <si>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</si>
  <si>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</si>
  <si>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</si>
  <si>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</si>
  <si>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</si>
  <si>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</si>
  <si>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</si>
  <si>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</si>
  <si>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</si>
  <si>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</si>
  <si>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</si>
  <si>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</si>
  <si>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</si>
  <si>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</si>
  <si>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</si>
  <si>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</si>
  <si>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</si>
  <si>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</si>
  <si>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</si>
  <si>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</si>
  <si>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</si>
  <si>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</si>
  <si>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</si>
  <si>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</si>
  <si>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</si>
  <si>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</si>
  <si>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</si>
  <si>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</si>
  <si>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</si>
  <si>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</si>
  <si>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</si>
  <si>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</si>
  <si>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</si>
  <si>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</si>
  <si>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</si>
  <si>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</si>
  <si>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</si>
  <si>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</si>
  <si>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</si>
  <si>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</si>
  <si>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</si>
  <si>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</si>
  <si>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</si>
  <si>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</si>
  <si>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</si>
  <si>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</si>
  <si>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</si>
  <si>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</si>
  <si>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</si>
  <si>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</si>
  <si>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</si>
  <si>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</si>
  <si>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</si>
  <si>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</si>
  <si>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</si>
  <si>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</si>
  <si>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</si>
  <si>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</si>
  <si>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</si>
  <si>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</si>
  <si>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</si>
  <si>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</si>
  <si>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</si>
  <si>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</si>
  <si>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</si>
  <si>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</si>
  <si>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</si>
  <si>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</si>
  <si>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</si>
  <si>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</si>
  <si>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</si>
  <si>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</si>
  <si>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</si>
  <si>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</si>
  <si>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</si>
  <si>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</si>
  <si>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</si>
  <si>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</si>
  <si>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</si>
  <si>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</si>
  <si>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</si>
  <si>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</si>
  <si>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</si>
  <si>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</si>
  <si>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</si>
  <si>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</si>
  <si>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</si>
  <si>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</si>
  <si>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</si>
  <si>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</si>
  <si>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</si>
  <si>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</si>
  <si>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</si>
  <si>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</si>
  <si>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</si>
  <si>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</si>
  <si>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</si>
  <si>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</si>
  <si>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</si>
  <si>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</si>
  <si>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</si>
  <si>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</si>
  <si>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</si>
  <si>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</si>
  <si>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</si>
  <si>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</si>
  <si>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</si>
  <si>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</si>
  <si>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</si>
  <si>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</si>
  <si>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</si>
  <si>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</si>
  <si>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</si>
  <si>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</si>
  <si>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</si>
  <si>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</si>
  <si>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</si>
  <si>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</si>
  <si>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</si>
  <si>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</si>
  <si>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</si>
  <si>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</si>
  <si>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</si>
  <si>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</si>
  <si>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</si>
  <si>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</si>
  <si>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</si>
  <si>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</si>
  <si>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</si>
  <si>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</si>
  <si>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</si>
  <si>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</si>
  <si>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</si>
  <si>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</si>
  <si>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</si>
  <si>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</si>
  <si>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</si>
  <si>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</si>
  <si>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</si>
  <si>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</si>
  <si>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</si>
  <si>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</si>
  <si>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</si>
  <si>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</si>
  <si>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</si>
  <si>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</si>
  <si>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</si>
  <si>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</si>
  <si>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</si>
  <si>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</si>
  <si>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</si>
  <si>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</si>
  <si>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</si>
  <si>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</si>
  <si>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</si>
  <si>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</si>
  <si>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</si>
  <si>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</si>
  <si>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</si>
  <si>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</si>
  <si>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</si>
  <si>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</si>
  <si>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</si>
  <si>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</si>
  <si>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</si>
  <si>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</si>
  <si>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</si>
  <si>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</si>
  <si>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</si>
  <si>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</si>
  <si>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</si>
  <si>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</si>
  <si>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</si>
  <si>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</si>
  <si>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</si>
  <si>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</si>
  <si>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</si>
  <si>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</si>
  <si>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</si>
  <si>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</si>
  <si>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</si>
  <si>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</si>
  <si>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</si>
  <si>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</si>
  <si>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</si>
  <si>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</si>
  <si>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</si>
  <si>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</si>
  <si>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</si>
  <si>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</si>
  <si>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</si>
  <si>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</si>
  <si>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</si>
  <si>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</si>
  <si>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</si>
  <si>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</si>
  <si>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</si>
  <si>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</si>
  <si>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</si>
  <si>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</si>
  <si>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</si>
  <si>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</si>
  <si>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</si>
  <si>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</si>
  <si>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</si>
  <si>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</si>
  <si>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</si>
  <si>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</si>
  <si>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</si>
  <si>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</si>
  <si>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</si>
  <si>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</si>
  <si>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</si>
  <si>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</si>
  <si>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</si>
  <si>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</si>
  <si>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</si>
  <si>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</si>
  <si>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</si>
  <si>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</si>
  <si>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</si>
  <si>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</si>
  <si>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</si>
  <si>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</si>
  <si>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</si>
  <si>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</si>
  <si>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</si>
  <si>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</si>
  <si>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</si>
  <si>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</si>
  <si>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</si>
  <si>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</si>
  <si>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</si>
  <si>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</si>
  <si>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</si>
  <si>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</si>
  <si>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</si>
  <si>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</si>
  <si>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</si>
  <si>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</si>
  <si>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</si>
  <si>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</si>
  <si>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</si>
  <si>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</si>
  <si>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</si>
  <si>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</si>
  <si>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</si>
  <si>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</si>
  <si>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</si>
  <si>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</si>
  <si>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</si>
  <si>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</si>
  <si>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</si>
  <si>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</si>
  <si>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</si>
  <si>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</si>
  <si>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</si>
  <si>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</si>
  <si>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</si>
  <si>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</si>
  <si>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</si>
  <si>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</si>
  <si>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</si>
  <si>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</si>
  <si>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</si>
  <si>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</si>
  <si>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</si>
  <si>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</si>
  <si>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</si>
  <si>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</si>
  <si>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</si>
  <si>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</si>
  <si>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</si>
  <si>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</si>
  <si>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</si>
  <si>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</si>
  <si>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</si>
  <si>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</si>
  <si>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</si>
  <si>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</si>
  <si>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</si>
  <si>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</si>
  <si>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</si>
  <si>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</si>
  <si>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</si>
  <si>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</si>
  <si>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</si>
  <si>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</si>
  <si>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</si>
  <si>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</si>
  <si>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</si>
  <si>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</si>
  <si>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</si>
  <si>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</si>
  <si>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</si>
  <si>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</si>
  <si>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</si>
  <si>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</si>
  <si>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</si>
  <si>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</si>
  <si>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</si>
  <si>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</si>
  <si>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</si>
  <si>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</si>
  <si>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</si>
  <si>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</si>
  <si>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</si>
  <si>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</si>
  <si>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</si>
  <si>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</si>
  <si>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</si>
  <si>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</si>
  <si>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</si>
  <si>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</si>
  <si>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</si>
  <si>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</si>
  <si>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</si>
  <si>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</si>
  <si>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</si>
  <si>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</si>
  <si>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</si>
  <si>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</si>
  <si>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</si>
  <si>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</si>
  <si>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</si>
  <si>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</si>
  <si>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</si>
  <si>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</si>
  <si>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</si>
  <si>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</si>
  <si>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</si>
  <si>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</si>
  <si>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</si>
  <si>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</si>
  <si>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</si>
  <si>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</si>
  <si>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</si>
  <si>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</si>
  <si>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</si>
  <si>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</si>
  <si>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</si>
  <si>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</si>
  <si>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</si>
  <si>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</si>
  <si>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</si>
  <si>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</si>
  <si>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</si>
  <si>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</si>
  <si>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</si>
  <si>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</si>
  <si>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</si>
  <si>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</si>
  <si>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</si>
  <si>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</si>
  <si>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</si>
  <si>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</si>
  <si>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</si>
  <si>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</si>
  <si>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</si>
  <si>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</si>
  <si>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</si>
  <si>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</si>
  <si>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</si>
  <si>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</si>
  <si>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</si>
  <si>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</si>
  <si>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</si>
  <si>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</si>
  <si>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</si>
  <si>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</si>
  <si>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</si>
  <si>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</si>
  <si>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</si>
  <si>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</si>
  <si>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</si>
  <si>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</si>
  <si>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</si>
  <si>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</si>
  <si>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</si>
  <si>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</si>
  <si>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</si>
  <si>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</si>
  <si>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</si>
  <si>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</si>
  <si>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</si>
  <si>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</si>
  <si>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</si>
  <si>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</si>
  <si>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</si>
  <si>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</si>
  <si>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</si>
  <si>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</si>
  <si>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</si>
  <si>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</si>
  <si>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</si>
  <si>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</si>
  <si>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</si>
  <si>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</si>
  <si>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</si>
  <si>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</si>
  <si>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</si>
  <si>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</si>
  <si>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</si>
  <si>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</si>
  <si>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</si>
  <si>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</si>
  <si>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</si>
  <si>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</si>
  <si>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</si>
  <si>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</si>
  <si>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</si>
  <si>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</si>
  <si>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</si>
  <si>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</si>
  <si>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</si>
  <si>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</si>
  <si>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</si>
  <si>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</si>
  <si>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</si>
  <si>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</si>
  <si>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</si>
  <si>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</si>
  <si>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</si>
  <si>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</si>
  <si>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</si>
  <si>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</si>
  <si>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</si>
  <si>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</si>
  <si>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</si>
  <si>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</si>
  <si>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</si>
  <si>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</si>
  <si>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</si>
  <si>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</si>
  <si>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</si>
  <si>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</si>
  <si>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</si>
  <si>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</si>
  <si>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</si>
  <si>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</si>
  <si>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</si>
  <si>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</si>
  <si>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</si>
  <si>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</si>
  <si>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</si>
  <si>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</si>
  <si>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</si>
  <si>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</si>
  <si>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</si>
  <si>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</si>
  <si>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</si>
  <si>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</si>
  <si>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</si>
  <si>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</si>
  <si>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</si>
  <si>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</si>
  <si>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</si>
  <si>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</si>
  <si>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</si>
  <si>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</si>
  <si>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</si>
  <si>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</si>
  <si>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</si>
  <si>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</si>
  <si>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</si>
  <si>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</si>
  <si>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</si>
  <si>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</si>
  <si>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</si>
  <si>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</si>
  <si>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</si>
  <si>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</si>
  <si>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</si>
  <si>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</si>
  <si>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</si>
  <si>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</si>
  <si>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</si>
  <si>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</si>
  <si>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</si>
  <si>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</si>
  <si>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</si>
  <si>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</si>
  <si>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</si>
  <si>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</si>
  <si>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</si>
  <si>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</si>
  <si>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</si>
  <si>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</si>
  <si>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</si>
  <si>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</si>
  <si>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</si>
  <si>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</si>
  <si>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</si>
  <si>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</si>
  <si>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</si>
  <si>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</si>
  <si>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</si>
  <si>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</si>
  <si>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</si>
  <si>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</si>
  <si>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</si>
  <si>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</si>
  <si>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</si>
  <si>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</si>
  <si>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</si>
  <si>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</si>
  <si>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</si>
  <si>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</si>
  <si>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</si>
  <si>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</si>
  <si>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</si>
  <si>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</si>
  <si>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</si>
  <si>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</si>
  <si>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</si>
  <si>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</si>
  <si>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</si>
  <si>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</si>
  <si>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</si>
  <si>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</si>
  <si>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</si>
  <si>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</si>
  <si>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</si>
  <si>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</si>
  <si>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</si>
  <si>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</si>
  <si>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</si>
  <si>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</si>
  <si>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</si>
  <si>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</si>
  <si>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</si>
  <si>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</si>
  <si>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</si>
  <si>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</si>
  <si>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</si>
  <si>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</si>
  <si>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</si>
  <si>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</si>
  <si>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</si>
  <si>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</si>
  <si>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</si>
  <si>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</si>
  <si>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</si>
  <si>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</si>
  <si>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</si>
  <si>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</si>
  <si>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</si>
  <si>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</si>
  <si>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</si>
  <si>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</si>
  <si>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</si>
  <si>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</si>
  <si>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</si>
  <si>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</si>
  <si>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</si>
  <si>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</si>
  <si>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</si>
  <si>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</si>
  <si>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</si>
  <si>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</si>
  <si>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</si>
  <si>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</si>
  <si>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</si>
  <si>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</si>
  <si>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</si>
  <si>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</si>
  <si>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</si>
  <si>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</si>
  <si>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</si>
  <si>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</si>
  <si>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</si>
  <si>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</si>
  <si>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</si>
  <si>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</si>
  <si>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</si>
  <si>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</si>
  <si>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</si>
  <si>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</si>
  <si>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</si>
  <si>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</si>
  <si>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</si>
  <si>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</si>
  <si>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</si>
  <si>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</si>
  <si>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</si>
  <si>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</si>
  <si>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</si>
  <si>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</si>
  <si>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</si>
  <si>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</si>
  <si>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</si>
  <si>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</si>
  <si>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</si>
  <si>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</si>
  <si>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</si>
  <si>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</si>
  <si>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</si>
  <si>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</si>
  <si>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</si>
  <si>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</si>
  <si>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</si>
  <si>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</si>
  <si>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</si>
  <si>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</si>
  <si>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</si>
  <si>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</si>
  <si>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</si>
  <si>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</si>
  <si>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</si>
  <si>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</si>
  <si>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</si>
  <si>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</si>
  <si>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</si>
  <si>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</si>
  <si>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</si>
  <si>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</si>
  <si>
    <t>flew into net again 20min later</t>
  </si>
  <si>
    <t>measurements skipped due to too many birds in net, got caught in net twice</t>
  </si>
  <si>
    <t>1971-02534</t>
  </si>
  <si>
    <t>puked</t>
  </si>
  <si>
    <t>1971-02586</t>
  </si>
  <si>
    <t>1971-02587</t>
  </si>
  <si>
    <t>1971-02588</t>
  </si>
  <si>
    <t>1971-02589</t>
  </si>
  <si>
    <t>1971-02590</t>
  </si>
  <si>
    <t>1971-02591</t>
  </si>
  <si>
    <t>1971-02592</t>
  </si>
  <si>
    <t>1971-02593</t>
  </si>
  <si>
    <t>1971-02594</t>
  </si>
  <si>
    <t>1971-02595</t>
  </si>
  <si>
    <t>Overcapped band - still slides. Captured unbanded CAAU @ 2142.</t>
  </si>
  <si>
    <t>1971-02596</t>
  </si>
  <si>
    <t>1971-02597</t>
  </si>
  <si>
    <t>1971-02598</t>
  </si>
  <si>
    <t>1971-02599</t>
  </si>
  <si>
    <t>1971-02600</t>
  </si>
  <si>
    <t>1971-02601</t>
  </si>
  <si>
    <t>1971-02602</t>
  </si>
  <si>
    <t>1971-02603</t>
  </si>
  <si>
    <t>1971-02604</t>
  </si>
  <si>
    <t>1971-02605</t>
  </si>
  <si>
    <t>1971-02606</t>
  </si>
  <si>
    <t>1971-02607</t>
  </si>
  <si>
    <t>1971-02608</t>
  </si>
  <si>
    <t>1971-02609</t>
  </si>
  <si>
    <t>1971-02610</t>
  </si>
  <si>
    <t>1971-02611</t>
  </si>
  <si>
    <t>1971-02612</t>
  </si>
  <si>
    <t>1971-02613</t>
  </si>
  <si>
    <t>1971-02614</t>
  </si>
  <si>
    <t>1971-02615</t>
  </si>
  <si>
    <t>Puked in net</t>
  </si>
  <si>
    <t>Many mites</t>
  </si>
  <si>
    <t>Wing longer than ruler by approx 2mm</t>
  </si>
  <si>
    <t>1971-02616</t>
  </si>
  <si>
    <t>1971-02617</t>
  </si>
  <si>
    <t>1971-02618</t>
  </si>
  <si>
    <t>1971-02619</t>
  </si>
  <si>
    <t>1971-02620</t>
  </si>
  <si>
    <t>1971-02621</t>
  </si>
  <si>
    <t>1971-02622</t>
  </si>
  <si>
    <t>1971-02623</t>
  </si>
  <si>
    <t>1971-02624</t>
  </si>
  <si>
    <t>This band and the one before out of order</t>
  </si>
  <si>
    <t>Many birds in net, no caliper measurements for some time</t>
  </si>
  <si>
    <t>1971-02625</t>
  </si>
  <si>
    <t>1971-02626</t>
  </si>
  <si>
    <t>1971-02627</t>
  </si>
  <si>
    <t>1971-02628</t>
  </si>
  <si>
    <t>1971-02629</t>
  </si>
  <si>
    <t>1971-02630</t>
  </si>
  <si>
    <t>1971-02631</t>
  </si>
  <si>
    <t>1971-02632</t>
  </si>
  <si>
    <t>1971-02633</t>
  </si>
  <si>
    <t>1971-02634</t>
  </si>
  <si>
    <t>1971-02635</t>
  </si>
  <si>
    <t>1971-02636</t>
  </si>
  <si>
    <t>1971-02637</t>
  </si>
  <si>
    <t>1971-02638</t>
  </si>
  <si>
    <t>1971-02639</t>
  </si>
  <si>
    <t>1971-02640</t>
  </si>
  <si>
    <t>1971-02641</t>
  </si>
  <si>
    <t>1971-02642</t>
  </si>
  <si>
    <t>1971-02643</t>
  </si>
  <si>
    <t>1971-02644</t>
  </si>
  <si>
    <t>1971-02645</t>
  </si>
  <si>
    <t>1971-02646</t>
  </si>
  <si>
    <t>1971-02647</t>
  </si>
  <si>
    <t>WC longer than ruler, ~151mm. 21:26 - CAAU caught/rel</t>
  </si>
  <si>
    <t>Puked in hand</t>
  </si>
  <si>
    <t>1971-02667</t>
  </si>
  <si>
    <t>1971-02668</t>
  </si>
  <si>
    <t>1971-02682</t>
  </si>
  <si>
    <t>1971-02669</t>
  </si>
  <si>
    <t>1971-02670</t>
  </si>
  <si>
    <t>1971-02671</t>
  </si>
  <si>
    <t>1971-02672</t>
  </si>
  <si>
    <t>1971-02673</t>
  </si>
  <si>
    <t>1971-02674</t>
  </si>
  <si>
    <t>1971-02675</t>
  </si>
  <si>
    <t>1971-02676</t>
  </si>
  <si>
    <t>1971-02677</t>
  </si>
  <si>
    <t>1971-02678</t>
  </si>
  <si>
    <t>1971-02679</t>
  </si>
  <si>
    <t>1971-02680</t>
  </si>
  <si>
    <t>1971-02681</t>
  </si>
  <si>
    <t>1971-02814</t>
  </si>
  <si>
    <t>1971-02184</t>
  </si>
  <si>
    <t>Leucistic plumage on chest and eye</t>
  </si>
  <si>
    <t>100DB, obs: JA, MC. Clouds=100%, winds=&lt;5 knots. First sighting 21:04</t>
  </si>
  <si>
    <t>100DB, obs: JA, MC. Clouds=100%, winds=&lt;5 knots. First sighting 21:10. High overcast, brighter night than 6/3. BNOW vocal at 01:00.</t>
  </si>
  <si>
    <t>100DB, obs: JA, MC. First sighting 21:09.</t>
  </si>
  <si>
    <t>SNR</t>
  </si>
  <si>
    <t>Recapture from previous night</t>
  </si>
  <si>
    <t>1971-02666</t>
  </si>
  <si>
    <t>1971-02665</t>
  </si>
  <si>
    <t>REGURG</t>
  </si>
  <si>
    <t>1971-02663</t>
  </si>
  <si>
    <t>1971-02664</t>
  </si>
  <si>
    <t>1971-02662</t>
  </si>
  <si>
    <t>1971-02661</t>
  </si>
  <si>
    <t>1971-02660</t>
  </si>
  <si>
    <t>1971-02659</t>
  </si>
  <si>
    <t>1971-02658</t>
  </si>
  <si>
    <t>RECAPTURED AT 01:15</t>
  </si>
  <si>
    <t>1971-02656</t>
  </si>
  <si>
    <t>1971-02654</t>
  </si>
  <si>
    <t>1971-02655</t>
  </si>
  <si>
    <t>1971-02653</t>
  </si>
  <si>
    <t>1971-02652</t>
  </si>
  <si>
    <t>1971-02651</t>
  </si>
  <si>
    <t xml:space="preserve">100DB, obs: MC, EK, clouds: 70%, wind: 5k, first sighting: 21:20, BAOW heard at 2113 (and possible BAOW predated WEGU chick found the following day), fishing boat with bright lights present to the SE all night btwn SRI and SMI </t>
  </si>
  <si>
    <t>100DB, obs: MC, EK, clouds: 90% (100% @ 00:00), wind: 5-10k, first sighting: 21:35, first call: 21:32, bright cloudy windy night, lots of avoidance</t>
  </si>
  <si>
    <t>ZS</t>
  </si>
  <si>
    <t>1971-02650</t>
  </si>
  <si>
    <t>1971-02649</t>
  </si>
  <si>
    <t>1971-02648</t>
  </si>
  <si>
    <t>1971-02683</t>
  </si>
  <si>
    <t>1971-02684</t>
  </si>
  <si>
    <t>1971-02685</t>
  </si>
  <si>
    <t>1971-02686</t>
  </si>
  <si>
    <t>1971-02687</t>
  </si>
  <si>
    <t>1971-02688</t>
  </si>
  <si>
    <t>1971-02689</t>
  </si>
  <si>
    <t>1971-02690</t>
  </si>
  <si>
    <t>1971-02691</t>
  </si>
  <si>
    <t>1971-02692</t>
  </si>
  <si>
    <t>1971-02693</t>
  </si>
  <si>
    <t>1971-02694</t>
  </si>
  <si>
    <t>1971-02695</t>
  </si>
  <si>
    <t>1971-02696</t>
  </si>
  <si>
    <t>1971-02697</t>
  </si>
  <si>
    <t>1971-02698</t>
  </si>
  <si>
    <t>1971-02699</t>
  </si>
  <si>
    <t>1971-02700</t>
  </si>
  <si>
    <t>2132: clouds started breaking. Wind 5-10 knots.</t>
  </si>
  <si>
    <t>Band seq shift.</t>
  </si>
  <si>
    <t>Large hole found in net. Very thick, lustrous BP</t>
  </si>
  <si>
    <t>1971-02901</t>
  </si>
  <si>
    <t>1971-02902</t>
  </si>
  <si>
    <t>1971-02903</t>
  </si>
  <si>
    <t>Band seq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</si>
</sst>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3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  <xf numFmtId="2" fontId="13" fillId="0" borderId="2" xfId="5" applyNumberFormat="1" applyFill="1"/>
    <xf numFmtId="1" fontId="13" fillId="0" borderId="2" xfId="5" applyNumberFormat="1" applyFill="1"/>
    <xf numFmtId="1" fontId="0" fillId="0" borderId="0" xfId="0" applyNumberFormat="1" applyFill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759"/>
  <sheetViews>
    <sheetView tabSelected="1" zoomScale="80" zoomScaleNormal="80" workbookViewId="0">
      <pane ySplit="1" topLeftCell="A1700" activePane="bottomLeft" state="frozen"/>
      <selection pane="bottomLeft" activeCell="E1716" sqref="E1716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29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5" customWidth="1"/>
    <col min="19" max="19" width="8.28515625" style="13" customWidth="1"/>
    <col min="20" max="20" width="8" style="13" customWidth="1"/>
    <col min="21" max="21" width="7.28515625" style="13" customWidth="1"/>
    <col min="22" max="22" width="8.28515625" style="12" bestFit="1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28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6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5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5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5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5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5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5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5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5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5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5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5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5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5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29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5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29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5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29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5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29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5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29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5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29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5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29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5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29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5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29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5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29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5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29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5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29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5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29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5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29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5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29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5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29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5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29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5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29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5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29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5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29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5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29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5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29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5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29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5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29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5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29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5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29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5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29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5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29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5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29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5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29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5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29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5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29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5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29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5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29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5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29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5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29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5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29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5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29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5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29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5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29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5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29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5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29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5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29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5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29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5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29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5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29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5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29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5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29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5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29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5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29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5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29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5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29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5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29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5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29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5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29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5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29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5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29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5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29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5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29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5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29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5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29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5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29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5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29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5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29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5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29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5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29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5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29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5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29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5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29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5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29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5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29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5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29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5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29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5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29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5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29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5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29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5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29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5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29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5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29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5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29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5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29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5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29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5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29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5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29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5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29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5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29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5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29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5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29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5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29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5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29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5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29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5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29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5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29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5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29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5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29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5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29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5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29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5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29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5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29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5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29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5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29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5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29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5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29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5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29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5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29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5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29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5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29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5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29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5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29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5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29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5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29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5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29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5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29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5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29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5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29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5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29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5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29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5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29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5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29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5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29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5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29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5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29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5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29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5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29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5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29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5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29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5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29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5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29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5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29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5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29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5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29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5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29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5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29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5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29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5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29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5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29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5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29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29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5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29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5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29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5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29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5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29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5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29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5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29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5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29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5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29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5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29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5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29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5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29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5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29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5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29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5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29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5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29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5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29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5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29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5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29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5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29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5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29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5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29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5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29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5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29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5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29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5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29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5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29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5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29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5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29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5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29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5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29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5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29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5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29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5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29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29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5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29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5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29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5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29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5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29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5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29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5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29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5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29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5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29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5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29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5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29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5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29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5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29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5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29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5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29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5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29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5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29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5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29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5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29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5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29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5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29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5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29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5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29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5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29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5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29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5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29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5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29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5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29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5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29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5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29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5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29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5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29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5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29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5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29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5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29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5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29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5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29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5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29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5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29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5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29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5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29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5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29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5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29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5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29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5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29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5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29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5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29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5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29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5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29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5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29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5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29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5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29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5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29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5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29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5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29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5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29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5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29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5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29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5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29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5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29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5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29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5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29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5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29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5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29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5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29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5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29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5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29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5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29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5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29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5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29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5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29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5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29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5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29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5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29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5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29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5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29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5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29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5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29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5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29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5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29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5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29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5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29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5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29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5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29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5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29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5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29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5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29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5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29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5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29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5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29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5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29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5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29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5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29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5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29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5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29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5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29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5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29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5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29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5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29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5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29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5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29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5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29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5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29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5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29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5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29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5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29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5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29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5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29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5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29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5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29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5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29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5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29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5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29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5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29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5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29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5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29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5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29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5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29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5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29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5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29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5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29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5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29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5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29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5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29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5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29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5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29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5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29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5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29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5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29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5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29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5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29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5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29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5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29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5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29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5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29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5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29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5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29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5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29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5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29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5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29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5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29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5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29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5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29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5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29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5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29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5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29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5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29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5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29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5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29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5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29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5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29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5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29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5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29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5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29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5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29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5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29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5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29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5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29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5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29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5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29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5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29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5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29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5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29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5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29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5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29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5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29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5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29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5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29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5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29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5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29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5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29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5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29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5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29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5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29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5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29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5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29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5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29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5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29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5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29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5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29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5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29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5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29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5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29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5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29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5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29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5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29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29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5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29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5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29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5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29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5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29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5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29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5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29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5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29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5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29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5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29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5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29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5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29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5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29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5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29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5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29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29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5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29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5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29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5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29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5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29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5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29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5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29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5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29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5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29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5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29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5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29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5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29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5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29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5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29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5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29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5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29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5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29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5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29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5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29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5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29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5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29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5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29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5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29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27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29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5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29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5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29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5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29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5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29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5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29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5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29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5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29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5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29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5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29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5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29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5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29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5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29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5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29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5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29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5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29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5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29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5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29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5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29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5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29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5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29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5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29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5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29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5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29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5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29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5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29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5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29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5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29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5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29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5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29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5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29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5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29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5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29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5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29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5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29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5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29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5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29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5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29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5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29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5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29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5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29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5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29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5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29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5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29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5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29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5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29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5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29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5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29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5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29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5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29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5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29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5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29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5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29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5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29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5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29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5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29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5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29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5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29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5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29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5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29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5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29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5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29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5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29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5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29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5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29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5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29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5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29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5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29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5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29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5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29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5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29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5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29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5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29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5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29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5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29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5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29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5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29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5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29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5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29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5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29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5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29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29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5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29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5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29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5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29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5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29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5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29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5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29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5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29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5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29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5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29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5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29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5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29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5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29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5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29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5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29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5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29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5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29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29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5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29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5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29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5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29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5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29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5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29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5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29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5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29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5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29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5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29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5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29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5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29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5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29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5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29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5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29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5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29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5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29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5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29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5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29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5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29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5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29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5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29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5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29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5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29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5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29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5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29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5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29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5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29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5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29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5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29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5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29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5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29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5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29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5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29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5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29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5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29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5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29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5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29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5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29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5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29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5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29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5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29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5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29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5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29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5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29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5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29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5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29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5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29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5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29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5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29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5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29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5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29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5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29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5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29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5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29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5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29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5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29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5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29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5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29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5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29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5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29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5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29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5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29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5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29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5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29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5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29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5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29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5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29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5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29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5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29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5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29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5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29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5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29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5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29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5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29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5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29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5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29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5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29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5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29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5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29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5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29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5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29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5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29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5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29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5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29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5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29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5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29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5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29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5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29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5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29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5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29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5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29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5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29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5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29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5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29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5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29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5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29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5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29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5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29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5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29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5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29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5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29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5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29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5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29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5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29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5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29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5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29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5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29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5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29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5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29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5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29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5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29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5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29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5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29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5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29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5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29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5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29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5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29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5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29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5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29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5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29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5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29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5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29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5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29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5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29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5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29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5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29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5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29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5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29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5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29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5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29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5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29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5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29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29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5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29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5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29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5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29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5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29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5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29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5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29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5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29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5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29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5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29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5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29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5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29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5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29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5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29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5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29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5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29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5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29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5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29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5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29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5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29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5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29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5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29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5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29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5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29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5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29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5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29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5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29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5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29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29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29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5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29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5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29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5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29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5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29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5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29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5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29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5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29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5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29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5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29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5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29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5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29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5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29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5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29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5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29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5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29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5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29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5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29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5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29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5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29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5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29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5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29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5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29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5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29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5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29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5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29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5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29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5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29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5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29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5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29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5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29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5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29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5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29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5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29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5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29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5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29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5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29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5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29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5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29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5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29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5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29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5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29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5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29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5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29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5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29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5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29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5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29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5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29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5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29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5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29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5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29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5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29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5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29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5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29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5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29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5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29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5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29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5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29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5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29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5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29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5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29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5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29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5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29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5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29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5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29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5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29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5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29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5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29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5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29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5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29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5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29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5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29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5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29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5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29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5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29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5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29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5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29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5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29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5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29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5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29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5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29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5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29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5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29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5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29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5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29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5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29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29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29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5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29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5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29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5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29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5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29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5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29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5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29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5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29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5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29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5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29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5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29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5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29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5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29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5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29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5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29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29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5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29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5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29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5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29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5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29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5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29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5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29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5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29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5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29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5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29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5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29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5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29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5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29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5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29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5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29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5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29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5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29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5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29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5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29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5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29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5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29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5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29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5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29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5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29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5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29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5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29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5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29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5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29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5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29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5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29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5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29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5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29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5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29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5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29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5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29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5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29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5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29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5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29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5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29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5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29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5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29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5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29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5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29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5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29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5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29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5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29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5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29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5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29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5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29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5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29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5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29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5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29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5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29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5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29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5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29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5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29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5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29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5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29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5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29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5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29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5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29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5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29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5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29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5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29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5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29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5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29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5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29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5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29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5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29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5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29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5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29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5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29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5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29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5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29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5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29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5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29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5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29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5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29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5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29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5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29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5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29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5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29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5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29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5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29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5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29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29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29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5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29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5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29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5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29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5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29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5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29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5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29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5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29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5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29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5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29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5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29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5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29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29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5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29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5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29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5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29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5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29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5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29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5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29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5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29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5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29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5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29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5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29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5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29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5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29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5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29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5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29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5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29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5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29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5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29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5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29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5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29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5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29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5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29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5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29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5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29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5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29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5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29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5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29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5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29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5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29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5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29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5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29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5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29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5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29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5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29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5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29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5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29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5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29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5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29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5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29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5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29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5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29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5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29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5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29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5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29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5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29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5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29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5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29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5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29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5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29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5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29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5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29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5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29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5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29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5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29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5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29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5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29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5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29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5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29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5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29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5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29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5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29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5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29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5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29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5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29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5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29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5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29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5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29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5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29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5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29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5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29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5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29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29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5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29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5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29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5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29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5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29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5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29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5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29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5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29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5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29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5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29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5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29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5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29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5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29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5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29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5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29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5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29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5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29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5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29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5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29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5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29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5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29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5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29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5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29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5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29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5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29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5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29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5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29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5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29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5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29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5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29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5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29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5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29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5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29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5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29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5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29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5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29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5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29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5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29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5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29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5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29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5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29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5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29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5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29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5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29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5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29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5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29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5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29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5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29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5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29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5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29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5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29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5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29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5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29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5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29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5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29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5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29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5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29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5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29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5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29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5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29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5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29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5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29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5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29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5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29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5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29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5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29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5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29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5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29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5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29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5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29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5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29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5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29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5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29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5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29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5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29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5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29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5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29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5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29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5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29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5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29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5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29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5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29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5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29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5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29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5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29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5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29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5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29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5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29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5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29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5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29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5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29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5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29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5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29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5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29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5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29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5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29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5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29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5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29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5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29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5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29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5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29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5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29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5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29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5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29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5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29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5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29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5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29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5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29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5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29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5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29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5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29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5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29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5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29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5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29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5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29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5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29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5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29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5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29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5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29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29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5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29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5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29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5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29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5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29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5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29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5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29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5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29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5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29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5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29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5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29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5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29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5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29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5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29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5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29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5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29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5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29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5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29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5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29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5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29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5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29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5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29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5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29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5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29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5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29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5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29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5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29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5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29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5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29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5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29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5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29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5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29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5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29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5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29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5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29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5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29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5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29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5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29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5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29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5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29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5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29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5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29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5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29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5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29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5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29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5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29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5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29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5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29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5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29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5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29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5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29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5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29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5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29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5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29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5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29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5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29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5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29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5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29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5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29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5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29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5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29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5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29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5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29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5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29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5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29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5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29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5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29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5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29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5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29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5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29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5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29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5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29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5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29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5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29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5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29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5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29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5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29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5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29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5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29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5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29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5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29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5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29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5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29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5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29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5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29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5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29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5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29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5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29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5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29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5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29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5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29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5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29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5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29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5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29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5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29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5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29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5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29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29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5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29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5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29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5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29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5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29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5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29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5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29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5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29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5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29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5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29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5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29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5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29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5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29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5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29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5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29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5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29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5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29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5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29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5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29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5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29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5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29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5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29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5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29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5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29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5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29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5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29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5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29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5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29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5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29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5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29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5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29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5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29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5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29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5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29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5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29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5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29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5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29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5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29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5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29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5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29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5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29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5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29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5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29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5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29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5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29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5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29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5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29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5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29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5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29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5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29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5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29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5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29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5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29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5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29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5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29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5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29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5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29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5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29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5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29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5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29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5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29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5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29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5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29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5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29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5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29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5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29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5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29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5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29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5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29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5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29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29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5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29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5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29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5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29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5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29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5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29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5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29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5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29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5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29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5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29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5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29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5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29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5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29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5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29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5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29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5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29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5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29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5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29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5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29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5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29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5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29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5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29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5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29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5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29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5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29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5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29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5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29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5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29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5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29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5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29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5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29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5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29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5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29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5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29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5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29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5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29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5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29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5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29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5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29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5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29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5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29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5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29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5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29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5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29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5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29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5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29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5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29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5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29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5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29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5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29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5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29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29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29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29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29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29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29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29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29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29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29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29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29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5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29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5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29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5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29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5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29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5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29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5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29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5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29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5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29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5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29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5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29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5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29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5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29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5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29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5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29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5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29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5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29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5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29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5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29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5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29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5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29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5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29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5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29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5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29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5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29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5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29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5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29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5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29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5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29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5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29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5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29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5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29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5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29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5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29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5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29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5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29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5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29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5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29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5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29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5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29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5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29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5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29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5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29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5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29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5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29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5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29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5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29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5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29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5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29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5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29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5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5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5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5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29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5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29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5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7">
        <v>0.94861111111111107</v>
      </c>
      <c r="I1344" s="17">
        <v>0.84305555555555556</v>
      </c>
      <c r="J1344" s="129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5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29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5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29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5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29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5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4"/>
      <c r="G1348" s="17">
        <v>0.98263888888888884</v>
      </c>
      <c r="I1348" s="17">
        <v>0.84305555555555556</v>
      </c>
      <c r="J1348" s="129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5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29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5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29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5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29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5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29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5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29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5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29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5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29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5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29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5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29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5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29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5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29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5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29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5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29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5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29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5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29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5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29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5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29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5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29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5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29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5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29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5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29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5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29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5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29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5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29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5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29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5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29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5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29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5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29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5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29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5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29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5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29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5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29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5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29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5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29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5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29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5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29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5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29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5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29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5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29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5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29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5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29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5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29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5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29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5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29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5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29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5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29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5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29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5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29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5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29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5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29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5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29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5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29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5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29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5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29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5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29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5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29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5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29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5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29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5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29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5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29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5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29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5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29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5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29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5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29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5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29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5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29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5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29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5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29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5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29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5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29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5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29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5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29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5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29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5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29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5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29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5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29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5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29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5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29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5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29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5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29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5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29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5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29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5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29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5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29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5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29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5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29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5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29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5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29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5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29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5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29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5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29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5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29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5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29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5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29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5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29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5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29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5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29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5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29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5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29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5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29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5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29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5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29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5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29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5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29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5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29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5">
        <f t="shared" si="74"/>
        <v>37</v>
      </c>
      <c r="S1453" s="13">
        <v>15.1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29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5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29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5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  <c r="AO1455" s="8" t="s">
        <v>2017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29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29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29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29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29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U1460" s="13">
        <v>24.5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29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29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5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29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5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29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5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29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5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29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5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29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5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29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5">
        <f t="shared" si="76"/>
        <v>39</v>
      </c>
      <c r="S1468" s="13">
        <v>15.6</v>
      </c>
      <c r="T1468" s="13">
        <v>37.700000000000003</v>
      </c>
      <c r="U1468" s="13">
        <v>23.7</v>
      </c>
      <c r="V1468" s="12">
        <v>142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29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5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29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5">
        <f t="shared" si="76"/>
        <v>40</v>
      </c>
      <c r="S1470" s="13">
        <v>15</v>
      </c>
      <c r="T1470" s="13">
        <v>39</v>
      </c>
      <c r="U1470" s="13">
        <v>24.5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29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5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29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29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5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29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29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29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29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2018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29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29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5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29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29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29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29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29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29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29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29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29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5">
        <f t="shared" ref="R1488:R1628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29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5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29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5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29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5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29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5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29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5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29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5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29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5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29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5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29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5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29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5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29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5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29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5" t="s">
        <v>1952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7.8472222222222221E-2</v>
      </c>
      <c r="I1501" s="17">
        <v>0.82708333333333339</v>
      </c>
      <c r="J1501" s="129">
        <f t="shared" si="75"/>
        <v>6.0333333333333314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5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29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5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29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5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29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5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29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5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29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5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29">
        <f t="shared" ref="J1507:J1545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5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40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41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29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5">
        <f t="shared" si="78"/>
        <v>39</v>
      </c>
      <c r="S1509" s="13">
        <v>14.2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29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5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29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5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29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5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29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5">
        <f t="shared" si="78"/>
        <v>29</v>
      </c>
      <c r="S1513" s="13">
        <v>13.6</v>
      </c>
      <c r="T1513" s="13">
        <v>36.6</v>
      </c>
      <c r="U1513" s="13">
        <v>22.8</v>
      </c>
      <c r="V1513" s="12">
        <v>137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29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5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29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5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29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5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29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5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29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5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29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5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29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5">
        <f t="shared" si="78"/>
        <v>37</v>
      </c>
      <c r="S1520" s="13">
        <v>15</v>
      </c>
      <c r="T1520" s="13">
        <v>38.6</v>
      </c>
      <c r="U1520" s="13">
        <v>24.2</v>
      </c>
      <c r="V1520" s="12">
        <v>142</v>
      </c>
    </row>
    <row r="1521" spans="1:41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29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5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41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29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5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41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29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5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41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29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5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41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0.99444444444444446</v>
      </c>
      <c r="I1525" s="17">
        <v>0.82777777777777783</v>
      </c>
      <c r="J1525" s="129">
        <f t="shared" si="79"/>
        <v>3.9999999999999991</v>
      </c>
      <c r="K1525" s="8" t="s">
        <v>250</v>
      </c>
      <c r="L1525" s="8" t="s">
        <v>2019</v>
      </c>
      <c r="M1525" s="8" t="s">
        <v>252</v>
      </c>
      <c r="O1525" s="11">
        <v>1</v>
      </c>
      <c r="P1525" s="8">
        <v>59</v>
      </c>
      <c r="Q1525" s="12">
        <v>21</v>
      </c>
      <c r="R1525" s="125">
        <f t="shared" ref="R1525" si="80">P1525-Q1525</f>
        <v>38</v>
      </c>
      <c r="S1525" s="13">
        <v>14.2</v>
      </c>
      <c r="T1525" s="13">
        <v>38.4</v>
      </c>
      <c r="U1525" s="13">
        <v>23.2</v>
      </c>
      <c r="V1525" s="12">
        <v>141</v>
      </c>
    </row>
    <row r="1526" spans="1:41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29">
        <f t="shared" si="79"/>
        <v>4.1166666666666654</v>
      </c>
      <c r="K1526" s="8" t="s">
        <v>250</v>
      </c>
      <c r="L1526" s="8" t="s">
        <v>1966</v>
      </c>
      <c r="M1526" s="8" t="s">
        <v>252</v>
      </c>
      <c r="O1526" s="11">
        <v>0</v>
      </c>
      <c r="P1526" s="8">
        <v>55</v>
      </c>
      <c r="Q1526" s="12">
        <v>21</v>
      </c>
      <c r="R1526" s="125">
        <f t="shared" si="78"/>
        <v>34</v>
      </c>
      <c r="S1526" s="13">
        <v>15</v>
      </c>
      <c r="T1526" s="13">
        <v>37.4</v>
      </c>
      <c r="U1526" s="13">
        <v>22.9</v>
      </c>
      <c r="V1526" s="12">
        <v>140</v>
      </c>
    </row>
    <row r="1527" spans="1:41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0.99930555555555556</v>
      </c>
      <c r="I1527" s="17">
        <v>0.82777777777777783</v>
      </c>
      <c r="J1527" s="129">
        <f t="shared" si="79"/>
        <v>4.1166666666666654</v>
      </c>
      <c r="K1527" s="8" t="s">
        <v>250</v>
      </c>
      <c r="L1527" s="8" t="s">
        <v>1967</v>
      </c>
      <c r="M1527" s="8" t="s">
        <v>252</v>
      </c>
      <c r="O1527" s="11">
        <v>0</v>
      </c>
      <c r="P1527" s="8">
        <v>57</v>
      </c>
      <c r="Q1527" s="12">
        <v>22</v>
      </c>
      <c r="R1527" s="125">
        <f t="shared" si="78"/>
        <v>35</v>
      </c>
      <c r="S1527" s="13">
        <v>14.4</v>
      </c>
      <c r="T1527" s="13">
        <v>36.799999999999997</v>
      </c>
      <c r="U1527" s="13">
        <v>22.9</v>
      </c>
      <c r="V1527" s="12">
        <v>142</v>
      </c>
    </row>
    <row r="1528" spans="1:41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29">
        <f t="shared" si="79"/>
        <v>4.3333333333333321</v>
      </c>
      <c r="K1528" s="8" t="s">
        <v>250</v>
      </c>
      <c r="L1528" s="8" t="s">
        <v>1904</v>
      </c>
      <c r="M1528" s="8" t="s">
        <v>670</v>
      </c>
      <c r="O1528" s="11">
        <v>2</v>
      </c>
      <c r="P1528" s="8">
        <v>59</v>
      </c>
      <c r="Q1528" s="12">
        <v>22</v>
      </c>
      <c r="R1528" s="125">
        <f t="shared" si="78"/>
        <v>37</v>
      </c>
      <c r="S1528" s="13">
        <v>14.5</v>
      </c>
      <c r="T1528" s="13">
        <v>38</v>
      </c>
      <c r="U1528" s="13">
        <v>23.8</v>
      </c>
      <c r="V1528" s="12">
        <v>146</v>
      </c>
    </row>
    <row r="1529" spans="1:41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8.3333333333333332E-3</v>
      </c>
      <c r="I1529" s="17">
        <v>0.82777777777777783</v>
      </c>
      <c r="J1529" s="129">
        <f t="shared" si="79"/>
        <v>4.3333333333333321</v>
      </c>
      <c r="K1529" s="8" t="s">
        <v>250</v>
      </c>
      <c r="L1529" s="8" t="s">
        <v>1968</v>
      </c>
      <c r="M1529" s="8" t="s">
        <v>252</v>
      </c>
      <c r="O1529" s="11">
        <v>1</v>
      </c>
      <c r="P1529" s="8">
        <v>60</v>
      </c>
      <c r="Q1529" s="12">
        <v>21</v>
      </c>
      <c r="R1529" s="125">
        <f t="shared" si="78"/>
        <v>39</v>
      </c>
      <c r="S1529" s="13">
        <v>15</v>
      </c>
      <c r="T1529" s="13">
        <v>39.799999999999997</v>
      </c>
      <c r="U1529" s="13">
        <v>22.2</v>
      </c>
      <c r="V1529" s="12">
        <v>148</v>
      </c>
    </row>
    <row r="1530" spans="1:41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29">
        <f t="shared" si="79"/>
        <v>4.6166666666666671</v>
      </c>
      <c r="K1530" s="8" t="s">
        <v>250</v>
      </c>
      <c r="L1530" s="8" t="s">
        <v>1969</v>
      </c>
      <c r="M1530" s="8" t="s">
        <v>252</v>
      </c>
      <c r="O1530" s="11">
        <v>1.5</v>
      </c>
      <c r="P1530" s="8">
        <v>58</v>
      </c>
      <c r="Q1530" s="12">
        <v>21</v>
      </c>
      <c r="R1530" s="125">
        <f t="shared" si="78"/>
        <v>37</v>
      </c>
      <c r="S1530" s="13">
        <v>14.5</v>
      </c>
      <c r="T1530" s="13">
        <v>37.299999999999997</v>
      </c>
      <c r="U1530" s="13">
        <v>22.9</v>
      </c>
      <c r="V1530" s="12">
        <v>146</v>
      </c>
    </row>
    <row r="1531" spans="1:41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29">
        <f t="shared" si="79"/>
        <v>4.6166666666666671</v>
      </c>
      <c r="K1531" s="8" t="s">
        <v>250</v>
      </c>
      <c r="L1531" s="8" t="s">
        <v>1970</v>
      </c>
      <c r="M1531" s="8" t="s">
        <v>252</v>
      </c>
      <c r="O1531" s="11">
        <v>2</v>
      </c>
      <c r="P1531" s="8">
        <v>58</v>
      </c>
      <c r="Q1531" s="12">
        <v>22</v>
      </c>
      <c r="R1531" s="125">
        <f t="shared" si="78"/>
        <v>36</v>
      </c>
      <c r="S1531" s="13">
        <v>14.2</v>
      </c>
      <c r="T1531" s="13">
        <v>38</v>
      </c>
      <c r="U1531" s="13">
        <v>24.2</v>
      </c>
      <c r="V1531" s="12">
        <v>135</v>
      </c>
    </row>
    <row r="1532" spans="1:41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29">
        <f t="shared" si="79"/>
        <v>4.6166666666666671</v>
      </c>
      <c r="K1532" s="8" t="s">
        <v>250</v>
      </c>
      <c r="L1532" s="8" t="s">
        <v>1971</v>
      </c>
      <c r="M1532" s="8" t="s">
        <v>252</v>
      </c>
      <c r="O1532" s="11">
        <v>2</v>
      </c>
      <c r="P1532" s="8">
        <v>58</v>
      </c>
      <c r="Q1532" s="12">
        <v>21</v>
      </c>
      <c r="R1532" s="125">
        <f t="shared" si="78"/>
        <v>37</v>
      </c>
      <c r="S1532" s="13">
        <v>14.4</v>
      </c>
      <c r="T1532" s="13">
        <v>37.4</v>
      </c>
      <c r="U1532" s="13">
        <v>24.3</v>
      </c>
      <c r="V1532" s="12">
        <v>141</v>
      </c>
    </row>
    <row r="1533" spans="1:41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29">
        <f t="shared" si="79"/>
        <v>4.6166666666666671</v>
      </c>
      <c r="K1533" s="8" t="s">
        <v>250</v>
      </c>
      <c r="L1533" s="8" t="s">
        <v>1972</v>
      </c>
      <c r="M1533" s="8" t="s">
        <v>252</v>
      </c>
      <c r="O1533" s="11">
        <v>1</v>
      </c>
      <c r="P1533" s="8">
        <v>59</v>
      </c>
      <c r="Q1533" s="12">
        <v>22</v>
      </c>
      <c r="R1533" s="125">
        <f t="shared" si="78"/>
        <v>37</v>
      </c>
      <c r="S1533" s="13">
        <v>14.2</v>
      </c>
      <c r="T1533" s="13">
        <v>37.1</v>
      </c>
      <c r="U1533" s="13">
        <v>22.2</v>
      </c>
      <c r="V1533" s="12">
        <v>141</v>
      </c>
    </row>
    <row r="1534" spans="1:41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2.013888888888889E-2</v>
      </c>
      <c r="I1534" s="17">
        <v>0.82777777777777783</v>
      </c>
      <c r="J1534" s="129">
        <f t="shared" si="79"/>
        <v>4.6166666666666671</v>
      </c>
      <c r="K1534" s="8" t="s">
        <v>250</v>
      </c>
      <c r="L1534" s="8" t="s">
        <v>1973</v>
      </c>
      <c r="M1534" s="8" t="s">
        <v>252</v>
      </c>
      <c r="O1534" s="11">
        <v>1</v>
      </c>
      <c r="P1534" s="8">
        <v>58</v>
      </c>
      <c r="Q1534" s="12">
        <v>21</v>
      </c>
      <c r="R1534" s="125">
        <f t="shared" si="78"/>
        <v>37</v>
      </c>
      <c r="S1534" s="13">
        <v>13.3</v>
      </c>
      <c r="T1534" s="13">
        <v>38.4</v>
      </c>
      <c r="U1534" s="13">
        <v>22.7</v>
      </c>
      <c r="V1534" s="12">
        <v>141</v>
      </c>
    </row>
    <row r="1535" spans="1:41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29">
        <f t="shared" si="79"/>
        <v>4.9833333333333307</v>
      </c>
      <c r="K1535" s="8" t="s">
        <v>250</v>
      </c>
      <c r="L1535" s="8" t="s">
        <v>1974</v>
      </c>
      <c r="M1535" s="8" t="s">
        <v>252</v>
      </c>
      <c r="O1535" s="11">
        <v>0</v>
      </c>
      <c r="P1535" s="8">
        <v>56</v>
      </c>
      <c r="Q1535" s="12">
        <v>21</v>
      </c>
      <c r="R1535" s="125">
        <f t="shared" si="78"/>
        <v>35</v>
      </c>
      <c r="S1535" s="13">
        <v>15.7</v>
      </c>
      <c r="T1535" s="13">
        <v>38.700000000000003</v>
      </c>
      <c r="U1535" s="13">
        <v>22.7</v>
      </c>
      <c r="V1535" s="12">
        <v>139</v>
      </c>
    </row>
    <row r="1536" spans="1:41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3.5416666666666666E-2</v>
      </c>
      <c r="I1536" s="17">
        <v>0.82777777777777783</v>
      </c>
      <c r="J1536" s="129">
        <f t="shared" si="79"/>
        <v>4.9833333333333307</v>
      </c>
      <c r="K1536" s="8" t="s">
        <v>250</v>
      </c>
      <c r="L1536" s="8" t="s">
        <v>1975</v>
      </c>
      <c r="M1536" s="8" t="s">
        <v>252</v>
      </c>
      <c r="O1536" s="11">
        <v>0</v>
      </c>
      <c r="P1536" s="8">
        <v>56</v>
      </c>
      <c r="Q1536" s="12">
        <v>22</v>
      </c>
      <c r="R1536" s="125">
        <f t="shared" si="78"/>
        <v>34</v>
      </c>
      <c r="S1536" s="13">
        <v>14.1</v>
      </c>
      <c r="T1536" s="13">
        <v>38</v>
      </c>
      <c r="U1536" s="13">
        <v>23.5</v>
      </c>
      <c r="V1536" s="12">
        <v>146</v>
      </c>
      <c r="AO1536" s="8" t="s">
        <v>2020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3.888888888888889E-2</v>
      </c>
      <c r="I1537" s="17">
        <v>0.82777777777777783</v>
      </c>
      <c r="J1537" s="129">
        <f t="shared" si="79"/>
        <v>5.0666666666666629</v>
      </c>
      <c r="K1537" s="8" t="s">
        <v>250</v>
      </c>
      <c r="L1537" s="8" t="s">
        <v>1976</v>
      </c>
      <c r="M1537" s="8" t="s">
        <v>252</v>
      </c>
      <c r="O1537" s="11">
        <v>1.5</v>
      </c>
      <c r="P1537" s="8">
        <v>60</v>
      </c>
      <c r="Q1537" s="12">
        <v>22</v>
      </c>
      <c r="R1537" s="125">
        <f t="shared" si="78"/>
        <v>38</v>
      </c>
      <c r="S1537" s="13">
        <v>14.8</v>
      </c>
      <c r="T1537" s="13">
        <v>37.1</v>
      </c>
      <c r="U1537" s="13">
        <v>23.3</v>
      </c>
      <c r="V1537" s="12">
        <v>142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4.9305555555555554E-2</v>
      </c>
      <c r="I1538" s="17">
        <v>0.82777777777777783</v>
      </c>
      <c r="J1538" s="129">
        <f t="shared" si="79"/>
        <v>5.3166666666666664</v>
      </c>
      <c r="K1538" s="8" t="s">
        <v>250</v>
      </c>
      <c r="L1538" s="8" t="s">
        <v>1977</v>
      </c>
      <c r="M1538" s="8" t="s">
        <v>252</v>
      </c>
      <c r="O1538" s="11">
        <v>0</v>
      </c>
      <c r="P1538" s="8">
        <v>64</v>
      </c>
      <c r="Q1538" s="12">
        <v>22</v>
      </c>
      <c r="R1538" s="125">
        <f t="shared" si="78"/>
        <v>42</v>
      </c>
      <c r="S1538" s="13">
        <v>14.7</v>
      </c>
      <c r="T1538" s="13">
        <v>37.299999999999997</v>
      </c>
      <c r="U1538" s="13">
        <v>22</v>
      </c>
      <c r="V1538" s="12">
        <v>146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5.5555555555555552E-2</v>
      </c>
      <c r="I1539" s="17">
        <v>0.82777777777777783</v>
      </c>
      <c r="J1539" s="129">
        <f t="shared" si="79"/>
        <v>5.466666666666665</v>
      </c>
      <c r="K1539" s="8" t="s">
        <v>250</v>
      </c>
      <c r="L1539" s="8" t="s">
        <v>1978</v>
      </c>
      <c r="M1539" s="8" t="s">
        <v>252</v>
      </c>
      <c r="O1539" s="11">
        <v>2</v>
      </c>
      <c r="P1539" s="8">
        <v>65</v>
      </c>
      <c r="Q1539" s="12">
        <v>22</v>
      </c>
      <c r="R1539" s="125">
        <f t="shared" si="78"/>
        <v>43</v>
      </c>
      <c r="S1539" s="13">
        <v>14.7</v>
      </c>
      <c r="T1539" s="13">
        <v>37.299999999999997</v>
      </c>
      <c r="U1539" s="13">
        <v>24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29">
        <f t="shared" si="79"/>
        <v>5.6166666666666671</v>
      </c>
      <c r="K1540" s="8" t="s">
        <v>250</v>
      </c>
      <c r="L1540" s="8" t="s">
        <v>1979</v>
      </c>
      <c r="M1540" s="8" t="s">
        <v>252</v>
      </c>
      <c r="O1540" s="11">
        <v>1</v>
      </c>
      <c r="P1540" s="8">
        <v>60</v>
      </c>
      <c r="Q1540" s="12">
        <v>22</v>
      </c>
      <c r="R1540" s="125">
        <f t="shared" si="78"/>
        <v>38</v>
      </c>
      <c r="S1540" s="13">
        <v>14.9</v>
      </c>
      <c r="T1540" s="13">
        <v>39.4</v>
      </c>
      <c r="U1540" s="13">
        <v>24.4</v>
      </c>
      <c r="V1540" s="12">
        <v>141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6.1805555555555558E-2</v>
      </c>
      <c r="I1541" s="17">
        <v>0.82777777777777783</v>
      </c>
      <c r="J1541" s="129">
        <f t="shared" si="79"/>
        <v>5.6166666666666671</v>
      </c>
      <c r="K1541" s="8" t="s">
        <v>250</v>
      </c>
      <c r="L1541" s="8" t="s">
        <v>1980</v>
      </c>
      <c r="M1541" s="8" t="s">
        <v>252</v>
      </c>
      <c r="O1541" s="11">
        <v>3</v>
      </c>
      <c r="P1541" s="8">
        <v>62</v>
      </c>
      <c r="Q1541" s="12">
        <v>22</v>
      </c>
      <c r="R1541" s="125">
        <f t="shared" si="78"/>
        <v>40</v>
      </c>
      <c r="S1541" s="13">
        <v>14.8</v>
      </c>
      <c r="T1541" s="13">
        <v>38</v>
      </c>
      <c r="U1541" s="13">
        <v>22</v>
      </c>
      <c r="V1541" s="12">
        <v>142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6.7361111111111108E-2</v>
      </c>
      <c r="I1542" s="17">
        <v>0.82777777777777783</v>
      </c>
      <c r="J1542" s="129">
        <f t="shared" si="79"/>
        <v>5.75</v>
      </c>
      <c r="K1542" s="8" t="s">
        <v>250</v>
      </c>
      <c r="L1542" s="8" t="s">
        <v>1981</v>
      </c>
      <c r="M1542" s="8" t="s">
        <v>252</v>
      </c>
      <c r="O1542" s="11">
        <v>1.5</v>
      </c>
      <c r="P1542" s="8">
        <v>57</v>
      </c>
      <c r="Q1542" s="12">
        <v>22</v>
      </c>
      <c r="R1542" s="125">
        <f t="shared" si="78"/>
        <v>35</v>
      </c>
      <c r="S1542" s="13">
        <v>14.9</v>
      </c>
      <c r="T1542" s="13">
        <v>39.4</v>
      </c>
      <c r="U1542" s="13">
        <v>23.8</v>
      </c>
      <c r="V1542" s="12">
        <v>141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29">
        <f t="shared" si="79"/>
        <v>5.9666666666666686</v>
      </c>
      <c r="K1543" s="8" t="s">
        <v>250</v>
      </c>
      <c r="L1543" s="8" t="s">
        <v>1982</v>
      </c>
      <c r="M1543" s="8" t="s">
        <v>252</v>
      </c>
      <c r="O1543" s="11">
        <v>2</v>
      </c>
      <c r="P1543" s="8">
        <v>56</v>
      </c>
      <c r="Q1543" s="12">
        <v>21</v>
      </c>
      <c r="R1543" s="125">
        <f t="shared" si="78"/>
        <v>35</v>
      </c>
      <c r="S1543" s="13">
        <v>14.4</v>
      </c>
      <c r="T1543" s="13">
        <v>37.299999999999997</v>
      </c>
      <c r="U1543" s="13">
        <v>21.5</v>
      </c>
      <c r="V1543" s="12">
        <v>140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29">
        <f t="shared" si="79"/>
        <v>5.9666666666666686</v>
      </c>
      <c r="K1544" s="8" t="s">
        <v>250</v>
      </c>
      <c r="L1544" s="8" t="s">
        <v>1983</v>
      </c>
      <c r="M1544" s="8" t="s">
        <v>252</v>
      </c>
      <c r="O1544" s="11">
        <v>2</v>
      </c>
      <c r="P1544" s="8">
        <v>55</v>
      </c>
      <c r="Q1544" s="12">
        <v>20</v>
      </c>
      <c r="R1544" s="125">
        <f t="shared" si="78"/>
        <v>35</v>
      </c>
      <c r="S1544" s="13">
        <v>15</v>
      </c>
      <c r="T1544" s="13">
        <v>38.6</v>
      </c>
      <c r="U1544" s="13">
        <v>24.4</v>
      </c>
      <c r="V1544" s="12">
        <v>138</v>
      </c>
    </row>
    <row r="1545" spans="1:22" x14ac:dyDescent="0.25">
      <c r="A1545" s="7">
        <v>42493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7.6388888888888895E-2</v>
      </c>
      <c r="I1545" s="17">
        <v>0.82777777777777783</v>
      </c>
      <c r="J1545" s="129">
        <f t="shared" si="79"/>
        <v>5.9666666666666686</v>
      </c>
      <c r="K1545" s="8" t="s">
        <v>250</v>
      </c>
      <c r="L1545" s="8" t="s">
        <v>1984</v>
      </c>
      <c r="M1545" s="8" t="s">
        <v>252</v>
      </c>
      <c r="O1545" s="11">
        <v>0</v>
      </c>
      <c r="P1545" s="8">
        <v>57</v>
      </c>
      <c r="Q1545" s="12">
        <v>22</v>
      </c>
      <c r="R1545" s="125">
        <f t="shared" si="78"/>
        <v>35</v>
      </c>
      <c r="S1545" s="13">
        <v>15</v>
      </c>
      <c r="T1545" s="13">
        <v>38.4</v>
      </c>
      <c r="U1545" s="13">
        <v>23.4</v>
      </c>
      <c r="V1545" s="12">
        <v>142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0.8965277777777777</v>
      </c>
      <c r="I1546" s="17">
        <v>0.82777777777777783</v>
      </c>
      <c r="J1546" s="129">
        <f>($G1546-$I1546)*24+IF($G1546&lt;TIME(12,0,0),24,0)</f>
        <v>1.6499999999999968</v>
      </c>
      <c r="K1546" s="8" t="s">
        <v>250</v>
      </c>
      <c r="L1546" s="8" t="s">
        <v>1985</v>
      </c>
      <c r="M1546" s="8" t="s">
        <v>252</v>
      </c>
      <c r="O1546" s="11">
        <v>3</v>
      </c>
      <c r="P1546" s="8">
        <v>62</v>
      </c>
      <c r="Q1546" s="12">
        <v>22</v>
      </c>
      <c r="R1546" s="125">
        <f t="shared" si="78"/>
        <v>40</v>
      </c>
      <c r="S1546" s="13">
        <v>15.1</v>
      </c>
      <c r="T1546" s="13">
        <v>38.799999999999997</v>
      </c>
      <c r="U1546" s="13">
        <v>23.1</v>
      </c>
      <c r="V1546" s="12">
        <v>146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29">
        <f t="shared" ref="J1547:J1610" si="81">($G1547-$I1547)*24+IF($G1547&lt;TIME(12,0,0),24,0)</f>
        <v>1.8499999999999961</v>
      </c>
      <c r="K1547" s="8" t="s">
        <v>250</v>
      </c>
      <c r="L1547" s="8" t="s">
        <v>1986</v>
      </c>
      <c r="M1547" s="8" t="s">
        <v>252</v>
      </c>
      <c r="O1547" s="11">
        <v>2</v>
      </c>
      <c r="P1547" s="8">
        <v>59</v>
      </c>
      <c r="Q1547" s="12">
        <v>22</v>
      </c>
      <c r="R1547" s="125">
        <f t="shared" si="78"/>
        <v>37</v>
      </c>
      <c r="S1547" s="13">
        <v>14.7</v>
      </c>
      <c r="T1547" s="13">
        <v>38.9</v>
      </c>
      <c r="U1547" s="13">
        <v>24.7</v>
      </c>
      <c r="V1547" s="12">
        <v>141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0.90486111111111101</v>
      </c>
      <c r="I1548" s="17">
        <v>0.82777777777777783</v>
      </c>
      <c r="J1548" s="129">
        <f t="shared" si="81"/>
        <v>1.8499999999999961</v>
      </c>
      <c r="K1548" s="8" t="s">
        <v>250</v>
      </c>
      <c r="L1548" s="8" t="s">
        <v>1988</v>
      </c>
      <c r="M1548" s="8" t="s">
        <v>252</v>
      </c>
      <c r="O1548" s="11">
        <v>0</v>
      </c>
      <c r="P1548" s="8">
        <v>58</v>
      </c>
      <c r="Q1548" s="12">
        <v>22</v>
      </c>
      <c r="R1548" s="125">
        <f t="shared" si="78"/>
        <v>36</v>
      </c>
      <c r="S1548" s="13">
        <v>14.7</v>
      </c>
      <c r="T1548" s="13">
        <v>38.5</v>
      </c>
      <c r="U1548" s="13">
        <v>23.5</v>
      </c>
      <c r="V1548" s="12">
        <v>139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0.91111111111111109</v>
      </c>
      <c r="I1549" s="17">
        <v>0.82777777777777783</v>
      </c>
      <c r="J1549" s="129">
        <f t="shared" si="81"/>
        <v>1.9999999999999982</v>
      </c>
      <c r="K1549" s="8" t="s">
        <v>250</v>
      </c>
      <c r="L1549" s="8" t="s">
        <v>1989</v>
      </c>
      <c r="M1549" s="8" t="s">
        <v>252</v>
      </c>
      <c r="O1549" s="11">
        <v>2</v>
      </c>
      <c r="P1549" s="8">
        <v>61</v>
      </c>
      <c r="Q1549" s="12">
        <v>22</v>
      </c>
      <c r="R1549" s="125">
        <f t="shared" si="78"/>
        <v>39</v>
      </c>
      <c r="S1549" s="13">
        <v>15.2</v>
      </c>
      <c r="T1549" s="13">
        <v>39.700000000000003</v>
      </c>
      <c r="U1549" s="13">
        <v>24.3</v>
      </c>
      <c r="V1549" s="12">
        <v>145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29">
        <f t="shared" si="81"/>
        <v>2.1833333333333336</v>
      </c>
      <c r="K1550" s="8" t="s">
        <v>250</v>
      </c>
      <c r="L1550" s="8" t="s">
        <v>1990</v>
      </c>
      <c r="M1550" s="8" t="s">
        <v>252</v>
      </c>
      <c r="O1550" s="11">
        <v>1.5</v>
      </c>
      <c r="P1550" s="8">
        <v>58</v>
      </c>
      <c r="Q1550" s="12">
        <v>20</v>
      </c>
      <c r="R1550" s="125">
        <f t="shared" si="78"/>
        <v>38</v>
      </c>
      <c r="S1550" s="13">
        <v>15.2</v>
      </c>
      <c r="T1550" s="13">
        <v>39.799999999999997</v>
      </c>
      <c r="U1550" s="13">
        <v>23.8</v>
      </c>
      <c r="V1550" s="12">
        <v>143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29">
        <f t="shared" si="81"/>
        <v>2.1833333333333336</v>
      </c>
      <c r="K1551" s="8" t="s">
        <v>250</v>
      </c>
      <c r="L1551" s="8" t="s">
        <v>1991</v>
      </c>
      <c r="M1551" s="8" t="s">
        <v>252</v>
      </c>
      <c r="O1551" s="11">
        <v>1.5</v>
      </c>
      <c r="P1551" s="8">
        <v>58</v>
      </c>
      <c r="Q1551" s="12">
        <v>22</v>
      </c>
      <c r="R1551" s="125">
        <f t="shared" si="78"/>
        <v>36</v>
      </c>
      <c r="S1551" s="13">
        <v>15</v>
      </c>
      <c r="T1551" s="13">
        <v>37.6</v>
      </c>
      <c r="U1551" s="13">
        <v>23.7</v>
      </c>
      <c r="V1551" s="12">
        <v>146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0.91875000000000007</v>
      </c>
      <c r="I1552" s="17">
        <v>0.82777777777777783</v>
      </c>
      <c r="J1552" s="129">
        <f t="shared" si="81"/>
        <v>2.1833333333333336</v>
      </c>
      <c r="K1552" s="8" t="s">
        <v>250</v>
      </c>
      <c r="L1552" s="8" t="s">
        <v>1992</v>
      </c>
      <c r="M1552" s="8" t="s">
        <v>252</v>
      </c>
      <c r="O1552" s="11">
        <v>3</v>
      </c>
      <c r="P1552" s="8">
        <v>61</v>
      </c>
      <c r="Q1552" s="12">
        <v>22</v>
      </c>
      <c r="R1552" s="125">
        <f t="shared" si="78"/>
        <v>39</v>
      </c>
      <c r="S1552" s="13">
        <v>16</v>
      </c>
      <c r="T1552" s="13">
        <v>40.200000000000003</v>
      </c>
      <c r="U1552" s="13">
        <v>24.2</v>
      </c>
      <c r="V1552" s="12" t="s">
        <v>1952</v>
      </c>
    </row>
    <row r="1553" spans="1:22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29">
        <f t="shared" si="81"/>
        <v>2.3833333333333329</v>
      </c>
      <c r="K1553" s="8" t="s">
        <v>250</v>
      </c>
      <c r="L1553" s="8" t="s">
        <v>1993</v>
      </c>
      <c r="M1553" s="8" t="s">
        <v>252</v>
      </c>
      <c r="O1553" s="11">
        <v>1.5</v>
      </c>
      <c r="P1553" s="8">
        <v>58</v>
      </c>
      <c r="Q1553" s="12">
        <v>22</v>
      </c>
      <c r="R1553" s="125">
        <f t="shared" si="78"/>
        <v>36</v>
      </c>
      <c r="S1553" s="13">
        <v>14.1</v>
      </c>
      <c r="T1553" s="13">
        <v>39.4</v>
      </c>
      <c r="U1553" s="13">
        <v>24.5</v>
      </c>
      <c r="V1553" s="12">
        <v>137</v>
      </c>
    </row>
    <row r="1554" spans="1:22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0.92708333333333337</v>
      </c>
      <c r="I1554" s="17">
        <v>0.82777777777777783</v>
      </c>
      <c r="J1554" s="129">
        <f t="shared" si="81"/>
        <v>2.3833333333333329</v>
      </c>
      <c r="K1554" s="8" t="s">
        <v>250</v>
      </c>
      <c r="L1554" s="8" t="s">
        <v>1994</v>
      </c>
      <c r="M1554" s="8" t="s">
        <v>252</v>
      </c>
      <c r="O1554" s="11">
        <v>2</v>
      </c>
      <c r="P1554" s="8">
        <v>63</v>
      </c>
      <c r="Q1554" s="12">
        <v>22</v>
      </c>
      <c r="R1554" s="125">
        <f t="shared" si="78"/>
        <v>41</v>
      </c>
      <c r="S1554" s="13">
        <v>14.4</v>
      </c>
      <c r="T1554" s="13">
        <v>37.4</v>
      </c>
      <c r="U1554" s="13">
        <v>23.4</v>
      </c>
      <c r="V1554" s="12">
        <v>145</v>
      </c>
    </row>
    <row r="1555" spans="1:22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29">
        <f t="shared" si="81"/>
        <v>2.8499999999999979</v>
      </c>
      <c r="K1555" s="8" t="s">
        <v>250</v>
      </c>
      <c r="L1555" s="8" t="s">
        <v>1995</v>
      </c>
      <c r="M1555" s="8" t="s">
        <v>252</v>
      </c>
      <c r="O1555" s="11">
        <v>2</v>
      </c>
      <c r="P1555" s="8">
        <v>58</v>
      </c>
      <c r="Q1555" s="12">
        <v>22</v>
      </c>
      <c r="R1555" s="125">
        <f t="shared" si="78"/>
        <v>36</v>
      </c>
      <c r="S1555" s="13">
        <v>13.9</v>
      </c>
      <c r="T1555" s="13">
        <v>37.200000000000003</v>
      </c>
      <c r="U1555" s="13">
        <v>24</v>
      </c>
      <c r="V1555" s="12">
        <v>142</v>
      </c>
    </row>
    <row r="1556" spans="1:22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0.94652777777777775</v>
      </c>
      <c r="I1556" s="17">
        <v>0.82777777777777783</v>
      </c>
      <c r="J1556" s="129">
        <f t="shared" si="81"/>
        <v>2.8499999999999979</v>
      </c>
      <c r="K1556" s="8" t="s">
        <v>250</v>
      </c>
      <c r="L1556" s="8" t="s">
        <v>1996</v>
      </c>
      <c r="M1556" s="8" t="s">
        <v>252</v>
      </c>
      <c r="O1556" s="11">
        <v>2</v>
      </c>
      <c r="P1556" s="8">
        <v>61</v>
      </c>
      <c r="Q1556" s="12">
        <v>22</v>
      </c>
      <c r="R1556" s="125">
        <f t="shared" si="78"/>
        <v>39</v>
      </c>
      <c r="S1556" s="13">
        <v>14.6</v>
      </c>
      <c r="T1556" s="13">
        <v>37.6</v>
      </c>
      <c r="U1556" s="13">
        <v>23.9</v>
      </c>
      <c r="V1556" s="12">
        <v>142</v>
      </c>
    </row>
    <row r="1557" spans="1:22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0.95833333333333337</v>
      </c>
      <c r="I1557" s="17">
        <v>0.82777777777777783</v>
      </c>
      <c r="J1557" s="129">
        <f t="shared" si="81"/>
        <v>3.1333333333333329</v>
      </c>
      <c r="K1557" s="8" t="s">
        <v>250</v>
      </c>
      <c r="L1557" s="8" t="s">
        <v>1997</v>
      </c>
      <c r="M1557" s="8" t="s">
        <v>252</v>
      </c>
      <c r="O1557" s="11">
        <v>1.5</v>
      </c>
      <c r="P1557" s="8">
        <v>58</v>
      </c>
      <c r="Q1557" s="12">
        <v>22</v>
      </c>
      <c r="R1557" s="125">
        <f t="shared" si="78"/>
        <v>36</v>
      </c>
      <c r="S1557" s="13">
        <v>14.8</v>
      </c>
      <c r="T1557" s="13">
        <v>37.700000000000003</v>
      </c>
      <c r="U1557" s="13">
        <v>23.4</v>
      </c>
      <c r="V1557" s="12">
        <v>143</v>
      </c>
    </row>
    <row r="1558" spans="1:22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0.96458333333333324</v>
      </c>
      <c r="I1558" s="17">
        <v>0.82777777777777783</v>
      </c>
      <c r="J1558" s="129">
        <f t="shared" si="81"/>
        <v>3.2833333333333297</v>
      </c>
      <c r="K1558" s="8" t="s">
        <v>250</v>
      </c>
      <c r="L1558" s="8" t="s">
        <v>1998</v>
      </c>
      <c r="M1558" s="8" t="s">
        <v>252</v>
      </c>
      <c r="O1558" s="11">
        <v>1</v>
      </c>
      <c r="P1558" s="8">
        <v>59</v>
      </c>
      <c r="Q1558" s="12">
        <v>22</v>
      </c>
      <c r="R1558" s="125">
        <f t="shared" si="78"/>
        <v>37</v>
      </c>
      <c r="S1558" s="13">
        <v>15.9</v>
      </c>
      <c r="T1558" s="13">
        <v>39.5</v>
      </c>
      <c r="U1558" s="13">
        <v>23.4</v>
      </c>
      <c r="V1558" s="12">
        <v>143</v>
      </c>
    </row>
    <row r="1559" spans="1:22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0.96875</v>
      </c>
      <c r="I1559" s="17">
        <v>0.82777777777777783</v>
      </c>
      <c r="J1559" s="129">
        <f t="shared" si="81"/>
        <v>3.383333333333332</v>
      </c>
      <c r="K1559" s="8" t="s">
        <v>250</v>
      </c>
      <c r="L1559" s="8" t="s">
        <v>1921</v>
      </c>
      <c r="M1559" s="8" t="s">
        <v>670</v>
      </c>
      <c r="O1559" s="11">
        <v>1.5</v>
      </c>
      <c r="P1559" s="8">
        <v>57</v>
      </c>
      <c r="Q1559" s="12">
        <v>22</v>
      </c>
      <c r="R1559" s="125">
        <f t="shared" si="78"/>
        <v>35</v>
      </c>
      <c r="S1559" s="13">
        <v>14.7</v>
      </c>
      <c r="T1559" s="13">
        <v>38.200000000000003</v>
      </c>
      <c r="U1559" s="13">
        <v>23.5</v>
      </c>
      <c r="V1559" s="12">
        <v>149</v>
      </c>
    </row>
    <row r="1560" spans="1:22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0.9819444444444444</v>
      </c>
      <c r="I1560" s="17">
        <v>0.82777777777777783</v>
      </c>
      <c r="J1560" s="129">
        <f t="shared" si="81"/>
        <v>3.6999999999999975</v>
      </c>
      <c r="K1560" s="8" t="s">
        <v>250</v>
      </c>
      <c r="L1560" s="8" t="s">
        <v>1999</v>
      </c>
      <c r="M1560" s="8" t="s">
        <v>252</v>
      </c>
      <c r="O1560" s="11">
        <v>2</v>
      </c>
      <c r="P1560" s="8">
        <v>59</v>
      </c>
      <c r="Q1560" s="12">
        <v>22</v>
      </c>
      <c r="R1560" s="125">
        <f t="shared" si="78"/>
        <v>37</v>
      </c>
      <c r="S1560" s="13">
        <v>14.3</v>
      </c>
      <c r="T1560" s="13">
        <v>37.6</v>
      </c>
      <c r="U1560" s="13">
        <v>23</v>
      </c>
      <c r="V1560" s="12">
        <v>147</v>
      </c>
    </row>
    <row r="1561" spans="1:22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0.9902777777777777</v>
      </c>
      <c r="I1561" s="17">
        <v>0.82777777777777783</v>
      </c>
      <c r="J1561" s="129">
        <f t="shared" si="81"/>
        <v>3.8999999999999968</v>
      </c>
      <c r="K1561" s="8" t="s">
        <v>250</v>
      </c>
      <c r="L1561" s="8" t="s">
        <v>2000</v>
      </c>
      <c r="M1561" s="8" t="s">
        <v>252</v>
      </c>
      <c r="O1561" s="11">
        <v>3</v>
      </c>
      <c r="P1561" s="8">
        <v>57</v>
      </c>
      <c r="Q1561" s="12">
        <v>22</v>
      </c>
      <c r="R1561" s="125">
        <f t="shared" si="78"/>
        <v>35</v>
      </c>
      <c r="S1561" s="13">
        <v>14.7</v>
      </c>
      <c r="T1561" s="13">
        <v>36.799999999999997</v>
      </c>
      <c r="U1561" s="13">
        <v>23.5</v>
      </c>
      <c r="V1561" s="12">
        <v>139</v>
      </c>
    </row>
    <row r="1562" spans="1:22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29">
        <f t="shared" si="81"/>
        <v>4.1499999999999986</v>
      </c>
      <c r="K1562" s="8" t="s">
        <v>250</v>
      </c>
      <c r="L1562" s="8" t="s">
        <v>1959</v>
      </c>
      <c r="M1562" s="8" t="s">
        <v>670</v>
      </c>
      <c r="O1562" s="11">
        <v>2</v>
      </c>
      <c r="P1562" s="8">
        <v>58</v>
      </c>
      <c r="Q1562" s="12">
        <v>22</v>
      </c>
      <c r="R1562" s="125">
        <f t="shared" si="78"/>
        <v>36</v>
      </c>
      <c r="S1562" s="13">
        <v>15.4</v>
      </c>
      <c r="T1562" s="13">
        <v>38.200000000000003</v>
      </c>
      <c r="U1562" s="13">
        <v>24.6</v>
      </c>
      <c r="V1562" s="12">
        <v>142</v>
      </c>
    </row>
    <row r="1563" spans="1:22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6.9444444444444447E-4</v>
      </c>
      <c r="I1563" s="17">
        <v>0.82777777777777783</v>
      </c>
      <c r="J1563" s="129">
        <f t="shared" si="81"/>
        <v>4.1499999999999986</v>
      </c>
      <c r="K1563" s="8" t="s">
        <v>250</v>
      </c>
      <c r="L1563" s="8" t="s">
        <v>2001</v>
      </c>
      <c r="M1563" s="8" t="s">
        <v>252</v>
      </c>
      <c r="O1563" s="11">
        <v>2</v>
      </c>
      <c r="P1563" s="8">
        <v>62</v>
      </c>
      <c r="Q1563" s="12">
        <v>22</v>
      </c>
      <c r="R1563" s="125">
        <f t="shared" si="78"/>
        <v>40</v>
      </c>
      <c r="S1563" s="13">
        <v>15</v>
      </c>
      <c r="T1563" s="13">
        <v>38.799999999999997</v>
      </c>
      <c r="U1563" s="13">
        <v>24.7</v>
      </c>
      <c r="V1563" s="12">
        <v>154</v>
      </c>
    </row>
    <row r="1564" spans="1:22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29">
        <f t="shared" si="81"/>
        <v>4.2833333333333314</v>
      </c>
      <c r="K1564" s="8" t="s">
        <v>250</v>
      </c>
      <c r="L1564" s="8" t="s">
        <v>2002</v>
      </c>
      <c r="M1564" s="8" t="s">
        <v>252</v>
      </c>
      <c r="O1564" s="11">
        <v>2</v>
      </c>
      <c r="P1564" s="8">
        <v>57</v>
      </c>
      <c r="Q1564" s="12">
        <v>22</v>
      </c>
      <c r="R1564" s="125">
        <f t="shared" si="78"/>
        <v>35</v>
      </c>
      <c r="S1564" s="13">
        <v>15.7</v>
      </c>
      <c r="T1564" s="13">
        <v>38.299999999999997</v>
      </c>
      <c r="U1564" s="13">
        <v>23.3</v>
      </c>
      <c r="V1564" s="12">
        <v>151</v>
      </c>
    </row>
    <row r="1565" spans="1:22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6.2499999999999995E-3</v>
      </c>
      <c r="I1565" s="17">
        <v>0.82777777777777783</v>
      </c>
      <c r="J1565" s="129">
        <f t="shared" si="81"/>
        <v>4.2833333333333314</v>
      </c>
      <c r="K1565" s="8" t="s">
        <v>250</v>
      </c>
      <c r="L1565" s="8" t="s">
        <v>2003</v>
      </c>
      <c r="M1565" s="8" t="s">
        <v>252</v>
      </c>
      <c r="O1565" s="11">
        <v>3</v>
      </c>
      <c r="P1565" s="8">
        <v>58</v>
      </c>
      <c r="Q1565" s="12">
        <v>22</v>
      </c>
      <c r="R1565" s="125">
        <f t="shared" si="78"/>
        <v>36</v>
      </c>
      <c r="S1565" s="13">
        <v>14.1</v>
      </c>
      <c r="T1565" s="13">
        <v>37</v>
      </c>
      <c r="U1565" s="13">
        <v>23.6</v>
      </c>
      <c r="V1565" s="12">
        <v>137</v>
      </c>
    </row>
    <row r="1566" spans="1:22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29">
        <f t="shared" si="81"/>
        <v>4.5333333333333314</v>
      </c>
      <c r="K1566" s="8" t="s">
        <v>250</v>
      </c>
      <c r="L1566" s="8" t="s">
        <v>1709</v>
      </c>
      <c r="M1566" s="8" t="s">
        <v>670</v>
      </c>
      <c r="O1566" s="11">
        <v>1.5</v>
      </c>
      <c r="P1566" s="8">
        <v>60</v>
      </c>
      <c r="Q1566" s="12">
        <v>22</v>
      </c>
      <c r="R1566" s="125">
        <f t="shared" si="78"/>
        <v>38</v>
      </c>
      <c r="S1566" s="13">
        <v>14.9</v>
      </c>
      <c r="T1566" s="13">
        <v>39.9</v>
      </c>
      <c r="U1566" s="13">
        <v>23.6</v>
      </c>
      <c r="V1566" s="12">
        <v>142</v>
      </c>
    </row>
    <row r="1567" spans="1:22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1.6666666666666666E-2</v>
      </c>
      <c r="I1567" s="17">
        <v>0.82777777777777783</v>
      </c>
      <c r="J1567" s="129">
        <f t="shared" si="81"/>
        <v>4.5333333333333314</v>
      </c>
      <c r="K1567" s="8" t="s">
        <v>250</v>
      </c>
      <c r="L1567" s="8" t="s">
        <v>2004</v>
      </c>
      <c r="M1567" s="8" t="s">
        <v>252</v>
      </c>
      <c r="O1567" s="11">
        <v>1.5</v>
      </c>
      <c r="P1567" s="8">
        <v>65</v>
      </c>
      <c r="Q1567" s="12">
        <v>22</v>
      </c>
      <c r="R1567" s="125">
        <f t="shared" si="78"/>
        <v>43</v>
      </c>
      <c r="S1567" s="13">
        <v>13.2</v>
      </c>
      <c r="T1567" s="13">
        <v>37.4</v>
      </c>
      <c r="U1567" s="13">
        <v>21.6</v>
      </c>
      <c r="V1567" s="12">
        <v>143</v>
      </c>
    </row>
    <row r="1568" spans="1:22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29">
        <f t="shared" si="81"/>
        <v>4.716666666666665</v>
      </c>
      <c r="K1568" s="8" t="s">
        <v>250</v>
      </c>
      <c r="L1568" s="8" t="s">
        <v>2005</v>
      </c>
      <c r="M1568" s="8" t="s">
        <v>252</v>
      </c>
      <c r="O1568" s="11">
        <v>3</v>
      </c>
      <c r="P1568" s="8">
        <v>56</v>
      </c>
      <c r="Q1568" s="12">
        <v>22</v>
      </c>
      <c r="R1568" s="125">
        <f t="shared" si="78"/>
        <v>34</v>
      </c>
      <c r="S1568" s="13">
        <v>15.1</v>
      </c>
      <c r="T1568" s="13">
        <v>38.299999999999997</v>
      </c>
      <c r="U1568" s="13">
        <v>22.9</v>
      </c>
      <c r="V1568" s="12">
        <v>138</v>
      </c>
    </row>
    <row r="1569" spans="1:41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2.4305555555555556E-2</v>
      </c>
      <c r="I1569" s="17">
        <v>0.82777777777777783</v>
      </c>
      <c r="J1569" s="129">
        <f t="shared" si="81"/>
        <v>4.716666666666665</v>
      </c>
      <c r="K1569" s="8" t="s">
        <v>250</v>
      </c>
      <c r="L1569" s="8" t="s">
        <v>2006</v>
      </c>
      <c r="M1569" s="8" t="s">
        <v>252</v>
      </c>
      <c r="O1569" s="11">
        <v>2</v>
      </c>
      <c r="P1569" s="8">
        <v>61</v>
      </c>
      <c r="Q1569" s="12">
        <v>20</v>
      </c>
      <c r="R1569" s="125">
        <f t="shared" si="78"/>
        <v>41</v>
      </c>
      <c r="S1569" s="13">
        <v>14.9</v>
      </c>
      <c r="T1569" s="13">
        <v>39.6</v>
      </c>
      <c r="U1569" s="13">
        <v>23.7</v>
      </c>
      <c r="V1569" s="12">
        <v>142</v>
      </c>
      <c r="AO1569" s="8" t="s">
        <v>904</v>
      </c>
    </row>
    <row r="1570" spans="1:41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29">
        <f t="shared" si="81"/>
        <v>4.9833333333333307</v>
      </c>
      <c r="K1570" s="8" t="s">
        <v>250</v>
      </c>
      <c r="L1570" s="8" t="s">
        <v>2007</v>
      </c>
      <c r="M1570" s="8" t="s">
        <v>252</v>
      </c>
      <c r="O1570" s="11">
        <v>2</v>
      </c>
      <c r="P1570" s="8">
        <v>59</v>
      </c>
      <c r="Q1570" s="12">
        <v>22</v>
      </c>
      <c r="R1570" s="125">
        <f t="shared" si="78"/>
        <v>37</v>
      </c>
      <c r="S1570" s="13">
        <v>14.1</v>
      </c>
      <c r="T1570" s="13">
        <v>38</v>
      </c>
      <c r="U1570" s="13">
        <v>22.6</v>
      </c>
      <c r="V1570" s="12">
        <v>143</v>
      </c>
    </row>
    <row r="1571" spans="1:41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3.5416666666666666E-2</v>
      </c>
      <c r="I1571" s="17">
        <v>0.82777777777777783</v>
      </c>
      <c r="J1571" s="129">
        <f t="shared" si="81"/>
        <v>4.9833333333333307</v>
      </c>
      <c r="K1571" s="8" t="s">
        <v>250</v>
      </c>
      <c r="L1571" s="8" t="s">
        <v>1897</v>
      </c>
      <c r="M1571" s="8" t="s">
        <v>670</v>
      </c>
      <c r="O1571" s="11">
        <v>2</v>
      </c>
      <c r="P1571" s="8">
        <v>54</v>
      </c>
      <c r="Q1571" s="12">
        <v>20</v>
      </c>
      <c r="R1571" s="125">
        <f t="shared" si="78"/>
        <v>34</v>
      </c>
      <c r="S1571" s="13">
        <v>15</v>
      </c>
      <c r="T1571" s="13">
        <v>39.799999999999997</v>
      </c>
      <c r="U1571" s="13">
        <v>23.8</v>
      </c>
      <c r="V1571" s="12">
        <v>141</v>
      </c>
    </row>
    <row r="1572" spans="1:41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29">
        <f t="shared" si="81"/>
        <v>5.1166666666666636</v>
      </c>
      <c r="K1572" s="8" t="s">
        <v>250</v>
      </c>
      <c r="L1572" s="8" t="s">
        <v>2008</v>
      </c>
      <c r="M1572" s="8" t="s">
        <v>252</v>
      </c>
      <c r="O1572" s="11">
        <v>2</v>
      </c>
      <c r="P1572" s="8">
        <v>60</v>
      </c>
      <c r="Q1572" s="12">
        <v>20</v>
      </c>
      <c r="R1572" s="125">
        <f t="shared" si="78"/>
        <v>40</v>
      </c>
      <c r="S1572" s="13">
        <v>15.4</v>
      </c>
      <c r="T1572" s="13">
        <v>38.200000000000003</v>
      </c>
      <c r="U1572" s="13">
        <v>24.8</v>
      </c>
      <c r="V1572" s="12">
        <v>141</v>
      </c>
    </row>
    <row r="1573" spans="1:41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4.0972222222222222E-2</v>
      </c>
      <c r="I1573" s="17">
        <v>0.82777777777777783</v>
      </c>
      <c r="J1573" s="129">
        <f t="shared" si="81"/>
        <v>5.1166666666666636</v>
      </c>
      <c r="K1573" s="8" t="s">
        <v>250</v>
      </c>
      <c r="L1573" s="8" t="s">
        <v>2009</v>
      </c>
      <c r="M1573" s="8" t="s">
        <v>252</v>
      </c>
      <c r="O1573" s="11">
        <v>1.5</v>
      </c>
      <c r="P1573" s="8">
        <v>58</v>
      </c>
      <c r="Q1573" s="12">
        <v>20</v>
      </c>
      <c r="R1573" s="125">
        <f t="shared" si="78"/>
        <v>38</v>
      </c>
      <c r="S1573" s="13">
        <v>13.9</v>
      </c>
      <c r="T1573" s="13">
        <v>37.1</v>
      </c>
      <c r="U1573" s="13">
        <v>23.5</v>
      </c>
      <c r="V1573" s="12">
        <v>143</v>
      </c>
    </row>
    <row r="1574" spans="1:41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4.6527777777777779E-2</v>
      </c>
      <c r="I1574" s="17">
        <v>0.82777777777777783</v>
      </c>
      <c r="J1574" s="129">
        <f t="shared" si="81"/>
        <v>5.25</v>
      </c>
      <c r="K1574" s="8" t="s">
        <v>250</v>
      </c>
      <c r="L1574" s="8" t="s">
        <v>1884</v>
      </c>
      <c r="M1574" s="8" t="s">
        <v>670</v>
      </c>
      <c r="O1574" s="11">
        <v>3</v>
      </c>
      <c r="P1574" s="8">
        <v>58</v>
      </c>
      <c r="Q1574" s="12">
        <v>20</v>
      </c>
      <c r="R1574" s="125">
        <f t="shared" si="78"/>
        <v>38</v>
      </c>
      <c r="S1574" s="13">
        <v>15.1</v>
      </c>
      <c r="T1574" s="13">
        <v>39.200000000000003</v>
      </c>
      <c r="U1574" s="13">
        <v>24.8</v>
      </c>
      <c r="V1574" s="12">
        <v>149</v>
      </c>
    </row>
    <row r="1575" spans="1:41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29">
        <f t="shared" si="81"/>
        <v>5.3666666666666671</v>
      </c>
      <c r="K1575" s="8" t="s">
        <v>250</v>
      </c>
      <c r="L1575" s="8" t="s">
        <v>2010</v>
      </c>
      <c r="M1575" s="8" t="s">
        <v>252</v>
      </c>
      <c r="O1575" s="11">
        <v>1</v>
      </c>
      <c r="P1575" s="8">
        <v>52</v>
      </c>
      <c r="Q1575" s="12">
        <v>20</v>
      </c>
      <c r="R1575" s="125">
        <f t="shared" si="78"/>
        <v>32</v>
      </c>
      <c r="S1575" s="13">
        <v>13.3</v>
      </c>
      <c r="T1575" s="13">
        <v>36</v>
      </c>
      <c r="U1575" s="13">
        <v>22.7</v>
      </c>
      <c r="V1575" s="12">
        <v>136</v>
      </c>
    </row>
    <row r="1576" spans="1:41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5.1388888888888894E-2</v>
      </c>
      <c r="I1576" s="17">
        <v>0.82777777777777783</v>
      </c>
      <c r="J1576" s="129">
        <f t="shared" si="81"/>
        <v>5.3666666666666671</v>
      </c>
      <c r="K1576" s="8" t="s">
        <v>250</v>
      </c>
      <c r="L1576" s="8" t="s">
        <v>1951</v>
      </c>
      <c r="M1576" s="8" t="s">
        <v>252</v>
      </c>
      <c r="O1576" s="11">
        <v>1.5</v>
      </c>
      <c r="P1576" s="8">
        <v>61</v>
      </c>
      <c r="Q1576" s="12">
        <v>22</v>
      </c>
      <c r="R1576" s="125">
        <f t="shared" si="78"/>
        <v>39</v>
      </c>
      <c r="S1576" s="13">
        <v>14.3</v>
      </c>
      <c r="T1576" s="13">
        <v>38.1</v>
      </c>
      <c r="U1576" s="13">
        <v>23.2</v>
      </c>
      <c r="V1576" s="12">
        <v>139</v>
      </c>
    </row>
    <row r="1577" spans="1:41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5.6250000000000001E-2</v>
      </c>
      <c r="I1577" s="17">
        <v>0.82777777777777783</v>
      </c>
      <c r="J1577" s="129">
        <f t="shared" si="81"/>
        <v>5.4833333333333343</v>
      </c>
      <c r="K1577" s="8" t="s">
        <v>250</v>
      </c>
      <c r="L1577" s="8" t="s">
        <v>2011</v>
      </c>
      <c r="M1577" s="8" t="s">
        <v>252</v>
      </c>
      <c r="O1577" s="11">
        <v>3</v>
      </c>
      <c r="P1577" s="8">
        <v>61</v>
      </c>
      <c r="Q1577" s="12">
        <v>20</v>
      </c>
      <c r="R1577" s="125">
        <f t="shared" si="78"/>
        <v>41</v>
      </c>
      <c r="S1577" s="13">
        <v>15.4</v>
      </c>
      <c r="T1577" s="13">
        <v>39.5</v>
      </c>
      <c r="U1577" s="13">
        <v>23.9</v>
      </c>
      <c r="V1577" s="12">
        <v>142</v>
      </c>
    </row>
    <row r="1578" spans="1:41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29">
        <f t="shared" si="81"/>
        <v>5.716666666666665</v>
      </c>
      <c r="K1578" s="8" t="s">
        <v>250</v>
      </c>
      <c r="L1578" s="8" t="s">
        <v>2012</v>
      </c>
      <c r="M1578" s="8" t="s">
        <v>252</v>
      </c>
      <c r="O1578" s="11">
        <v>2</v>
      </c>
      <c r="P1578" s="8">
        <v>59</v>
      </c>
      <c r="Q1578" s="12">
        <v>22</v>
      </c>
      <c r="R1578" s="125">
        <f t="shared" si="78"/>
        <v>37</v>
      </c>
      <c r="S1578" s="13">
        <v>15.8</v>
      </c>
      <c r="T1578" s="13">
        <v>39.5</v>
      </c>
      <c r="U1578" s="13">
        <v>24.6</v>
      </c>
      <c r="V1578" s="12">
        <v>140</v>
      </c>
    </row>
    <row r="1579" spans="1:41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29">
        <f t="shared" si="81"/>
        <v>5.716666666666665</v>
      </c>
      <c r="K1579" s="8" t="s">
        <v>250</v>
      </c>
      <c r="L1579" s="8" t="s">
        <v>2013</v>
      </c>
      <c r="M1579" s="8" t="s">
        <v>252</v>
      </c>
      <c r="O1579" s="11">
        <v>1.5</v>
      </c>
      <c r="P1579" s="8">
        <v>60</v>
      </c>
      <c r="Q1579" s="12">
        <v>22</v>
      </c>
      <c r="R1579" s="125">
        <f t="shared" si="78"/>
        <v>38</v>
      </c>
      <c r="S1579" s="13">
        <v>14.6</v>
      </c>
      <c r="T1579" s="13">
        <v>39.299999999999997</v>
      </c>
      <c r="U1579" s="13">
        <v>24.8</v>
      </c>
      <c r="V1579" s="12">
        <v>144</v>
      </c>
    </row>
    <row r="1580" spans="1:41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6.5972222222222224E-2</v>
      </c>
      <c r="I1580" s="17">
        <v>0.82777777777777783</v>
      </c>
      <c r="J1580" s="129">
        <f t="shared" si="81"/>
        <v>5.716666666666665</v>
      </c>
      <c r="K1580" s="8" t="s">
        <v>250</v>
      </c>
      <c r="L1580" s="8" t="s">
        <v>2014</v>
      </c>
      <c r="M1580" s="8" t="s">
        <v>252</v>
      </c>
      <c r="O1580" s="11">
        <v>1</v>
      </c>
      <c r="P1580" s="8">
        <v>61</v>
      </c>
      <c r="Q1580" s="12">
        <v>22</v>
      </c>
      <c r="R1580" s="125">
        <f t="shared" si="78"/>
        <v>39</v>
      </c>
      <c r="S1580" s="13">
        <v>15.1</v>
      </c>
      <c r="T1580" s="13">
        <v>37.9</v>
      </c>
      <c r="U1580" s="13">
        <v>24.6</v>
      </c>
      <c r="V1580" s="12">
        <v>145</v>
      </c>
    </row>
    <row r="1581" spans="1:41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7.7083333333333337E-2</v>
      </c>
      <c r="I1581" s="17">
        <v>0.82777777777777783</v>
      </c>
      <c r="J1581" s="129">
        <f t="shared" si="81"/>
        <v>5.9833333333333307</v>
      </c>
      <c r="K1581" s="8" t="s">
        <v>250</v>
      </c>
      <c r="L1581" s="8" t="s">
        <v>2015</v>
      </c>
      <c r="M1581" s="8" t="s">
        <v>252</v>
      </c>
      <c r="O1581" s="11">
        <v>1</v>
      </c>
      <c r="P1581" s="8">
        <v>157</v>
      </c>
      <c r="Q1581" s="12">
        <v>22</v>
      </c>
      <c r="R1581" s="125">
        <f t="shared" si="78"/>
        <v>135</v>
      </c>
      <c r="S1581" s="13">
        <v>14</v>
      </c>
      <c r="T1581" s="13">
        <v>37.799999999999997</v>
      </c>
      <c r="U1581" s="13">
        <v>24</v>
      </c>
      <c r="V1581" s="12">
        <v>143</v>
      </c>
    </row>
    <row r="1582" spans="1:41" x14ac:dyDescent="0.25">
      <c r="A1582" s="7">
        <v>42494</v>
      </c>
      <c r="B1582" s="8" t="s">
        <v>843</v>
      </c>
      <c r="C1582" s="8">
        <v>2016</v>
      </c>
      <c r="D1582" s="8">
        <v>5</v>
      </c>
      <c r="E1582" s="8">
        <v>1</v>
      </c>
      <c r="G1582" s="17">
        <v>8.1944444444444445E-2</v>
      </c>
      <c r="I1582" s="17">
        <v>0.82777777777777783</v>
      </c>
      <c r="J1582" s="129">
        <f t="shared" si="81"/>
        <v>6.1000000000000014</v>
      </c>
      <c r="K1582" s="8" t="s">
        <v>250</v>
      </c>
      <c r="L1582" s="8" t="s">
        <v>2016</v>
      </c>
      <c r="M1582" s="8" t="s">
        <v>252</v>
      </c>
      <c r="O1582" s="11">
        <v>3</v>
      </c>
      <c r="P1582" s="8">
        <v>55</v>
      </c>
      <c r="Q1582" s="12">
        <v>22</v>
      </c>
      <c r="R1582" s="125">
        <f t="shared" si="78"/>
        <v>33</v>
      </c>
      <c r="S1582" s="13">
        <v>14.1</v>
      </c>
      <c r="T1582" s="13">
        <v>37</v>
      </c>
      <c r="U1582" s="13">
        <v>21.4</v>
      </c>
      <c r="V1582" s="12">
        <v>138</v>
      </c>
    </row>
    <row r="1583" spans="1:41" x14ac:dyDescent="0.25">
      <c r="A1583" s="7">
        <v>42524</v>
      </c>
      <c r="B1583" s="8" t="s">
        <v>843</v>
      </c>
      <c r="C1583" s="8">
        <v>2016</v>
      </c>
      <c r="D1583" s="8">
        <v>6</v>
      </c>
      <c r="E1583" s="8">
        <v>1</v>
      </c>
      <c r="F1583" s="8" t="s">
        <v>248</v>
      </c>
      <c r="G1583" s="17">
        <v>0.87847222222222221</v>
      </c>
      <c r="J1583" s="129">
        <f t="shared" si="81"/>
        <v>21.083333333333332</v>
      </c>
      <c r="K1583" s="8" t="s">
        <v>250</v>
      </c>
      <c r="L1583" s="8" t="s">
        <v>2021</v>
      </c>
      <c r="M1583" s="8" t="s">
        <v>252</v>
      </c>
      <c r="O1583" s="11">
        <v>2</v>
      </c>
      <c r="P1583" s="8">
        <v>57</v>
      </c>
      <c r="Q1583" s="12">
        <v>19</v>
      </c>
      <c r="R1583" s="125">
        <f t="shared" si="78"/>
        <v>38</v>
      </c>
      <c r="S1583" s="13">
        <v>15.3</v>
      </c>
      <c r="T1583" s="13">
        <v>37.549999999999997</v>
      </c>
      <c r="U1583" s="13">
        <v>21.95</v>
      </c>
      <c r="V1583" s="12">
        <v>145</v>
      </c>
    </row>
    <row r="1584" spans="1:41" x14ac:dyDescent="0.25">
      <c r="A1584" s="7">
        <v>42524</v>
      </c>
      <c r="B1584" s="8" t="s">
        <v>843</v>
      </c>
      <c r="C1584" s="8">
        <v>2016</v>
      </c>
      <c r="D1584" s="8">
        <v>6</v>
      </c>
      <c r="E1584" s="8">
        <v>1</v>
      </c>
      <c r="F1584" s="8" t="s">
        <v>248</v>
      </c>
      <c r="G1584" s="17">
        <v>0.8833333333333333</v>
      </c>
      <c r="J1584" s="129">
        <f t="shared" si="81"/>
        <v>21.2</v>
      </c>
      <c r="K1584" s="8" t="s">
        <v>250</v>
      </c>
      <c r="L1584" s="8" t="s">
        <v>2022</v>
      </c>
      <c r="M1584" s="8" t="s">
        <v>252</v>
      </c>
      <c r="O1584" s="11">
        <v>0</v>
      </c>
      <c r="P1584" s="8">
        <v>56.5</v>
      </c>
      <c r="Q1584" s="12">
        <v>19</v>
      </c>
      <c r="R1584" s="125">
        <f t="shared" si="78"/>
        <v>37.5</v>
      </c>
      <c r="S1584" s="13">
        <v>15.5</v>
      </c>
      <c r="T1584" s="13">
        <v>39.4</v>
      </c>
      <c r="U1584" s="13">
        <v>24.85</v>
      </c>
      <c r="V1584" s="12">
        <v>144</v>
      </c>
    </row>
    <row r="1585" spans="1:41" x14ac:dyDescent="0.25">
      <c r="A1585" s="7">
        <v>42524</v>
      </c>
      <c r="B1585" s="8" t="s">
        <v>843</v>
      </c>
      <c r="C1585" s="8">
        <v>2016</v>
      </c>
      <c r="D1585" s="8">
        <v>6</v>
      </c>
      <c r="E1585" s="8">
        <v>1</v>
      </c>
      <c r="F1585" s="8" t="s">
        <v>1704</v>
      </c>
      <c r="G1585" s="17">
        <v>0.89027777777777783</v>
      </c>
      <c r="J1585" s="129">
        <f t="shared" si="81"/>
        <v>21.366666666666667</v>
      </c>
      <c r="K1585" s="8" t="s">
        <v>250</v>
      </c>
      <c r="L1585" s="8" t="s">
        <v>2023</v>
      </c>
      <c r="M1585" s="8" t="s">
        <v>252</v>
      </c>
      <c r="O1585" s="11">
        <v>0</v>
      </c>
      <c r="P1585" s="8">
        <v>57.5</v>
      </c>
      <c r="Q1585" s="12">
        <v>19</v>
      </c>
      <c r="R1585" s="125">
        <f t="shared" si="78"/>
        <v>38.5</v>
      </c>
      <c r="S1585" s="13">
        <v>14.55</v>
      </c>
      <c r="T1585" s="13">
        <v>38.049999999999997</v>
      </c>
      <c r="U1585" s="13">
        <v>19.5</v>
      </c>
      <c r="V1585" s="12">
        <v>150</v>
      </c>
    </row>
    <row r="1586" spans="1:41" x14ac:dyDescent="0.25">
      <c r="A1586" s="7">
        <v>42524</v>
      </c>
      <c r="B1586" s="8" t="s">
        <v>843</v>
      </c>
      <c r="C1586" s="8">
        <v>2016</v>
      </c>
      <c r="D1586" s="8">
        <v>6</v>
      </c>
      <c r="E1586" s="8">
        <v>1</v>
      </c>
      <c r="F1586" s="8" t="s">
        <v>1704</v>
      </c>
      <c r="G1586" s="17">
        <v>0.89583333333333337</v>
      </c>
      <c r="J1586" s="129">
        <f t="shared" si="81"/>
        <v>21.5</v>
      </c>
      <c r="K1586" s="8" t="s">
        <v>250</v>
      </c>
      <c r="L1586" s="8" t="s">
        <v>2024</v>
      </c>
      <c r="M1586" s="8" t="s">
        <v>252</v>
      </c>
      <c r="O1586" s="11">
        <v>1</v>
      </c>
      <c r="P1586" s="8">
        <v>56</v>
      </c>
      <c r="Q1586" s="12">
        <v>19</v>
      </c>
      <c r="R1586" s="125">
        <f t="shared" si="78"/>
        <v>37</v>
      </c>
      <c r="S1586" s="13">
        <v>14.55</v>
      </c>
      <c r="T1586" s="13">
        <v>38.450000000000003</v>
      </c>
      <c r="U1586" s="13">
        <v>23.45</v>
      </c>
      <c r="V1586" s="12">
        <v>141</v>
      </c>
    </row>
    <row r="1587" spans="1:41" x14ac:dyDescent="0.25">
      <c r="A1587" s="7">
        <v>42524</v>
      </c>
      <c r="B1587" s="8" t="s">
        <v>843</v>
      </c>
      <c r="C1587" s="8">
        <v>2016</v>
      </c>
      <c r="D1587" s="8">
        <v>6</v>
      </c>
      <c r="E1587" s="8">
        <v>1</v>
      </c>
      <c r="F1587" s="8" t="s">
        <v>248</v>
      </c>
      <c r="G1587" s="17">
        <v>0.90138888888888891</v>
      </c>
      <c r="J1587" s="129">
        <f t="shared" si="81"/>
        <v>21.633333333333333</v>
      </c>
      <c r="K1587" s="8" t="s">
        <v>250</v>
      </c>
      <c r="L1587" s="8" t="s">
        <v>2025</v>
      </c>
      <c r="M1587" s="8" t="s">
        <v>252</v>
      </c>
      <c r="O1587" s="11">
        <v>0</v>
      </c>
      <c r="P1587" s="8">
        <v>58</v>
      </c>
      <c r="Q1587" s="12">
        <v>19</v>
      </c>
      <c r="R1587" s="125">
        <f t="shared" si="78"/>
        <v>39</v>
      </c>
      <c r="U1587" s="13">
        <v>23</v>
      </c>
      <c r="V1587" s="12">
        <v>142</v>
      </c>
    </row>
    <row r="1588" spans="1:41" x14ac:dyDescent="0.25">
      <c r="A1588" s="7">
        <v>42524</v>
      </c>
      <c r="B1588" s="8" t="s">
        <v>843</v>
      </c>
      <c r="C1588" s="8">
        <v>2016</v>
      </c>
      <c r="D1588" s="8">
        <v>6</v>
      </c>
      <c r="E1588" s="8">
        <v>1</v>
      </c>
      <c r="F1588" s="8" t="s">
        <v>1704</v>
      </c>
      <c r="G1588" s="17">
        <v>0.90416666666666667</v>
      </c>
      <c r="J1588" s="129">
        <f t="shared" si="81"/>
        <v>21.7</v>
      </c>
      <c r="K1588" s="8" t="s">
        <v>250</v>
      </c>
      <c r="L1588" s="8" t="s">
        <v>2026</v>
      </c>
      <c r="M1588" s="8" t="s">
        <v>252</v>
      </c>
      <c r="O1588" s="11">
        <v>1.5</v>
      </c>
      <c r="P1588" s="8">
        <v>58</v>
      </c>
      <c r="Q1588" s="12">
        <v>19</v>
      </c>
      <c r="R1588" s="125">
        <f t="shared" si="78"/>
        <v>39</v>
      </c>
      <c r="V1588" s="12">
        <v>148</v>
      </c>
      <c r="AO1588" s="8" t="s">
        <v>2031</v>
      </c>
    </row>
    <row r="1589" spans="1:41" x14ac:dyDescent="0.25">
      <c r="A1589" s="7">
        <v>42524</v>
      </c>
      <c r="B1589" s="8" t="s">
        <v>843</v>
      </c>
      <c r="C1589" s="8">
        <v>2016</v>
      </c>
      <c r="D1589" s="8">
        <v>6</v>
      </c>
      <c r="E1589" s="8">
        <v>1</v>
      </c>
      <c r="F1589" s="8" t="s">
        <v>248</v>
      </c>
      <c r="G1589" s="17">
        <v>0.90416666666666667</v>
      </c>
      <c r="J1589" s="129">
        <f t="shared" si="81"/>
        <v>21.7</v>
      </c>
      <c r="K1589" s="8" t="s">
        <v>250</v>
      </c>
      <c r="L1589" s="8" t="s">
        <v>2027</v>
      </c>
      <c r="M1589" s="8" t="s">
        <v>252</v>
      </c>
      <c r="O1589" s="11">
        <v>4.5</v>
      </c>
      <c r="P1589" s="8">
        <v>59</v>
      </c>
      <c r="Q1589" s="12">
        <v>20</v>
      </c>
      <c r="R1589" s="125">
        <f t="shared" si="78"/>
        <v>39</v>
      </c>
      <c r="S1589" s="13">
        <v>15</v>
      </c>
      <c r="V1589" s="12">
        <v>139</v>
      </c>
    </row>
    <row r="1590" spans="1:41" x14ac:dyDescent="0.25">
      <c r="A1590" s="7">
        <v>42524</v>
      </c>
      <c r="B1590" s="8" t="s">
        <v>843</v>
      </c>
      <c r="C1590" s="8">
        <v>2016</v>
      </c>
      <c r="D1590" s="8">
        <v>6</v>
      </c>
      <c r="E1590" s="8">
        <v>1</v>
      </c>
      <c r="F1590" s="8" t="s">
        <v>1704</v>
      </c>
      <c r="G1590" s="17">
        <v>0.91249999999999998</v>
      </c>
      <c r="J1590" s="129">
        <f t="shared" si="81"/>
        <v>21.9</v>
      </c>
      <c r="K1590" s="8" t="s">
        <v>250</v>
      </c>
      <c r="L1590" s="8" t="s">
        <v>2028</v>
      </c>
      <c r="M1590" s="8" t="s">
        <v>252</v>
      </c>
      <c r="O1590" s="11">
        <v>0</v>
      </c>
      <c r="P1590" s="8">
        <v>57</v>
      </c>
      <c r="Q1590" s="12">
        <v>19</v>
      </c>
      <c r="R1590" s="125">
        <f t="shared" si="78"/>
        <v>38</v>
      </c>
      <c r="S1590" s="13">
        <v>14.4</v>
      </c>
      <c r="U1590" s="13">
        <v>19.8</v>
      </c>
      <c r="V1590" s="12">
        <v>147</v>
      </c>
    </row>
    <row r="1591" spans="1:41" x14ac:dyDescent="0.25">
      <c r="A1591" s="7">
        <v>42524</v>
      </c>
      <c r="B1591" s="8" t="s">
        <v>843</v>
      </c>
      <c r="C1591" s="8">
        <v>2016</v>
      </c>
      <c r="D1591" s="8">
        <v>6</v>
      </c>
      <c r="E1591" s="8">
        <v>1</v>
      </c>
      <c r="F1591" s="8" t="s">
        <v>248</v>
      </c>
      <c r="G1591" s="17">
        <v>0.91875000000000007</v>
      </c>
      <c r="J1591" s="129">
        <f t="shared" si="81"/>
        <v>22.05</v>
      </c>
      <c r="K1591" s="8" t="s">
        <v>250</v>
      </c>
      <c r="L1591" s="8" t="s">
        <v>2029</v>
      </c>
      <c r="M1591" s="8" t="s">
        <v>252</v>
      </c>
      <c r="O1591" s="11">
        <v>0</v>
      </c>
      <c r="P1591" s="8">
        <v>56.5</v>
      </c>
      <c r="Q1591" s="12">
        <v>20</v>
      </c>
      <c r="R1591" s="125">
        <f t="shared" si="78"/>
        <v>36.5</v>
      </c>
      <c r="S1591" s="13">
        <v>14.8</v>
      </c>
      <c r="T1591" s="13">
        <v>38.799999999999997</v>
      </c>
      <c r="U1591" s="13">
        <v>23.8</v>
      </c>
      <c r="V1591" s="12">
        <v>141</v>
      </c>
    </row>
    <row r="1592" spans="1:41" x14ac:dyDescent="0.25">
      <c r="A1592" s="7">
        <v>42524</v>
      </c>
      <c r="B1592" s="8" t="s">
        <v>843</v>
      </c>
      <c r="C1592" s="8">
        <v>2016</v>
      </c>
      <c r="D1592" s="8">
        <v>6</v>
      </c>
      <c r="E1592" s="8">
        <v>1</v>
      </c>
      <c r="F1592" s="8" t="s">
        <v>1704</v>
      </c>
      <c r="G1592" s="17">
        <v>0.91875000000000007</v>
      </c>
      <c r="J1592" s="129">
        <f t="shared" si="81"/>
        <v>22.05</v>
      </c>
      <c r="K1592" s="8" t="s">
        <v>250</v>
      </c>
      <c r="L1592" s="8" t="s">
        <v>2030</v>
      </c>
      <c r="M1592" s="8" t="s">
        <v>252</v>
      </c>
      <c r="O1592" s="11">
        <v>0</v>
      </c>
      <c r="P1592" s="8">
        <v>58</v>
      </c>
      <c r="Q1592" s="12">
        <v>19</v>
      </c>
      <c r="R1592" s="125">
        <f t="shared" si="78"/>
        <v>39</v>
      </c>
      <c r="S1592" s="13">
        <v>14.15</v>
      </c>
      <c r="T1592" s="13">
        <v>38.049999999999997</v>
      </c>
      <c r="U1592" s="13">
        <v>19.149999999999999</v>
      </c>
      <c r="V1592" s="12">
        <v>142</v>
      </c>
    </row>
    <row r="1593" spans="1:41" x14ac:dyDescent="0.25">
      <c r="A1593" s="7">
        <v>42524</v>
      </c>
      <c r="B1593" s="8" t="s">
        <v>843</v>
      </c>
      <c r="C1593" s="8">
        <v>2016</v>
      </c>
      <c r="D1593" s="8">
        <v>6</v>
      </c>
      <c r="E1593" s="8">
        <v>1</v>
      </c>
      <c r="F1593" s="8" t="s">
        <v>248</v>
      </c>
      <c r="G1593" s="17">
        <v>0.92847222222222225</v>
      </c>
      <c r="J1593" s="129">
        <f t="shared" si="81"/>
        <v>22.283333333333335</v>
      </c>
      <c r="K1593" s="8" t="s">
        <v>250</v>
      </c>
      <c r="L1593" s="8" t="s">
        <v>2032</v>
      </c>
      <c r="M1593" s="8" t="s">
        <v>252</v>
      </c>
      <c r="O1593" s="11">
        <v>0</v>
      </c>
      <c r="P1593" s="8">
        <v>57</v>
      </c>
      <c r="Q1593" s="12">
        <v>19</v>
      </c>
      <c r="R1593" s="125">
        <f t="shared" si="78"/>
        <v>38</v>
      </c>
      <c r="S1593" s="13">
        <v>14.9</v>
      </c>
      <c r="T1593" s="13">
        <v>39.299999999999997</v>
      </c>
      <c r="U1593" s="13">
        <v>23.75</v>
      </c>
      <c r="V1593" s="12">
        <v>146</v>
      </c>
    </row>
    <row r="1594" spans="1:41" x14ac:dyDescent="0.25">
      <c r="A1594" s="7">
        <v>42524</v>
      </c>
      <c r="B1594" s="8" t="s">
        <v>843</v>
      </c>
      <c r="C1594" s="8">
        <v>2016</v>
      </c>
      <c r="D1594" s="8">
        <v>6</v>
      </c>
      <c r="E1594" s="8">
        <v>1</v>
      </c>
      <c r="F1594" s="8" t="s">
        <v>1704</v>
      </c>
      <c r="G1594" s="17">
        <v>0.9375</v>
      </c>
      <c r="J1594" s="129">
        <f t="shared" si="81"/>
        <v>22.5</v>
      </c>
      <c r="K1594" s="8" t="s">
        <v>250</v>
      </c>
      <c r="L1594" s="8" t="s">
        <v>2033</v>
      </c>
      <c r="M1594" s="8" t="s">
        <v>252</v>
      </c>
      <c r="O1594" s="11">
        <v>0</v>
      </c>
      <c r="P1594" s="8">
        <v>54.5</v>
      </c>
      <c r="Q1594" s="12">
        <v>19</v>
      </c>
      <c r="R1594" s="125">
        <f t="shared" si="78"/>
        <v>35.5</v>
      </c>
      <c r="S1594" s="13">
        <v>14.9</v>
      </c>
      <c r="T1594" s="13">
        <v>38.4</v>
      </c>
      <c r="U1594" s="13">
        <v>20</v>
      </c>
      <c r="V1594" s="12">
        <v>144</v>
      </c>
    </row>
    <row r="1595" spans="1:41" x14ac:dyDescent="0.25">
      <c r="A1595" s="7">
        <v>42524</v>
      </c>
      <c r="B1595" s="8" t="s">
        <v>843</v>
      </c>
      <c r="C1595" s="8">
        <v>2016</v>
      </c>
      <c r="D1595" s="8">
        <v>6</v>
      </c>
      <c r="E1595" s="8">
        <v>1</v>
      </c>
      <c r="F1595" s="8" t="s">
        <v>248</v>
      </c>
      <c r="G1595" s="17">
        <v>0.94652777777777775</v>
      </c>
      <c r="J1595" s="129">
        <f t="shared" si="81"/>
        <v>22.716666666666665</v>
      </c>
      <c r="K1595" s="8" t="s">
        <v>250</v>
      </c>
      <c r="L1595" s="8" t="s">
        <v>2034</v>
      </c>
      <c r="M1595" s="8" t="s">
        <v>252</v>
      </c>
      <c r="O1595" s="11">
        <v>1</v>
      </c>
      <c r="P1595" s="8">
        <v>55</v>
      </c>
      <c r="Q1595" s="12">
        <v>20</v>
      </c>
      <c r="R1595" s="125">
        <f t="shared" si="78"/>
        <v>35</v>
      </c>
      <c r="S1595" s="13">
        <v>14.6</v>
      </c>
      <c r="T1595" s="13">
        <v>37.4</v>
      </c>
      <c r="U1595" s="13">
        <v>22.7</v>
      </c>
      <c r="V1595" s="12">
        <v>140</v>
      </c>
    </row>
    <row r="1596" spans="1:41" x14ac:dyDescent="0.25">
      <c r="A1596" s="7">
        <v>42524</v>
      </c>
      <c r="B1596" s="8" t="s">
        <v>843</v>
      </c>
      <c r="C1596" s="8">
        <v>2016</v>
      </c>
      <c r="D1596" s="8">
        <v>6</v>
      </c>
      <c r="E1596" s="8">
        <v>1</v>
      </c>
      <c r="F1596" s="8" t="s">
        <v>1704</v>
      </c>
      <c r="G1596" s="17">
        <v>0.9506944444444444</v>
      </c>
      <c r="J1596" s="129">
        <f t="shared" si="81"/>
        <v>22.816666666666666</v>
      </c>
      <c r="K1596" s="8" t="s">
        <v>250</v>
      </c>
      <c r="L1596" s="8" t="s">
        <v>2035</v>
      </c>
      <c r="M1596" s="8" t="s">
        <v>252</v>
      </c>
      <c r="O1596" s="11">
        <v>0</v>
      </c>
      <c r="P1596" s="8">
        <v>57.5</v>
      </c>
      <c r="Q1596" s="12">
        <v>20</v>
      </c>
      <c r="R1596" s="125">
        <f t="shared" si="78"/>
        <v>37.5</v>
      </c>
      <c r="S1596" s="13">
        <v>14.9</v>
      </c>
      <c r="T1596" s="13">
        <v>38.950000000000003</v>
      </c>
      <c r="U1596" s="13">
        <v>19.55</v>
      </c>
      <c r="V1596" s="12">
        <v>144</v>
      </c>
    </row>
    <row r="1597" spans="1:41" x14ac:dyDescent="0.25">
      <c r="A1597" s="7">
        <v>42524</v>
      </c>
      <c r="B1597" s="8" t="s">
        <v>843</v>
      </c>
      <c r="C1597" s="8">
        <v>2016</v>
      </c>
      <c r="D1597" s="8">
        <v>6</v>
      </c>
      <c r="E1597" s="8">
        <v>1</v>
      </c>
      <c r="F1597" s="8" t="s">
        <v>1704</v>
      </c>
      <c r="G1597" s="17">
        <v>0.95833333333333337</v>
      </c>
      <c r="J1597" s="129">
        <f t="shared" si="81"/>
        <v>23</v>
      </c>
      <c r="K1597" s="8" t="s">
        <v>250</v>
      </c>
      <c r="L1597" s="8" t="s">
        <v>2036</v>
      </c>
      <c r="M1597" s="8" t="s">
        <v>252</v>
      </c>
      <c r="O1597" s="11">
        <v>0</v>
      </c>
      <c r="P1597" s="8">
        <v>53.5</v>
      </c>
      <c r="Q1597" s="12">
        <v>20</v>
      </c>
      <c r="R1597" s="125">
        <f t="shared" si="78"/>
        <v>33.5</v>
      </c>
      <c r="S1597" s="13">
        <v>14.6</v>
      </c>
      <c r="T1597" s="13">
        <v>38.799999999999997</v>
      </c>
      <c r="U1597" s="13">
        <v>19.25</v>
      </c>
      <c r="V1597" s="12">
        <v>142</v>
      </c>
    </row>
    <row r="1598" spans="1:41" x14ac:dyDescent="0.25">
      <c r="A1598" s="7">
        <v>42524</v>
      </c>
      <c r="B1598" s="8" t="s">
        <v>843</v>
      </c>
      <c r="C1598" s="8">
        <v>2016</v>
      </c>
      <c r="D1598" s="8">
        <v>6</v>
      </c>
      <c r="E1598" s="8">
        <v>1</v>
      </c>
      <c r="F1598" s="8" t="s">
        <v>248</v>
      </c>
      <c r="G1598" s="17">
        <v>0.96736111111111101</v>
      </c>
      <c r="J1598" s="129">
        <f t="shared" si="81"/>
        <v>23.216666666666665</v>
      </c>
      <c r="K1598" s="8" t="s">
        <v>250</v>
      </c>
      <c r="L1598" s="8" t="s">
        <v>2037</v>
      </c>
      <c r="M1598" s="8" t="s">
        <v>252</v>
      </c>
      <c r="O1598" s="11">
        <v>2</v>
      </c>
      <c r="P1598" s="8">
        <v>55.5</v>
      </c>
      <c r="Q1598" s="12">
        <v>20</v>
      </c>
      <c r="R1598" s="125">
        <f t="shared" si="78"/>
        <v>35.5</v>
      </c>
      <c r="S1598" s="13">
        <v>15.5</v>
      </c>
      <c r="T1598" s="13">
        <v>37</v>
      </c>
      <c r="U1598" s="13">
        <v>22.4</v>
      </c>
      <c r="V1598" s="12">
        <v>137</v>
      </c>
    </row>
    <row r="1599" spans="1:41" x14ac:dyDescent="0.25">
      <c r="A1599" s="7">
        <v>42524</v>
      </c>
      <c r="B1599" s="8" t="s">
        <v>843</v>
      </c>
      <c r="C1599" s="8">
        <v>2016</v>
      </c>
      <c r="D1599" s="8">
        <v>6</v>
      </c>
      <c r="E1599" s="8">
        <v>1</v>
      </c>
      <c r="F1599" s="8" t="s">
        <v>1704</v>
      </c>
      <c r="G1599" s="17">
        <v>0.97430555555555554</v>
      </c>
      <c r="J1599" s="129">
        <f t="shared" si="81"/>
        <v>23.383333333333333</v>
      </c>
      <c r="K1599" s="8" t="s">
        <v>250</v>
      </c>
      <c r="L1599" s="8" t="s">
        <v>1806</v>
      </c>
      <c r="M1599" s="8" t="s">
        <v>670</v>
      </c>
      <c r="O1599" s="11">
        <v>3</v>
      </c>
      <c r="P1599" s="8">
        <v>58</v>
      </c>
      <c r="Q1599" s="12">
        <v>19</v>
      </c>
      <c r="R1599" s="125">
        <f t="shared" si="78"/>
        <v>39</v>
      </c>
      <c r="S1599" s="13">
        <v>14.1</v>
      </c>
      <c r="T1599" s="13">
        <v>38</v>
      </c>
      <c r="U1599" s="13">
        <v>23.75</v>
      </c>
      <c r="V1599" s="12">
        <v>144</v>
      </c>
    </row>
    <row r="1600" spans="1:41" x14ac:dyDescent="0.25">
      <c r="A1600" s="7">
        <v>42524</v>
      </c>
      <c r="B1600" s="8" t="s">
        <v>843</v>
      </c>
      <c r="C1600" s="8">
        <v>2016</v>
      </c>
      <c r="D1600" s="8">
        <v>6</v>
      </c>
      <c r="E1600" s="8">
        <v>1</v>
      </c>
      <c r="F1600" s="8" t="s">
        <v>248</v>
      </c>
      <c r="G1600" s="17">
        <v>0.97430555555555554</v>
      </c>
      <c r="J1600" s="129">
        <f t="shared" si="81"/>
        <v>23.383333333333333</v>
      </c>
      <c r="K1600" s="8" t="s">
        <v>250</v>
      </c>
      <c r="L1600" s="8" t="s">
        <v>2038</v>
      </c>
      <c r="M1600" s="8" t="s">
        <v>252</v>
      </c>
      <c r="O1600" s="11">
        <v>0</v>
      </c>
      <c r="P1600" s="8">
        <v>65</v>
      </c>
      <c r="Q1600" s="12">
        <v>26</v>
      </c>
      <c r="R1600" s="125">
        <f t="shared" si="78"/>
        <v>39</v>
      </c>
      <c r="S1600" s="13">
        <v>15.45</v>
      </c>
      <c r="T1600" s="13">
        <v>37.799999999999997</v>
      </c>
      <c r="U1600" s="13">
        <v>24.3</v>
      </c>
      <c r="V1600" s="12">
        <v>141</v>
      </c>
    </row>
    <row r="1601" spans="1:41" x14ac:dyDescent="0.25">
      <c r="A1601" s="7">
        <v>42524</v>
      </c>
      <c r="B1601" s="8" t="s">
        <v>843</v>
      </c>
      <c r="C1601" s="8">
        <v>2016</v>
      </c>
      <c r="D1601" s="8">
        <v>6</v>
      </c>
      <c r="E1601" s="8">
        <v>1</v>
      </c>
      <c r="F1601" s="8" t="s">
        <v>1704</v>
      </c>
      <c r="G1601" s="17">
        <v>0.97430555555555554</v>
      </c>
      <c r="J1601" s="129">
        <f t="shared" si="81"/>
        <v>23.383333333333333</v>
      </c>
      <c r="K1601" s="8" t="s">
        <v>250</v>
      </c>
      <c r="L1601" s="8" t="s">
        <v>2039</v>
      </c>
      <c r="M1601" s="8" t="s">
        <v>252</v>
      </c>
      <c r="O1601" s="11">
        <v>1</v>
      </c>
      <c r="P1601" s="8">
        <v>56</v>
      </c>
      <c r="Q1601" s="12">
        <v>20</v>
      </c>
      <c r="R1601" s="125">
        <f t="shared" si="78"/>
        <v>36</v>
      </c>
      <c r="S1601" s="13">
        <v>14.4</v>
      </c>
      <c r="T1601" s="13">
        <v>39.9</v>
      </c>
      <c r="U1601" s="13">
        <v>24.3</v>
      </c>
      <c r="V1601" s="12">
        <v>147</v>
      </c>
    </row>
    <row r="1602" spans="1:41" x14ac:dyDescent="0.25">
      <c r="A1602" s="7">
        <v>42524</v>
      </c>
      <c r="B1602" s="8" t="s">
        <v>843</v>
      </c>
      <c r="C1602" s="8">
        <v>2016</v>
      </c>
      <c r="D1602" s="8">
        <v>6</v>
      </c>
      <c r="E1602" s="8">
        <v>1</v>
      </c>
      <c r="F1602" s="8" t="s">
        <v>248</v>
      </c>
      <c r="G1602" s="17">
        <v>0.98263888888888884</v>
      </c>
      <c r="J1602" s="129">
        <f t="shared" si="81"/>
        <v>23.583333333333332</v>
      </c>
      <c r="K1602" s="8" t="s">
        <v>250</v>
      </c>
      <c r="L1602" s="8" t="s">
        <v>2040</v>
      </c>
      <c r="M1602" s="8" t="s">
        <v>252</v>
      </c>
      <c r="O1602" s="11">
        <v>0</v>
      </c>
      <c r="P1602" s="8">
        <v>54</v>
      </c>
      <c r="Q1602" s="12">
        <v>19</v>
      </c>
      <c r="R1602" s="125">
        <f t="shared" si="78"/>
        <v>35</v>
      </c>
      <c r="S1602" s="13">
        <v>14.6</v>
      </c>
      <c r="T1602" s="13">
        <v>38.700000000000003</v>
      </c>
      <c r="U1602" s="13">
        <v>23.35</v>
      </c>
      <c r="V1602" s="12">
        <v>142</v>
      </c>
    </row>
    <row r="1603" spans="1:41" x14ac:dyDescent="0.25">
      <c r="A1603" s="7">
        <v>42524</v>
      </c>
      <c r="B1603" s="8" t="s">
        <v>843</v>
      </c>
      <c r="C1603" s="8">
        <v>2016</v>
      </c>
      <c r="D1603" s="8">
        <v>6</v>
      </c>
      <c r="E1603" s="8">
        <v>1</v>
      </c>
      <c r="F1603" s="8" t="s">
        <v>1704</v>
      </c>
      <c r="G1603" s="17">
        <v>0.98263888888888884</v>
      </c>
      <c r="J1603" s="129">
        <f t="shared" si="81"/>
        <v>23.583333333333332</v>
      </c>
      <c r="K1603" s="8" t="s">
        <v>250</v>
      </c>
      <c r="L1603" s="8" t="s">
        <v>2041</v>
      </c>
      <c r="M1603" s="8" t="s">
        <v>252</v>
      </c>
      <c r="O1603" s="11">
        <v>3</v>
      </c>
      <c r="P1603" s="8">
        <v>69</v>
      </c>
      <c r="Q1603" s="12">
        <v>26</v>
      </c>
      <c r="R1603" s="125">
        <f t="shared" si="78"/>
        <v>43</v>
      </c>
      <c r="S1603" s="13">
        <v>15.7</v>
      </c>
      <c r="T1603" s="13">
        <v>39.85</v>
      </c>
      <c r="U1603" s="13">
        <v>20.149999999999999</v>
      </c>
      <c r="V1603" s="12">
        <v>146</v>
      </c>
      <c r="AO1603" s="8" t="s">
        <v>2052</v>
      </c>
    </row>
    <row r="1604" spans="1:41" x14ac:dyDescent="0.25">
      <c r="A1604" s="7">
        <v>42524</v>
      </c>
      <c r="B1604" s="8" t="s">
        <v>843</v>
      </c>
      <c r="C1604" s="8">
        <v>2016</v>
      </c>
      <c r="D1604" s="8">
        <v>6</v>
      </c>
      <c r="E1604" s="8">
        <v>1</v>
      </c>
      <c r="F1604" s="8" t="s">
        <v>248</v>
      </c>
      <c r="G1604" s="17">
        <v>0.99513888888888891</v>
      </c>
      <c r="J1604" s="129">
        <f t="shared" si="81"/>
        <v>23.883333333333333</v>
      </c>
      <c r="K1604" s="8" t="s">
        <v>250</v>
      </c>
      <c r="L1604" s="8" t="s">
        <v>2042</v>
      </c>
      <c r="M1604" s="8" t="s">
        <v>252</v>
      </c>
      <c r="O1604" s="11">
        <v>3</v>
      </c>
      <c r="P1604" s="8">
        <v>59.5</v>
      </c>
      <c r="Q1604" s="12">
        <v>19</v>
      </c>
      <c r="R1604" s="125">
        <f t="shared" si="78"/>
        <v>40.5</v>
      </c>
      <c r="S1604" s="13">
        <v>14.7</v>
      </c>
      <c r="T1604" s="13">
        <v>39.4</v>
      </c>
      <c r="U1604" s="13">
        <v>23</v>
      </c>
      <c r="V1604" s="12">
        <v>146</v>
      </c>
    </row>
    <row r="1605" spans="1:41" x14ac:dyDescent="0.25">
      <c r="A1605" s="7">
        <v>42524</v>
      </c>
      <c r="B1605" s="8" t="s">
        <v>843</v>
      </c>
      <c r="C1605" s="8">
        <v>2016</v>
      </c>
      <c r="D1605" s="8">
        <v>6</v>
      </c>
      <c r="E1605" s="8">
        <v>1</v>
      </c>
      <c r="F1605" s="8" t="s">
        <v>1704</v>
      </c>
      <c r="G1605" s="17">
        <v>0.99652777777777779</v>
      </c>
      <c r="J1605" s="129">
        <f t="shared" si="81"/>
        <v>23.916666666666668</v>
      </c>
      <c r="K1605" s="8" t="s">
        <v>250</v>
      </c>
      <c r="L1605" s="8" t="s">
        <v>2043</v>
      </c>
      <c r="M1605" s="8" t="s">
        <v>252</v>
      </c>
      <c r="O1605" s="11">
        <v>1.5</v>
      </c>
      <c r="P1605" s="8">
        <v>61</v>
      </c>
      <c r="Q1605" s="12">
        <v>19</v>
      </c>
      <c r="R1605" s="125">
        <f t="shared" si="78"/>
        <v>42</v>
      </c>
      <c r="S1605" s="13">
        <v>15</v>
      </c>
      <c r="T1605" s="13">
        <v>38.700000000000003</v>
      </c>
      <c r="U1605" s="13">
        <v>20.45</v>
      </c>
      <c r="V1605" s="12">
        <v>152</v>
      </c>
      <c r="AO1605" s="8" t="s">
        <v>2054</v>
      </c>
    </row>
    <row r="1606" spans="1:41" x14ac:dyDescent="0.25">
      <c r="A1606" s="7">
        <v>42524</v>
      </c>
      <c r="B1606" s="8" t="s">
        <v>843</v>
      </c>
      <c r="C1606" s="8">
        <v>2016</v>
      </c>
      <c r="D1606" s="8">
        <v>6</v>
      </c>
      <c r="E1606" s="8">
        <v>1</v>
      </c>
      <c r="F1606" s="8" t="s">
        <v>248</v>
      </c>
      <c r="G1606" s="17">
        <v>0.99861111111111101</v>
      </c>
      <c r="J1606" s="129">
        <f t="shared" si="81"/>
        <v>23.966666666666665</v>
      </c>
      <c r="K1606" s="8" t="s">
        <v>250</v>
      </c>
      <c r="L1606" s="8" t="s">
        <v>2044</v>
      </c>
      <c r="M1606" s="8" t="s">
        <v>252</v>
      </c>
      <c r="O1606" s="11">
        <v>1.5</v>
      </c>
      <c r="P1606" s="8">
        <v>63</v>
      </c>
      <c r="Q1606" s="12">
        <v>25</v>
      </c>
      <c r="R1606" s="125">
        <f t="shared" si="78"/>
        <v>38</v>
      </c>
      <c r="V1606" s="12">
        <v>141</v>
      </c>
      <c r="AO1606" s="8" t="s">
        <v>2065</v>
      </c>
    </row>
    <row r="1607" spans="1:41" x14ac:dyDescent="0.25">
      <c r="A1607" s="7">
        <v>42524</v>
      </c>
      <c r="B1607" s="8" t="s">
        <v>843</v>
      </c>
      <c r="C1607" s="8">
        <v>2016</v>
      </c>
      <c r="D1607" s="8">
        <v>6</v>
      </c>
      <c r="E1607" s="8">
        <v>1</v>
      </c>
      <c r="F1607" s="8" t="s">
        <v>248</v>
      </c>
      <c r="G1607" s="17">
        <v>0</v>
      </c>
      <c r="J1607" s="129">
        <f t="shared" si="81"/>
        <v>24</v>
      </c>
      <c r="K1607" s="8" t="s">
        <v>250</v>
      </c>
      <c r="L1607" s="8" t="s">
        <v>2045</v>
      </c>
      <c r="M1607" s="8" t="s">
        <v>252</v>
      </c>
      <c r="O1607" s="11">
        <v>2</v>
      </c>
      <c r="P1607" s="8">
        <v>57</v>
      </c>
      <c r="Q1607" s="12">
        <v>22</v>
      </c>
      <c r="R1607" s="125">
        <f t="shared" si="78"/>
        <v>35</v>
      </c>
      <c r="V1607" s="12">
        <v>142</v>
      </c>
    </row>
    <row r="1608" spans="1:41" x14ac:dyDescent="0.25">
      <c r="A1608" s="7">
        <v>42524</v>
      </c>
      <c r="B1608" s="8" t="s">
        <v>843</v>
      </c>
      <c r="C1608" s="8">
        <v>2016</v>
      </c>
      <c r="D1608" s="8">
        <v>6</v>
      </c>
      <c r="E1608" s="8">
        <v>1</v>
      </c>
      <c r="F1608" s="8" t="s">
        <v>248</v>
      </c>
      <c r="G1608" s="17">
        <v>0</v>
      </c>
      <c r="J1608" s="129">
        <f t="shared" si="81"/>
        <v>24</v>
      </c>
      <c r="K1608" s="8" t="s">
        <v>250</v>
      </c>
      <c r="L1608" s="8" t="s">
        <v>2046</v>
      </c>
      <c r="M1608" s="8" t="s">
        <v>252</v>
      </c>
      <c r="O1608" s="11">
        <v>4</v>
      </c>
      <c r="P1608" s="8">
        <v>68</v>
      </c>
      <c r="Q1608" s="12">
        <v>26</v>
      </c>
      <c r="R1608" s="125">
        <f t="shared" si="78"/>
        <v>42</v>
      </c>
      <c r="V1608" s="12">
        <v>143</v>
      </c>
    </row>
    <row r="1609" spans="1:41" x14ac:dyDescent="0.25">
      <c r="A1609" s="7">
        <v>42524</v>
      </c>
      <c r="B1609" s="8" t="s">
        <v>843</v>
      </c>
      <c r="C1609" s="8">
        <v>2016</v>
      </c>
      <c r="D1609" s="8">
        <v>6</v>
      </c>
      <c r="E1609" s="8">
        <v>1</v>
      </c>
      <c r="F1609" s="8" t="s">
        <v>1704</v>
      </c>
      <c r="G1609" s="17">
        <v>8.3333333333333332E-3</v>
      </c>
      <c r="J1609" s="129">
        <f t="shared" si="81"/>
        <v>24.2</v>
      </c>
      <c r="K1609" s="8" t="s">
        <v>250</v>
      </c>
      <c r="L1609" s="8" t="s">
        <v>2047</v>
      </c>
      <c r="M1609" s="8" t="s">
        <v>252</v>
      </c>
      <c r="O1609" s="11">
        <v>0</v>
      </c>
      <c r="P1609" s="8">
        <v>55.5</v>
      </c>
      <c r="Q1609" s="12">
        <v>19</v>
      </c>
      <c r="R1609" s="125">
        <f t="shared" si="78"/>
        <v>36.5</v>
      </c>
      <c r="V1609" s="12">
        <v>143</v>
      </c>
    </row>
    <row r="1610" spans="1:41" x14ac:dyDescent="0.25">
      <c r="A1610" s="7">
        <v>42524</v>
      </c>
      <c r="B1610" s="8" t="s">
        <v>843</v>
      </c>
      <c r="C1610" s="8">
        <v>2016</v>
      </c>
      <c r="D1610" s="8">
        <v>6</v>
      </c>
      <c r="E1610" s="8">
        <v>1</v>
      </c>
      <c r="F1610" s="8" t="s">
        <v>248</v>
      </c>
      <c r="G1610" s="17">
        <v>8.3333333333333332E-3</v>
      </c>
      <c r="J1610" s="129">
        <f t="shared" si="81"/>
        <v>24.2</v>
      </c>
      <c r="K1610" s="8" t="s">
        <v>250</v>
      </c>
      <c r="L1610" s="8" t="s">
        <v>2048</v>
      </c>
      <c r="M1610" s="8" t="s">
        <v>252</v>
      </c>
      <c r="O1610" s="11">
        <v>4.5</v>
      </c>
      <c r="P1610" s="8">
        <v>63</v>
      </c>
      <c r="Q1610" s="12">
        <v>25</v>
      </c>
      <c r="R1610" s="125">
        <f t="shared" si="78"/>
        <v>38</v>
      </c>
      <c r="V1610" s="12">
        <v>145</v>
      </c>
    </row>
    <row r="1611" spans="1:41" x14ac:dyDescent="0.25">
      <c r="A1611" s="7">
        <v>42524</v>
      </c>
      <c r="B1611" s="8" t="s">
        <v>843</v>
      </c>
      <c r="C1611" s="8">
        <v>2016</v>
      </c>
      <c r="D1611" s="8">
        <v>6</v>
      </c>
      <c r="E1611" s="8">
        <v>1</v>
      </c>
      <c r="F1611" s="8" t="s">
        <v>248</v>
      </c>
      <c r="G1611" s="17">
        <v>9.7222222222222224E-3</v>
      </c>
      <c r="J1611" s="129">
        <f t="shared" ref="J1611:J1674" si="82">($G1611-$I1611)*24+IF($G1611&lt;TIME(12,0,0),24,0)</f>
        <v>24.233333333333334</v>
      </c>
      <c r="K1611" s="8" t="s">
        <v>250</v>
      </c>
      <c r="L1611" s="8" t="s">
        <v>2049</v>
      </c>
      <c r="M1611" s="8" t="s">
        <v>252</v>
      </c>
      <c r="O1611" s="11">
        <v>3</v>
      </c>
      <c r="P1611" s="8">
        <v>57</v>
      </c>
      <c r="Q1611" s="12">
        <v>22</v>
      </c>
      <c r="R1611" s="125">
        <f t="shared" si="78"/>
        <v>35</v>
      </c>
      <c r="V1611" s="12">
        <v>143</v>
      </c>
    </row>
    <row r="1612" spans="1:41" x14ac:dyDescent="0.25">
      <c r="A1612" s="7">
        <v>42524</v>
      </c>
      <c r="B1612" s="8" t="s">
        <v>843</v>
      </c>
      <c r="C1612" s="8">
        <v>2016</v>
      </c>
      <c r="D1612" s="8">
        <v>6</v>
      </c>
      <c r="E1612" s="8">
        <v>1</v>
      </c>
      <c r="F1612" s="8" t="s">
        <v>1704</v>
      </c>
      <c r="G1612" s="17">
        <v>1.8055555555555557E-2</v>
      </c>
      <c r="J1612" s="129">
        <f t="shared" si="82"/>
        <v>24.433333333333334</v>
      </c>
      <c r="K1612" s="8" t="s">
        <v>250</v>
      </c>
      <c r="L1612" s="8" t="s">
        <v>2051</v>
      </c>
      <c r="M1612" s="8" t="s">
        <v>252</v>
      </c>
      <c r="O1612" s="11">
        <v>3</v>
      </c>
      <c r="P1612" s="8">
        <v>58</v>
      </c>
      <c r="Q1612" s="12">
        <v>19</v>
      </c>
      <c r="R1612" s="125">
        <f t="shared" si="78"/>
        <v>39</v>
      </c>
      <c r="V1612" s="12">
        <v>141</v>
      </c>
      <c r="AO1612" s="8" t="s">
        <v>2053</v>
      </c>
    </row>
    <row r="1613" spans="1:41" x14ac:dyDescent="0.25">
      <c r="A1613" s="7">
        <v>42524</v>
      </c>
      <c r="B1613" s="8" t="s">
        <v>843</v>
      </c>
      <c r="C1613" s="8">
        <v>2016</v>
      </c>
      <c r="D1613" s="8">
        <v>6</v>
      </c>
      <c r="E1613" s="8">
        <v>1</v>
      </c>
      <c r="F1613" s="8" t="s">
        <v>248</v>
      </c>
      <c r="G1613" s="17">
        <v>2.0833333333333332E-2</v>
      </c>
      <c r="J1613" s="129">
        <f t="shared" si="82"/>
        <v>24.5</v>
      </c>
      <c r="K1613" s="8" t="s">
        <v>250</v>
      </c>
      <c r="L1613" s="8" t="s">
        <v>2050</v>
      </c>
      <c r="M1613" s="8" t="s">
        <v>252</v>
      </c>
      <c r="O1613" s="11">
        <v>3</v>
      </c>
      <c r="P1613" s="8">
        <v>67</v>
      </c>
      <c r="Q1613" s="12">
        <v>25</v>
      </c>
      <c r="R1613" s="125">
        <f t="shared" si="78"/>
        <v>42</v>
      </c>
      <c r="V1613" s="12">
        <v>150</v>
      </c>
      <c r="AO1613" s="8" t="s">
        <v>2064</v>
      </c>
    </row>
    <row r="1614" spans="1:41" x14ac:dyDescent="0.25">
      <c r="A1614" s="7">
        <v>42524</v>
      </c>
      <c r="B1614" s="8" t="s">
        <v>843</v>
      </c>
      <c r="C1614" s="8">
        <v>2016</v>
      </c>
      <c r="D1614" s="8">
        <v>6</v>
      </c>
      <c r="E1614" s="8">
        <v>1</v>
      </c>
      <c r="F1614" s="8" t="s">
        <v>248</v>
      </c>
      <c r="G1614" s="17">
        <v>2.0833333333333332E-2</v>
      </c>
      <c r="J1614" s="129">
        <f t="shared" si="82"/>
        <v>24.5</v>
      </c>
      <c r="K1614" s="8" t="s">
        <v>250</v>
      </c>
      <c r="L1614" s="8" t="s">
        <v>2055</v>
      </c>
      <c r="M1614" s="8" t="s">
        <v>252</v>
      </c>
      <c r="O1614" s="11">
        <v>4</v>
      </c>
      <c r="P1614" s="8">
        <v>59</v>
      </c>
      <c r="Q1614" s="12">
        <v>22</v>
      </c>
      <c r="R1614" s="125">
        <f t="shared" si="78"/>
        <v>37</v>
      </c>
      <c r="V1614" s="12">
        <v>148</v>
      </c>
    </row>
    <row r="1615" spans="1:41" x14ac:dyDescent="0.25">
      <c r="A1615" s="7">
        <v>42524</v>
      </c>
      <c r="B1615" s="8" t="s">
        <v>843</v>
      </c>
      <c r="C1615" s="8">
        <v>2016</v>
      </c>
      <c r="D1615" s="8">
        <v>6</v>
      </c>
      <c r="E1615" s="8">
        <v>1</v>
      </c>
      <c r="F1615" s="8" t="s">
        <v>1704</v>
      </c>
      <c r="G1615" s="17">
        <v>2.361111111111111E-2</v>
      </c>
      <c r="J1615" s="129">
        <f t="shared" si="82"/>
        <v>24.566666666666666</v>
      </c>
      <c r="K1615" s="8" t="s">
        <v>250</v>
      </c>
      <c r="L1615" s="8" t="s">
        <v>2056</v>
      </c>
      <c r="M1615" s="8" t="s">
        <v>252</v>
      </c>
      <c r="O1615" s="11">
        <v>4.5</v>
      </c>
      <c r="P1615" s="8">
        <v>66.5</v>
      </c>
      <c r="Q1615" s="12">
        <v>26</v>
      </c>
      <c r="R1615" s="125">
        <f t="shared" si="78"/>
        <v>40.5</v>
      </c>
      <c r="V1615" s="12">
        <v>141</v>
      </c>
    </row>
    <row r="1616" spans="1:41" x14ac:dyDescent="0.25">
      <c r="A1616" s="7">
        <v>42524</v>
      </c>
      <c r="B1616" s="8" t="s">
        <v>843</v>
      </c>
      <c r="C1616" s="8">
        <v>2016</v>
      </c>
      <c r="D1616" s="8">
        <v>6</v>
      </c>
      <c r="E1616" s="8">
        <v>1</v>
      </c>
      <c r="F1616" s="8" t="s">
        <v>1704</v>
      </c>
      <c r="G1616" s="17">
        <v>3.1944444444444449E-2</v>
      </c>
      <c r="J1616" s="129">
        <f t="shared" si="82"/>
        <v>24.766666666666666</v>
      </c>
      <c r="K1616" s="8" t="s">
        <v>250</v>
      </c>
      <c r="L1616" s="8" t="s">
        <v>2057</v>
      </c>
      <c r="M1616" s="8" t="s">
        <v>252</v>
      </c>
      <c r="O1616" s="11">
        <v>1</v>
      </c>
      <c r="P1616" s="8">
        <v>68</v>
      </c>
      <c r="Q1616" s="12">
        <v>26</v>
      </c>
      <c r="R1616" s="125">
        <f t="shared" si="78"/>
        <v>42</v>
      </c>
      <c r="V1616" s="12">
        <v>147</v>
      </c>
    </row>
    <row r="1617" spans="1:41" x14ac:dyDescent="0.25">
      <c r="A1617" s="7">
        <v>42524</v>
      </c>
      <c r="B1617" s="8" t="s">
        <v>843</v>
      </c>
      <c r="C1617" s="8">
        <v>2016</v>
      </c>
      <c r="D1617" s="8">
        <v>6</v>
      </c>
      <c r="E1617" s="8">
        <v>1</v>
      </c>
      <c r="F1617" s="8" t="s">
        <v>248</v>
      </c>
      <c r="G1617" s="17">
        <v>3.1944444444444449E-2</v>
      </c>
      <c r="J1617" s="129">
        <f t="shared" si="82"/>
        <v>24.766666666666666</v>
      </c>
      <c r="K1617" s="8" t="s">
        <v>250</v>
      </c>
      <c r="L1617" s="8" t="s">
        <v>2058</v>
      </c>
      <c r="M1617" s="8" t="s">
        <v>252</v>
      </c>
      <c r="O1617" s="11">
        <v>4</v>
      </c>
      <c r="P1617" s="8">
        <v>65</v>
      </c>
      <c r="Q1617" s="12">
        <v>25</v>
      </c>
      <c r="R1617" s="125">
        <f t="shared" si="78"/>
        <v>40</v>
      </c>
      <c r="V1617" s="12">
        <v>150</v>
      </c>
    </row>
    <row r="1618" spans="1:41" x14ac:dyDescent="0.25">
      <c r="A1618" s="7">
        <v>42524</v>
      </c>
      <c r="B1618" s="8" t="s">
        <v>843</v>
      </c>
      <c r="C1618" s="8">
        <v>2016</v>
      </c>
      <c r="D1618" s="8">
        <v>6</v>
      </c>
      <c r="E1618" s="8">
        <v>1</v>
      </c>
      <c r="F1618" s="8" t="s">
        <v>248</v>
      </c>
      <c r="G1618" s="17">
        <v>4.2361111111111106E-2</v>
      </c>
      <c r="J1618" s="129">
        <f t="shared" si="82"/>
        <v>25.016666666666666</v>
      </c>
      <c r="K1618" s="8" t="s">
        <v>250</v>
      </c>
      <c r="L1618" s="8" t="s">
        <v>1735</v>
      </c>
      <c r="M1618" s="8" t="s">
        <v>670</v>
      </c>
      <c r="O1618" s="11">
        <v>4</v>
      </c>
      <c r="P1618" s="8">
        <v>64</v>
      </c>
      <c r="Q1618" s="12">
        <v>26</v>
      </c>
      <c r="R1618" s="125">
        <f t="shared" si="78"/>
        <v>38</v>
      </c>
      <c r="V1618" s="12">
        <v>141</v>
      </c>
    </row>
    <row r="1619" spans="1:41" x14ac:dyDescent="0.25">
      <c r="A1619" s="7">
        <v>42524</v>
      </c>
      <c r="B1619" s="8" t="s">
        <v>843</v>
      </c>
      <c r="C1619" s="8">
        <v>2016</v>
      </c>
      <c r="D1619" s="8">
        <v>6</v>
      </c>
      <c r="E1619" s="8">
        <v>1</v>
      </c>
      <c r="F1619" s="8" t="s">
        <v>248</v>
      </c>
      <c r="G1619" s="17">
        <v>4.2361111111111106E-2</v>
      </c>
      <c r="J1619" s="129">
        <f t="shared" si="82"/>
        <v>25.016666666666666</v>
      </c>
      <c r="K1619" s="8" t="s">
        <v>250</v>
      </c>
      <c r="L1619" s="8" t="s">
        <v>2059</v>
      </c>
      <c r="M1619" s="8" t="s">
        <v>252</v>
      </c>
      <c r="O1619" s="11">
        <v>0</v>
      </c>
      <c r="P1619" s="8">
        <v>63</v>
      </c>
      <c r="Q1619" s="12">
        <v>25</v>
      </c>
      <c r="R1619" s="125">
        <f t="shared" si="78"/>
        <v>38</v>
      </c>
      <c r="V1619" s="12">
        <v>141</v>
      </c>
    </row>
    <row r="1620" spans="1:41" x14ac:dyDescent="0.25">
      <c r="A1620" s="7">
        <v>42524</v>
      </c>
      <c r="B1620" s="8" t="s">
        <v>843</v>
      </c>
      <c r="C1620" s="8">
        <v>2016</v>
      </c>
      <c r="D1620" s="8">
        <v>6</v>
      </c>
      <c r="E1620" s="8">
        <v>1</v>
      </c>
      <c r="G1620" s="17">
        <v>4.2361111111111106E-2</v>
      </c>
      <c r="J1620" s="129">
        <f t="shared" si="82"/>
        <v>25.016666666666666</v>
      </c>
      <c r="K1620" s="8" t="s">
        <v>250</v>
      </c>
      <c r="L1620" s="8" t="s">
        <v>2060</v>
      </c>
      <c r="M1620" s="8" t="s">
        <v>252</v>
      </c>
      <c r="O1620" s="11">
        <v>3</v>
      </c>
      <c r="P1620" s="8">
        <v>58</v>
      </c>
      <c r="Q1620" s="12">
        <v>21</v>
      </c>
      <c r="R1620" s="125">
        <f t="shared" si="78"/>
        <v>37</v>
      </c>
      <c r="V1620" s="12">
        <v>144</v>
      </c>
    </row>
    <row r="1621" spans="1:41" x14ac:dyDescent="0.25">
      <c r="A1621" s="7">
        <v>42524</v>
      </c>
      <c r="B1621" s="8" t="s">
        <v>843</v>
      </c>
      <c r="C1621" s="8">
        <v>2016</v>
      </c>
      <c r="D1621" s="8">
        <v>6</v>
      </c>
      <c r="E1621" s="8">
        <v>1</v>
      </c>
      <c r="G1621" s="17">
        <v>4.7916666666666663E-2</v>
      </c>
      <c r="J1621" s="129">
        <f t="shared" si="82"/>
        <v>25.15</v>
      </c>
      <c r="K1621" s="8" t="s">
        <v>250</v>
      </c>
      <c r="L1621" s="8" t="s">
        <v>2061</v>
      </c>
      <c r="M1621" s="8" t="s">
        <v>252</v>
      </c>
      <c r="O1621" s="11">
        <v>3</v>
      </c>
      <c r="P1621" s="8">
        <v>57</v>
      </c>
      <c r="Q1621" s="12">
        <v>21</v>
      </c>
      <c r="R1621" s="125">
        <f t="shared" si="78"/>
        <v>36</v>
      </c>
      <c r="V1621" s="12">
        <v>145</v>
      </c>
    </row>
    <row r="1622" spans="1:41" x14ac:dyDescent="0.25">
      <c r="A1622" s="7">
        <v>42524</v>
      </c>
      <c r="B1622" s="8" t="s">
        <v>843</v>
      </c>
      <c r="C1622" s="8">
        <v>2016</v>
      </c>
      <c r="D1622" s="8">
        <v>6</v>
      </c>
      <c r="E1622" s="8">
        <v>1</v>
      </c>
      <c r="G1622" s="17">
        <v>5.2083333333333336E-2</v>
      </c>
      <c r="J1622" s="129">
        <f t="shared" si="82"/>
        <v>25.25</v>
      </c>
      <c r="K1622" s="8" t="s">
        <v>250</v>
      </c>
      <c r="L1622" s="8" t="s">
        <v>2062</v>
      </c>
      <c r="M1622" s="8" t="s">
        <v>252</v>
      </c>
      <c r="O1622" s="11">
        <v>0</v>
      </c>
      <c r="P1622" s="8">
        <v>73</v>
      </c>
      <c r="Q1622" s="12">
        <v>29</v>
      </c>
      <c r="R1622" s="125">
        <f t="shared" si="78"/>
        <v>44</v>
      </c>
      <c r="V1622" s="12">
        <v>149</v>
      </c>
    </row>
    <row r="1623" spans="1:41" x14ac:dyDescent="0.25">
      <c r="A1623" s="7">
        <v>42524</v>
      </c>
      <c r="B1623" s="8" t="s">
        <v>843</v>
      </c>
      <c r="C1623" s="8">
        <v>2016</v>
      </c>
      <c r="D1623" s="8">
        <v>6</v>
      </c>
      <c r="E1623" s="8">
        <v>1</v>
      </c>
      <c r="F1623" s="8" t="s">
        <v>1704</v>
      </c>
      <c r="G1623" s="17">
        <v>5.2083333333333336E-2</v>
      </c>
      <c r="J1623" s="129">
        <f t="shared" si="82"/>
        <v>25.25</v>
      </c>
      <c r="K1623" s="8" t="s">
        <v>250</v>
      </c>
      <c r="L1623" s="8" t="s">
        <v>1906</v>
      </c>
      <c r="M1623" s="8" t="s">
        <v>670</v>
      </c>
      <c r="O1623" s="11">
        <v>0</v>
      </c>
      <c r="P1623" s="8">
        <v>54.5</v>
      </c>
      <c r="Q1623" s="12">
        <v>20</v>
      </c>
      <c r="R1623" s="125">
        <f t="shared" si="78"/>
        <v>34.5</v>
      </c>
      <c r="V1623" s="12">
        <v>142</v>
      </c>
    </row>
    <row r="1624" spans="1:41" x14ac:dyDescent="0.25">
      <c r="A1624" s="7">
        <v>42524</v>
      </c>
      <c r="B1624" s="8" t="s">
        <v>843</v>
      </c>
      <c r="C1624" s="8">
        <v>2016</v>
      </c>
      <c r="D1624" s="8">
        <v>6</v>
      </c>
      <c r="E1624" s="8">
        <v>1</v>
      </c>
      <c r="F1624" s="8" t="s">
        <v>1704</v>
      </c>
      <c r="G1624" s="17">
        <v>5.6250000000000001E-2</v>
      </c>
      <c r="J1624" s="129">
        <f t="shared" si="82"/>
        <v>25.35</v>
      </c>
      <c r="K1624" s="8" t="s">
        <v>250</v>
      </c>
      <c r="L1624" s="8" t="s">
        <v>2063</v>
      </c>
      <c r="M1624" s="8" t="s">
        <v>252</v>
      </c>
      <c r="O1624" s="11">
        <v>2</v>
      </c>
      <c r="P1624" s="8">
        <v>56</v>
      </c>
      <c r="Q1624" s="12">
        <v>21</v>
      </c>
      <c r="R1624" s="125">
        <f t="shared" si="78"/>
        <v>35</v>
      </c>
      <c r="V1624" s="12">
        <v>1425</v>
      </c>
    </row>
    <row r="1625" spans="1:41" x14ac:dyDescent="0.25">
      <c r="A1625" s="7">
        <v>42524</v>
      </c>
      <c r="B1625" s="8" t="s">
        <v>843</v>
      </c>
      <c r="C1625" s="8">
        <v>2016</v>
      </c>
      <c r="D1625" s="8">
        <v>6</v>
      </c>
      <c r="E1625" s="8">
        <v>1</v>
      </c>
      <c r="F1625" s="8" t="s">
        <v>248</v>
      </c>
      <c r="G1625" s="17">
        <v>6.3194444444444442E-2</v>
      </c>
      <c r="J1625" s="129">
        <f t="shared" si="82"/>
        <v>25.516666666666666</v>
      </c>
      <c r="K1625" s="8" t="s">
        <v>250</v>
      </c>
      <c r="L1625" s="8" t="s">
        <v>2066</v>
      </c>
      <c r="M1625" s="8" t="s">
        <v>252</v>
      </c>
      <c r="O1625" s="11">
        <v>2</v>
      </c>
      <c r="P1625" s="8">
        <v>61</v>
      </c>
      <c r="Q1625" s="12">
        <v>20</v>
      </c>
      <c r="R1625" s="125">
        <f t="shared" si="78"/>
        <v>41</v>
      </c>
      <c r="S1625" s="13">
        <v>14.5</v>
      </c>
      <c r="T1625" s="13">
        <v>37.15</v>
      </c>
      <c r="U1625" s="13">
        <v>25</v>
      </c>
      <c r="V1625" s="12">
        <v>145</v>
      </c>
    </row>
    <row r="1626" spans="1:41" x14ac:dyDescent="0.25">
      <c r="A1626" s="7">
        <v>42524</v>
      </c>
      <c r="B1626" s="8" t="s">
        <v>843</v>
      </c>
      <c r="C1626" s="8">
        <v>2016</v>
      </c>
      <c r="D1626" s="8">
        <v>6</v>
      </c>
      <c r="E1626" s="8">
        <v>1</v>
      </c>
      <c r="F1626" s="8" t="s">
        <v>1704</v>
      </c>
      <c r="G1626" s="17">
        <v>7.2916666666666671E-2</v>
      </c>
      <c r="J1626" s="129">
        <f t="shared" si="82"/>
        <v>25.75</v>
      </c>
      <c r="K1626" s="8" t="s">
        <v>250</v>
      </c>
      <c r="L1626" s="8" t="s">
        <v>2067</v>
      </c>
      <c r="M1626" s="8" t="s">
        <v>252</v>
      </c>
      <c r="O1626" s="11">
        <v>2</v>
      </c>
      <c r="P1626" s="8">
        <v>59</v>
      </c>
      <c r="Q1626" s="12">
        <v>20</v>
      </c>
      <c r="R1626" s="125">
        <f t="shared" si="78"/>
        <v>39</v>
      </c>
      <c r="S1626" s="13">
        <v>14.7</v>
      </c>
      <c r="T1626" s="13">
        <v>38.85</v>
      </c>
      <c r="U1626" s="13">
        <v>23.9</v>
      </c>
      <c r="V1626" s="12">
        <v>148</v>
      </c>
    </row>
    <row r="1627" spans="1:41" x14ac:dyDescent="0.25">
      <c r="A1627" s="7">
        <v>42524</v>
      </c>
      <c r="B1627" s="8" t="s">
        <v>843</v>
      </c>
      <c r="C1627" s="8">
        <v>2016</v>
      </c>
      <c r="D1627" s="8">
        <v>6</v>
      </c>
      <c r="E1627" s="8">
        <v>1</v>
      </c>
      <c r="F1627" s="8" t="s">
        <v>248</v>
      </c>
      <c r="G1627" s="17">
        <v>7.4305555555555555E-2</v>
      </c>
      <c r="J1627" s="129">
        <f t="shared" si="82"/>
        <v>25.783333333333331</v>
      </c>
      <c r="K1627" s="8" t="s">
        <v>250</v>
      </c>
      <c r="L1627" s="8" t="s">
        <v>2068</v>
      </c>
      <c r="M1627" s="8" t="s">
        <v>252</v>
      </c>
      <c r="O1627" s="11">
        <v>3</v>
      </c>
      <c r="P1627" s="8">
        <v>57</v>
      </c>
      <c r="Q1627" s="12">
        <v>20</v>
      </c>
      <c r="R1627" s="125">
        <f t="shared" si="78"/>
        <v>37</v>
      </c>
      <c r="S1627" s="13">
        <v>13.95</v>
      </c>
      <c r="T1627" s="13">
        <v>37.799999999999997</v>
      </c>
      <c r="U1627" s="13">
        <v>23.85</v>
      </c>
      <c r="V1627" s="12">
        <v>145</v>
      </c>
    </row>
    <row r="1628" spans="1:41" x14ac:dyDescent="0.25">
      <c r="A1628" s="7">
        <v>42525</v>
      </c>
      <c r="B1628" s="8" t="s">
        <v>843</v>
      </c>
      <c r="C1628" s="8">
        <v>2016</v>
      </c>
      <c r="D1628" s="8">
        <v>6</v>
      </c>
      <c r="E1628" s="8">
        <v>1</v>
      </c>
      <c r="F1628" s="8" t="s">
        <v>1704</v>
      </c>
      <c r="G1628" s="17">
        <v>0.89583333333333337</v>
      </c>
      <c r="J1628" s="129">
        <f t="shared" si="82"/>
        <v>21.5</v>
      </c>
      <c r="K1628" s="8" t="s">
        <v>250</v>
      </c>
      <c r="L1628" s="8" t="s">
        <v>2069</v>
      </c>
      <c r="M1628" s="8" t="s">
        <v>252</v>
      </c>
      <c r="O1628" s="11">
        <v>0</v>
      </c>
      <c r="P1628" s="8">
        <v>54</v>
      </c>
      <c r="Q1628" s="12">
        <v>19</v>
      </c>
      <c r="R1628" s="125">
        <f t="shared" si="78"/>
        <v>35</v>
      </c>
      <c r="S1628" s="13">
        <v>14.65</v>
      </c>
      <c r="T1628" s="13">
        <v>37.9</v>
      </c>
      <c r="U1628" s="13">
        <v>24</v>
      </c>
      <c r="V1628" s="12">
        <v>151</v>
      </c>
      <c r="AO1628" s="8" t="s">
        <v>2089</v>
      </c>
    </row>
    <row r="1629" spans="1:41" x14ac:dyDescent="0.25">
      <c r="A1629" s="7">
        <v>42525</v>
      </c>
      <c r="B1629" s="8" t="s">
        <v>843</v>
      </c>
      <c r="C1629" s="8">
        <v>2016</v>
      </c>
      <c r="D1629" s="8">
        <v>6</v>
      </c>
      <c r="E1629" s="8">
        <v>1</v>
      </c>
      <c r="F1629" s="8" t="s">
        <v>248</v>
      </c>
      <c r="G1629" s="17">
        <v>0.89861111111111114</v>
      </c>
      <c r="J1629" s="129">
        <f t="shared" si="82"/>
        <v>21.566666666666666</v>
      </c>
      <c r="K1629" s="8" t="s">
        <v>250</v>
      </c>
      <c r="L1629" s="8" t="s">
        <v>2070</v>
      </c>
      <c r="M1629" s="8" t="s">
        <v>252</v>
      </c>
      <c r="O1629" s="11">
        <v>0</v>
      </c>
      <c r="P1629" s="8">
        <v>54</v>
      </c>
      <c r="Q1629" s="12">
        <v>19</v>
      </c>
      <c r="R1629" s="125">
        <f t="shared" ref="R1629:R1720" si="83">P1629-Q1629</f>
        <v>35</v>
      </c>
      <c r="S1629" s="13">
        <v>14.8</v>
      </c>
      <c r="T1629" s="13">
        <v>36.6</v>
      </c>
      <c r="U1629" s="13">
        <v>23.8</v>
      </c>
      <c r="V1629" s="12">
        <v>143</v>
      </c>
      <c r="AO1629" s="8" t="s">
        <v>2052</v>
      </c>
    </row>
    <row r="1630" spans="1:41" x14ac:dyDescent="0.25">
      <c r="A1630" s="7">
        <v>42525</v>
      </c>
      <c r="B1630" s="8" t="s">
        <v>843</v>
      </c>
      <c r="C1630" s="8">
        <v>2016</v>
      </c>
      <c r="D1630" s="8">
        <v>6</v>
      </c>
      <c r="E1630" s="8">
        <v>1</v>
      </c>
      <c r="F1630" s="8" t="s">
        <v>1704</v>
      </c>
      <c r="G1630" s="17">
        <v>0.90555555555555556</v>
      </c>
      <c r="J1630" s="129">
        <f t="shared" si="82"/>
        <v>21.733333333333334</v>
      </c>
      <c r="K1630" s="8" t="s">
        <v>250</v>
      </c>
      <c r="L1630" s="8" t="s">
        <v>2071</v>
      </c>
      <c r="M1630" s="8" t="s">
        <v>252</v>
      </c>
      <c r="O1630" s="11">
        <v>1</v>
      </c>
      <c r="P1630" s="8">
        <v>54</v>
      </c>
      <c r="Q1630" s="12">
        <v>19</v>
      </c>
      <c r="R1630" s="125">
        <f t="shared" si="83"/>
        <v>35</v>
      </c>
      <c r="S1630" s="13">
        <v>14.95</v>
      </c>
      <c r="T1630" s="13">
        <v>39.4</v>
      </c>
      <c r="U1630" s="13">
        <v>18.95</v>
      </c>
      <c r="V1630" s="12">
        <v>146</v>
      </c>
    </row>
    <row r="1631" spans="1:41" x14ac:dyDescent="0.25">
      <c r="A1631" s="7">
        <v>42525</v>
      </c>
      <c r="B1631" s="8" t="s">
        <v>843</v>
      </c>
      <c r="C1631" s="8">
        <v>2016</v>
      </c>
      <c r="D1631" s="8">
        <v>6</v>
      </c>
      <c r="E1631" s="8">
        <v>1</v>
      </c>
      <c r="F1631" s="8" t="s">
        <v>248</v>
      </c>
      <c r="G1631" s="17">
        <v>0.92291666666666661</v>
      </c>
      <c r="J1631" s="129">
        <f t="shared" si="82"/>
        <v>22.15</v>
      </c>
      <c r="K1631" s="8" t="s">
        <v>250</v>
      </c>
      <c r="L1631" s="8" t="s">
        <v>2072</v>
      </c>
      <c r="M1631" s="8" t="s">
        <v>252</v>
      </c>
      <c r="O1631" s="11">
        <v>3</v>
      </c>
      <c r="P1631" s="8">
        <v>58</v>
      </c>
      <c r="Q1631" s="12">
        <v>19</v>
      </c>
      <c r="R1631" s="125">
        <f t="shared" si="83"/>
        <v>39</v>
      </c>
      <c r="S1631" s="13">
        <v>14.5</v>
      </c>
      <c r="T1631" s="13">
        <v>37.4</v>
      </c>
      <c r="U1631" s="13">
        <v>23</v>
      </c>
      <c r="V1631" s="12">
        <v>138</v>
      </c>
    </row>
    <row r="1632" spans="1:41" x14ac:dyDescent="0.25">
      <c r="A1632" s="7">
        <v>42525</v>
      </c>
      <c r="B1632" s="8" t="s">
        <v>843</v>
      </c>
      <c r="C1632" s="8">
        <v>2016</v>
      </c>
      <c r="D1632" s="8">
        <v>6</v>
      </c>
      <c r="E1632" s="8">
        <v>1</v>
      </c>
      <c r="F1632" s="8" t="s">
        <v>1704</v>
      </c>
      <c r="G1632" s="17">
        <v>0.92708333333333337</v>
      </c>
      <c r="J1632" s="129">
        <f t="shared" si="82"/>
        <v>22.25</v>
      </c>
      <c r="K1632" s="8" t="s">
        <v>250</v>
      </c>
      <c r="L1632" s="8" t="s">
        <v>2073</v>
      </c>
      <c r="M1632" s="8" t="s">
        <v>252</v>
      </c>
      <c r="O1632" s="11">
        <v>2</v>
      </c>
      <c r="P1632" s="8">
        <v>58.5</v>
      </c>
      <c r="Q1632" s="12">
        <v>19</v>
      </c>
      <c r="R1632" s="125">
        <f t="shared" si="83"/>
        <v>39.5</v>
      </c>
      <c r="S1632" s="13">
        <v>14.45</v>
      </c>
      <c r="T1632" s="13">
        <v>38.1</v>
      </c>
      <c r="U1632" s="13">
        <v>23.95</v>
      </c>
      <c r="V1632" s="12">
        <v>144</v>
      </c>
    </row>
    <row r="1633" spans="1:41" x14ac:dyDescent="0.25">
      <c r="A1633" s="7">
        <v>42525</v>
      </c>
      <c r="B1633" s="8" t="s">
        <v>843</v>
      </c>
      <c r="C1633" s="8">
        <v>2016</v>
      </c>
      <c r="D1633" s="8">
        <v>6</v>
      </c>
      <c r="E1633" s="8">
        <v>1</v>
      </c>
      <c r="F1633" s="8" t="s">
        <v>1704</v>
      </c>
      <c r="G1633" s="17">
        <v>0.93472222222222223</v>
      </c>
      <c r="J1633" s="129">
        <f t="shared" si="82"/>
        <v>22.433333333333334</v>
      </c>
      <c r="K1633" s="8" t="s">
        <v>250</v>
      </c>
      <c r="L1633" s="8" t="s">
        <v>2072</v>
      </c>
      <c r="M1633" s="8" t="s">
        <v>2113</v>
      </c>
      <c r="R1633" s="125">
        <f t="shared" ref="R1633" si="84">P1633-Q1633</f>
        <v>0</v>
      </c>
    </row>
    <row r="1634" spans="1:41" x14ac:dyDescent="0.25">
      <c r="A1634" s="7">
        <v>42525</v>
      </c>
      <c r="B1634" s="8" t="s">
        <v>843</v>
      </c>
      <c r="C1634" s="8">
        <v>2016</v>
      </c>
      <c r="D1634" s="8">
        <v>6</v>
      </c>
      <c r="E1634" s="8">
        <v>1</v>
      </c>
      <c r="F1634" s="8" t="s">
        <v>248</v>
      </c>
      <c r="G1634" s="17">
        <v>0.93888888888888899</v>
      </c>
      <c r="J1634" s="129">
        <f t="shared" si="82"/>
        <v>22.533333333333335</v>
      </c>
      <c r="K1634" s="8" t="s">
        <v>250</v>
      </c>
      <c r="L1634" s="8" t="s">
        <v>2074</v>
      </c>
      <c r="M1634" s="8" t="s">
        <v>252</v>
      </c>
      <c r="O1634" s="11">
        <v>1.5</v>
      </c>
      <c r="P1634" s="8">
        <v>58</v>
      </c>
      <c r="Q1634" s="12">
        <v>19</v>
      </c>
      <c r="R1634" s="125">
        <f t="shared" si="83"/>
        <v>39</v>
      </c>
      <c r="S1634" s="13">
        <v>15</v>
      </c>
      <c r="T1634" s="13">
        <v>38.5</v>
      </c>
      <c r="U1634" s="13">
        <v>22.8</v>
      </c>
      <c r="V1634" s="12">
        <v>142</v>
      </c>
    </row>
    <row r="1635" spans="1:41" x14ac:dyDescent="0.25">
      <c r="A1635" s="7">
        <v>42525</v>
      </c>
      <c r="B1635" s="8" t="s">
        <v>843</v>
      </c>
      <c r="C1635" s="8">
        <v>2016</v>
      </c>
      <c r="D1635" s="8">
        <v>6</v>
      </c>
      <c r="E1635" s="8">
        <v>1</v>
      </c>
      <c r="F1635" s="8" t="s">
        <v>248</v>
      </c>
      <c r="G1635" s="17">
        <v>0.94305555555555554</v>
      </c>
      <c r="J1635" s="129">
        <f t="shared" si="82"/>
        <v>22.633333333333333</v>
      </c>
      <c r="K1635" s="8" t="s">
        <v>250</v>
      </c>
      <c r="L1635" s="8" t="s">
        <v>2075</v>
      </c>
      <c r="M1635" s="8" t="s">
        <v>252</v>
      </c>
      <c r="O1635" s="11">
        <v>3</v>
      </c>
      <c r="P1635" s="8">
        <v>58</v>
      </c>
      <c r="Q1635" s="12">
        <v>19</v>
      </c>
      <c r="R1635" s="125">
        <f t="shared" si="83"/>
        <v>39</v>
      </c>
      <c r="S1635" s="13">
        <v>15.7</v>
      </c>
      <c r="T1635" s="13">
        <v>39.799999999999997</v>
      </c>
      <c r="U1635" s="13">
        <v>24</v>
      </c>
      <c r="V1635" s="12">
        <v>146</v>
      </c>
    </row>
    <row r="1636" spans="1:41" x14ac:dyDescent="0.25">
      <c r="A1636" s="7">
        <v>42525</v>
      </c>
      <c r="B1636" s="8" t="s">
        <v>843</v>
      </c>
      <c r="C1636" s="8">
        <v>2016</v>
      </c>
      <c r="D1636" s="8">
        <v>6</v>
      </c>
      <c r="E1636" s="8">
        <v>1</v>
      </c>
      <c r="F1636" s="8" t="s">
        <v>248</v>
      </c>
      <c r="G1636" s="17">
        <v>0.94791666666666663</v>
      </c>
      <c r="J1636" s="129">
        <f t="shared" si="82"/>
        <v>22.75</v>
      </c>
      <c r="K1636" s="8" t="s">
        <v>250</v>
      </c>
      <c r="L1636" s="8" t="s">
        <v>2076</v>
      </c>
      <c r="M1636" s="8" t="s">
        <v>252</v>
      </c>
      <c r="O1636" s="11">
        <v>3</v>
      </c>
      <c r="P1636" s="8">
        <v>55</v>
      </c>
      <c r="Q1636" s="12">
        <v>19</v>
      </c>
      <c r="R1636" s="125">
        <f t="shared" si="83"/>
        <v>36</v>
      </c>
      <c r="S1636" s="13">
        <v>14.5</v>
      </c>
      <c r="T1636" s="13">
        <v>38.6</v>
      </c>
      <c r="U1636" s="13">
        <v>24.55</v>
      </c>
      <c r="V1636" s="12">
        <v>145</v>
      </c>
    </row>
    <row r="1637" spans="1:41" x14ac:dyDescent="0.25">
      <c r="A1637" s="7">
        <v>42525</v>
      </c>
      <c r="B1637" s="8" t="s">
        <v>843</v>
      </c>
      <c r="C1637" s="8">
        <v>2016</v>
      </c>
      <c r="D1637" s="8">
        <v>6</v>
      </c>
      <c r="E1637" s="8">
        <v>1</v>
      </c>
      <c r="F1637" s="8" t="s">
        <v>1704</v>
      </c>
      <c r="G1637" s="17">
        <v>0.95000000000000007</v>
      </c>
      <c r="J1637" s="129">
        <f t="shared" si="82"/>
        <v>22.8</v>
      </c>
      <c r="K1637" s="8" t="s">
        <v>250</v>
      </c>
      <c r="L1637" s="8" t="s">
        <v>2077</v>
      </c>
      <c r="M1637" s="8" t="s">
        <v>252</v>
      </c>
      <c r="O1637" s="11">
        <v>1</v>
      </c>
      <c r="P1637" s="8">
        <v>56.5</v>
      </c>
      <c r="Q1637" s="12">
        <v>19</v>
      </c>
      <c r="R1637" s="125">
        <f t="shared" si="83"/>
        <v>37.5</v>
      </c>
      <c r="S1637" s="13">
        <v>14.75</v>
      </c>
      <c r="T1637" s="13">
        <v>39.15</v>
      </c>
      <c r="U1637" s="13">
        <v>23.45</v>
      </c>
      <c r="V1637" s="12">
        <v>149</v>
      </c>
    </row>
    <row r="1638" spans="1:41" x14ac:dyDescent="0.25">
      <c r="A1638" s="7">
        <v>42525</v>
      </c>
      <c r="B1638" s="8" t="s">
        <v>843</v>
      </c>
      <c r="C1638" s="8">
        <v>2016</v>
      </c>
      <c r="D1638" s="8">
        <v>6</v>
      </c>
      <c r="E1638" s="8">
        <v>1</v>
      </c>
      <c r="F1638" s="8" t="s">
        <v>1704</v>
      </c>
      <c r="G1638" s="17">
        <v>0.96180555555555547</v>
      </c>
      <c r="J1638" s="129">
        <f t="shared" si="82"/>
        <v>23.083333333333332</v>
      </c>
      <c r="K1638" s="8" t="s">
        <v>250</v>
      </c>
      <c r="L1638" s="8" t="s">
        <v>2078</v>
      </c>
      <c r="M1638" s="8" t="s">
        <v>252</v>
      </c>
      <c r="O1638" s="11">
        <v>1.5</v>
      </c>
      <c r="P1638" s="8">
        <v>65.5</v>
      </c>
      <c r="Q1638" s="12">
        <v>25</v>
      </c>
      <c r="R1638" s="125">
        <f t="shared" si="83"/>
        <v>40.5</v>
      </c>
      <c r="S1638" s="13">
        <v>15.4</v>
      </c>
      <c r="T1638" s="13">
        <v>40.1</v>
      </c>
      <c r="U1638" s="13">
        <v>24.8</v>
      </c>
      <c r="V1638" s="12">
        <v>150</v>
      </c>
    </row>
    <row r="1639" spans="1:41" x14ac:dyDescent="0.25">
      <c r="A1639" s="7">
        <v>42525</v>
      </c>
      <c r="B1639" s="8" t="s">
        <v>843</v>
      </c>
      <c r="C1639" s="8">
        <v>2016</v>
      </c>
      <c r="D1639" s="8">
        <v>6</v>
      </c>
      <c r="E1639" s="8">
        <v>1</v>
      </c>
      <c r="F1639" s="8" t="s">
        <v>248</v>
      </c>
      <c r="G1639" s="17">
        <v>0.96180555555555547</v>
      </c>
      <c r="J1639" s="129">
        <f t="shared" si="82"/>
        <v>23.083333333333332</v>
      </c>
      <c r="K1639" s="8" t="s">
        <v>250</v>
      </c>
      <c r="L1639" s="8" t="s">
        <v>2079</v>
      </c>
      <c r="M1639" s="8" t="s">
        <v>252</v>
      </c>
      <c r="O1639" s="11">
        <v>3</v>
      </c>
      <c r="P1639" s="8">
        <v>56</v>
      </c>
      <c r="Q1639" s="12">
        <v>19</v>
      </c>
      <c r="R1639" s="125">
        <f t="shared" si="83"/>
        <v>37</v>
      </c>
      <c r="S1639" s="13">
        <v>14.9</v>
      </c>
      <c r="T1639" s="13">
        <v>39.700000000000003</v>
      </c>
      <c r="U1639" s="13">
        <v>24.4</v>
      </c>
      <c r="V1639" s="12">
        <v>149</v>
      </c>
      <c r="AO1639" s="8" t="s">
        <v>2052</v>
      </c>
    </row>
    <row r="1640" spans="1:41" x14ac:dyDescent="0.25">
      <c r="A1640" s="7">
        <v>42525</v>
      </c>
      <c r="B1640" s="8" t="s">
        <v>843</v>
      </c>
      <c r="C1640" s="8">
        <v>2016</v>
      </c>
      <c r="D1640" s="8">
        <v>6</v>
      </c>
      <c r="E1640" s="8">
        <v>1</v>
      </c>
      <c r="F1640" s="8" t="s">
        <v>1704</v>
      </c>
      <c r="G1640" s="17">
        <v>0.96736111111111101</v>
      </c>
      <c r="J1640" s="129">
        <f t="shared" si="82"/>
        <v>23.216666666666665</v>
      </c>
      <c r="K1640" s="8" t="s">
        <v>250</v>
      </c>
      <c r="L1640" s="8" t="s">
        <v>2080</v>
      </c>
      <c r="M1640" s="8" t="s">
        <v>252</v>
      </c>
      <c r="O1640" s="11">
        <v>1</v>
      </c>
      <c r="P1640" s="8">
        <v>55</v>
      </c>
      <c r="Q1640" s="12">
        <v>19</v>
      </c>
      <c r="R1640" s="125">
        <f t="shared" si="83"/>
        <v>36</v>
      </c>
      <c r="S1640" s="13">
        <v>13.4</v>
      </c>
      <c r="T1640" s="13">
        <v>40.200000000000003</v>
      </c>
      <c r="U1640" s="13">
        <v>24.75</v>
      </c>
      <c r="V1640" s="12">
        <v>146</v>
      </c>
    </row>
    <row r="1641" spans="1:41" x14ac:dyDescent="0.25">
      <c r="A1641" s="7">
        <v>42525</v>
      </c>
      <c r="B1641" s="8" t="s">
        <v>843</v>
      </c>
      <c r="C1641" s="8">
        <v>2016</v>
      </c>
      <c r="D1641" s="8">
        <v>6</v>
      </c>
      <c r="E1641" s="8">
        <v>1</v>
      </c>
      <c r="F1641" s="8" t="s">
        <v>1704</v>
      </c>
      <c r="G1641" s="17">
        <v>0.97499999999999998</v>
      </c>
      <c r="J1641" s="129">
        <f t="shared" si="82"/>
        <v>23.4</v>
      </c>
      <c r="K1641" s="8" t="s">
        <v>250</v>
      </c>
      <c r="L1641" s="8" t="s">
        <v>1860</v>
      </c>
      <c r="M1641" s="8" t="s">
        <v>670</v>
      </c>
      <c r="O1641" s="11">
        <v>1.5</v>
      </c>
      <c r="P1641" s="8">
        <v>53</v>
      </c>
      <c r="Q1641" s="12">
        <v>19</v>
      </c>
      <c r="R1641" s="125">
        <f t="shared" si="83"/>
        <v>34</v>
      </c>
      <c r="S1641" s="13">
        <v>14.2</v>
      </c>
      <c r="T1641" s="13">
        <v>37.700000000000003</v>
      </c>
      <c r="U1641" s="13">
        <v>23.5</v>
      </c>
      <c r="V1641" s="12">
        <v>140</v>
      </c>
    </row>
    <row r="1642" spans="1:41" x14ac:dyDescent="0.25">
      <c r="A1642" s="7">
        <v>42525</v>
      </c>
      <c r="B1642" s="8" t="s">
        <v>843</v>
      </c>
      <c r="C1642" s="8">
        <v>2016</v>
      </c>
      <c r="D1642" s="8">
        <v>6</v>
      </c>
      <c r="E1642" s="8">
        <v>1</v>
      </c>
      <c r="F1642" s="8" t="s">
        <v>248</v>
      </c>
      <c r="G1642" s="17">
        <v>0.97777777777777775</v>
      </c>
      <c r="J1642" s="129">
        <f t="shared" si="82"/>
        <v>23.466666666666665</v>
      </c>
      <c r="K1642" s="8" t="s">
        <v>250</v>
      </c>
      <c r="L1642" s="8" t="s">
        <v>2081</v>
      </c>
      <c r="M1642" s="8" t="s">
        <v>252</v>
      </c>
      <c r="O1642" s="11">
        <v>3</v>
      </c>
      <c r="P1642" s="8">
        <v>56</v>
      </c>
      <c r="Q1642" s="12">
        <v>21</v>
      </c>
      <c r="R1642" s="125">
        <f t="shared" si="83"/>
        <v>35</v>
      </c>
      <c r="S1642" s="13">
        <v>14.3</v>
      </c>
      <c r="T1642" s="13">
        <v>38.200000000000003</v>
      </c>
      <c r="U1642" s="13">
        <v>22.7</v>
      </c>
      <c r="V1642" s="12">
        <v>143</v>
      </c>
      <c r="AO1642" s="8" t="s">
        <v>2090</v>
      </c>
    </row>
    <row r="1643" spans="1:41" x14ac:dyDescent="0.25">
      <c r="A1643" s="7">
        <v>42525</v>
      </c>
      <c r="B1643" s="8" t="s">
        <v>843</v>
      </c>
      <c r="C1643" s="8">
        <v>2016</v>
      </c>
      <c r="D1643" s="8">
        <v>6</v>
      </c>
      <c r="E1643" s="8">
        <v>1</v>
      </c>
      <c r="F1643" s="8" t="s">
        <v>248</v>
      </c>
      <c r="G1643" s="17">
        <v>0.98819444444444438</v>
      </c>
      <c r="J1643" s="129">
        <f t="shared" si="82"/>
        <v>23.716666666666665</v>
      </c>
      <c r="K1643" s="8" t="s">
        <v>250</v>
      </c>
      <c r="L1643" s="8" t="s">
        <v>1951</v>
      </c>
      <c r="M1643" s="8" t="s">
        <v>670</v>
      </c>
      <c r="O1643" s="11">
        <v>3</v>
      </c>
      <c r="P1643" s="8">
        <v>56.5</v>
      </c>
      <c r="Q1643" s="12">
        <v>19</v>
      </c>
      <c r="R1643" s="125">
        <f t="shared" si="83"/>
        <v>37.5</v>
      </c>
      <c r="V1643" s="12">
        <v>140</v>
      </c>
    </row>
    <row r="1644" spans="1:41" x14ac:dyDescent="0.25">
      <c r="A1644" s="7">
        <v>42525</v>
      </c>
      <c r="B1644" s="8" t="s">
        <v>843</v>
      </c>
      <c r="C1644" s="8">
        <v>2016</v>
      </c>
      <c r="D1644" s="8">
        <v>6</v>
      </c>
      <c r="E1644" s="8">
        <v>1</v>
      </c>
      <c r="F1644" s="8" t="s">
        <v>248</v>
      </c>
      <c r="G1644" s="17">
        <v>0.99236111111111114</v>
      </c>
      <c r="J1644" s="129">
        <f t="shared" si="82"/>
        <v>23.816666666666666</v>
      </c>
      <c r="K1644" s="8" t="s">
        <v>250</v>
      </c>
      <c r="L1644" s="8" t="s">
        <v>2082</v>
      </c>
      <c r="M1644" s="8" t="s">
        <v>252</v>
      </c>
      <c r="O1644" s="11">
        <v>3</v>
      </c>
      <c r="P1644" s="8">
        <v>62</v>
      </c>
      <c r="Q1644" s="12">
        <v>25</v>
      </c>
      <c r="R1644" s="125">
        <f t="shared" si="83"/>
        <v>37</v>
      </c>
      <c r="S1644" s="13">
        <v>14.4</v>
      </c>
      <c r="T1644" s="13">
        <v>37.799999999999997</v>
      </c>
      <c r="U1644" s="13">
        <v>24.2</v>
      </c>
      <c r="V1644" s="12">
        <v>151</v>
      </c>
    </row>
    <row r="1645" spans="1:41" x14ac:dyDescent="0.25">
      <c r="A1645" s="7">
        <v>42525</v>
      </c>
      <c r="B1645" s="8" t="s">
        <v>843</v>
      </c>
      <c r="C1645" s="8">
        <v>2016</v>
      </c>
      <c r="D1645" s="8">
        <v>6</v>
      </c>
      <c r="E1645" s="8">
        <v>1</v>
      </c>
      <c r="F1645" s="8" t="s">
        <v>1704</v>
      </c>
      <c r="G1645" s="17">
        <v>0.99236111111111114</v>
      </c>
      <c r="J1645" s="129">
        <f t="shared" si="82"/>
        <v>23.816666666666666</v>
      </c>
      <c r="K1645" s="8" t="s">
        <v>250</v>
      </c>
      <c r="L1645" s="8" t="s">
        <v>2083</v>
      </c>
      <c r="M1645" s="8" t="s">
        <v>252</v>
      </c>
      <c r="O1645" s="11">
        <v>1.5</v>
      </c>
      <c r="P1645" s="8">
        <v>53.5</v>
      </c>
      <c r="Q1645" s="12">
        <v>19</v>
      </c>
      <c r="R1645" s="125">
        <f t="shared" si="83"/>
        <v>34.5</v>
      </c>
      <c r="S1645" s="13">
        <v>14.6</v>
      </c>
      <c r="T1645" s="13">
        <v>39.1</v>
      </c>
      <c r="U1645" s="13">
        <v>24.2</v>
      </c>
      <c r="V1645" s="12">
        <v>142</v>
      </c>
    </row>
    <row r="1646" spans="1:41" x14ac:dyDescent="0.25">
      <c r="A1646" s="7">
        <v>42525</v>
      </c>
      <c r="B1646" s="8" t="s">
        <v>843</v>
      </c>
      <c r="C1646" s="8">
        <v>2016</v>
      </c>
      <c r="D1646" s="8">
        <v>6</v>
      </c>
      <c r="E1646" s="8">
        <v>1</v>
      </c>
      <c r="F1646" s="8" t="s">
        <v>248</v>
      </c>
      <c r="G1646" s="17">
        <v>4.8611111111111112E-3</v>
      </c>
      <c r="J1646" s="129">
        <f t="shared" si="82"/>
        <v>24.116666666666667</v>
      </c>
      <c r="K1646" s="8" t="s">
        <v>250</v>
      </c>
      <c r="L1646" s="8" t="s">
        <v>2043</v>
      </c>
      <c r="M1646" s="8" t="s">
        <v>670</v>
      </c>
      <c r="R1646" s="125">
        <f t="shared" ref="R1646" si="85">P1646-Q1646</f>
        <v>0</v>
      </c>
      <c r="AO1646" s="8" t="s">
        <v>2114</v>
      </c>
    </row>
    <row r="1647" spans="1:41" x14ac:dyDescent="0.25">
      <c r="A1647" s="7">
        <v>42525</v>
      </c>
      <c r="B1647" s="8" t="s">
        <v>843</v>
      </c>
      <c r="C1647" s="8">
        <v>2016</v>
      </c>
      <c r="D1647" s="8">
        <v>6</v>
      </c>
      <c r="E1647" s="8">
        <v>1</v>
      </c>
      <c r="F1647" s="8" t="s">
        <v>248</v>
      </c>
      <c r="G1647" s="17">
        <v>7.6388888888888886E-3</v>
      </c>
      <c r="J1647" s="129">
        <f t="shared" si="82"/>
        <v>24.183333333333334</v>
      </c>
      <c r="K1647" s="8" t="s">
        <v>250</v>
      </c>
      <c r="L1647" s="8" t="s">
        <v>2084</v>
      </c>
      <c r="M1647" s="8" t="s">
        <v>252</v>
      </c>
      <c r="O1647" s="11">
        <v>1.5</v>
      </c>
      <c r="P1647" s="8">
        <v>56</v>
      </c>
      <c r="Q1647" s="12">
        <v>19</v>
      </c>
      <c r="R1647" s="125">
        <f t="shared" si="83"/>
        <v>37</v>
      </c>
      <c r="S1647" s="13">
        <v>15.25</v>
      </c>
      <c r="T1647" s="13">
        <v>38.799999999999997</v>
      </c>
      <c r="U1647" s="13">
        <v>23.85</v>
      </c>
      <c r="V1647" s="12">
        <v>144</v>
      </c>
    </row>
    <row r="1648" spans="1:41" x14ac:dyDescent="0.25">
      <c r="A1648" s="7">
        <v>42525</v>
      </c>
      <c r="B1648" s="8" t="s">
        <v>843</v>
      </c>
      <c r="C1648" s="8">
        <v>2016</v>
      </c>
      <c r="D1648" s="8">
        <v>6</v>
      </c>
      <c r="E1648" s="8">
        <v>1</v>
      </c>
      <c r="G1648" s="17">
        <v>1.3194444444444444E-2</v>
      </c>
      <c r="J1648" s="129">
        <f t="shared" si="82"/>
        <v>24.316666666666666</v>
      </c>
      <c r="K1648" s="8" t="s">
        <v>250</v>
      </c>
      <c r="L1648" s="8" t="s">
        <v>2084</v>
      </c>
      <c r="M1648" s="8" t="s">
        <v>2113</v>
      </c>
      <c r="R1648" s="125">
        <f t="shared" ref="R1648:R1649" si="86">P1648-Q1648</f>
        <v>0</v>
      </c>
    </row>
    <row r="1649" spans="1:22" x14ac:dyDescent="0.25">
      <c r="A1649" s="7">
        <v>42525</v>
      </c>
      <c r="B1649" s="8" t="s">
        <v>843</v>
      </c>
      <c r="C1649" s="8">
        <v>2016</v>
      </c>
      <c r="D1649" s="8">
        <v>6</v>
      </c>
      <c r="E1649" s="8">
        <v>1</v>
      </c>
      <c r="G1649" s="17">
        <v>1.7361111111111112E-2</v>
      </c>
      <c r="J1649" s="129">
        <f t="shared" si="82"/>
        <v>24.416666666666668</v>
      </c>
      <c r="K1649" s="8" t="s">
        <v>250</v>
      </c>
      <c r="L1649" s="8" t="s">
        <v>2074</v>
      </c>
      <c r="M1649" s="8" t="s">
        <v>2113</v>
      </c>
      <c r="R1649" s="125">
        <f t="shared" si="86"/>
        <v>0</v>
      </c>
    </row>
    <row r="1650" spans="1:22" x14ac:dyDescent="0.25">
      <c r="A1650" s="7">
        <v>42525</v>
      </c>
      <c r="B1650" s="8" t="s">
        <v>843</v>
      </c>
      <c r="C1650" s="8">
        <v>2016</v>
      </c>
      <c r="D1650" s="8">
        <v>6</v>
      </c>
      <c r="E1650" s="8">
        <v>1</v>
      </c>
      <c r="F1650" s="8" t="s">
        <v>248</v>
      </c>
      <c r="G1650" s="17">
        <v>3.0555555555555555E-2</v>
      </c>
      <c r="J1650" s="129">
        <f t="shared" si="82"/>
        <v>24.733333333333334</v>
      </c>
      <c r="K1650" s="8" t="s">
        <v>250</v>
      </c>
      <c r="L1650" s="8" t="s">
        <v>2085</v>
      </c>
      <c r="M1650" s="8" t="s">
        <v>252</v>
      </c>
      <c r="O1650" s="11">
        <v>2</v>
      </c>
      <c r="P1650" s="8">
        <v>68</v>
      </c>
      <c r="Q1650" s="12">
        <v>25</v>
      </c>
      <c r="R1650" s="125">
        <f t="shared" si="83"/>
        <v>43</v>
      </c>
      <c r="S1650" s="13">
        <v>14.5</v>
      </c>
      <c r="T1650" s="13">
        <v>39.200000000000003</v>
      </c>
      <c r="U1650" s="13">
        <v>23.35</v>
      </c>
      <c r="V1650" s="12">
        <v>148</v>
      </c>
    </row>
    <row r="1651" spans="1:22" x14ac:dyDescent="0.25">
      <c r="A1651" s="7">
        <v>42525</v>
      </c>
      <c r="B1651" s="8" t="s">
        <v>843</v>
      </c>
      <c r="C1651" s="8">
        <v>2016</v>
      </c>
      <c r="D1651" s="8">
        <v>6</v>
      </c>
      <c r="E1651" s="8">
        <v>1</v>
      </c>
      <c r="F1651" s="8" t="s">
        <v>248</v>
      </c>
      <c r="G1651" s="17">
        <v>8.1944444444444445E-2</v>
      </c>
      <c r="J1651" s="129">
        <f t="shared" si="82"/>
        <v>25.966666666666669</v>
      </c>
      <c r="K1651" s="8" t="s">
        <v>250</v>
      </c>
      <c r="L1651" s="8" t="s">
        <v>1969</v>
      </c>
      <c r="M1651" s="8" t="s">
        <v>670</v>
      </c>
      <c r="O1651" s="11">
        <v>3</v>
      </c>
      <c r="P1651" s="8">
        <v>62</v>
      </c>
      <c r="Q1651" s="12">
        <v>25</v>
      </c>
      <c r="R1651" s="125">
        <f t="shared" si="83"/>
        <v>37</v>
      </c>
      <c r="S1651" s="13">
        <v>14.45</v>
      </c>
      <c r="T1651" s="13">
        <v>38.5</v>
      </c>
      <c r="U1651" s="13">
        <v>23</v>
      </c>
      <c r="V1651" s="12">
        <v>142</v>
      </c>
    </row>
    <row r="1652" spans="1:22" x14ac:dyDescent="0.25">
      <c r="A1652" s="7">
        <v>42525</v>
      </c>
      <c r="B1652" s="8" t="s">
        <v>843</v>
      </c>
      <c r="C1652" s="8">
        <v>2016</v>
      </c>
      <c r="D1652" s="8">
        <v>6</v>
      </c>
      <c r="E1652" s="8">
        <v>1</v>
      </c>
      <c r="F1652" s="8" t="s">
        <v>1704</v>
      </c>
      <c r="G1652" s="17">
        <v>4.4444444444444446E-2</v>
      </c>
      <c r="J1652" s="129">
        <f t="shared" si="82"/>
        <v>25.066666666666666</v>
      </c>
      <c r="K1652" s="8" t="s">
        <v>250</v>
      </c>
      <c r="L1652" s="8" t="s">
        <v>2086</v>
      </c>
      <c r="M1652" s="8" t="s">
        <v>252</v>
      </c>
      <c r="O1652" s="11">
        <v>2</v>
      </c>
      <c r="P1652" s="8">
        <v>61.5</v>
      </c>
      <c r="Q1652" s="12">
        <v>25</v>
      </c>
      <c r="R1652" s="125">
        <f t="shared" si="83"/>
        <v>36.5</v>
      </c>
      <c r="S1652" s="13">
        <v>15.3</v>
      </c>
      <c r="T1652" s="13">
        <v>38.299999999999997</v>
      </c>
      <c r="U1652" s="13">
        <v>24.45</v>
      </c>
      <c r="V1652" s="12">
        <v>146</v>
      </c>
    </row>
    <row r="1653" spans="1:22" x14ac:dyDescent="0.25">
      <c r="A1653" s="7">
        <v>42525</v>
      </c>
      <c r="B1653" s="8" t="s">
        <v>843</v>
      </c>
      <c r="C1653" s="8">
        <v>2016</v>
      </c>
      <c r="D1653" s="8">
        <v>6</v>
      </c>
      <c r="E1653" s="8">
        <v>1</v>
      </c>
      <c r="F1653" s="8" t="s">
        <v>1704</v>
      </c>
      <c r="G1653" s="17">
        <v>5.2083333333333336E-2</v>
      </c>
      <c r="J1653" s="129">
        <f t="shared" si="82"/>
        <v>25.25</v>
      </c>
      <c r="K1653" s="8" t="s">
        <v>250</v>
      </c>
      <c r="L1653" s="8" t="s">
        <v>2087</v>
      </c>
      <c r="M1653" s="8" t="s">
        <v>252</v>
      </c>
      <c r="O1653" s="11">
        <v>3</v>
      </c>
      <c r="P1653" s="8">
        <v>59.5</v>
      </c>
      <c r="Q1653" s="12">
        <v>25</v>
      </c>
      <c r="R1653" s="125">
        <f t="shared" si="83"/>
        <v>34.5</v>
      </c>
      <c r="S1653" s="13">
        <v>15.25</v>
      </c>
      <c r="T1653" s="13">
        <v>38.700000000000003</v>
      </c>
      <c r="U1653" s="13">
        <v>23.55</v>
      </c>
      <c r="V1653" s="12">
        <v>145</v>
      </c>
    </row>
    <row r="1654" spans="1:22" x14ac:dyDescent="0.25">
      <c r="A1654" s="7">
        <v>42525</v>
      </c>
      <c r="B1654" s="8" t="s">
        <v>843</v>
      </c>
      <c r="C1654" s="8">
        <v>2016</v>
      </c>
      <c r="D1654" s="8">
        <v>6</v>
      </c>
      <c r="E1654" s="8">
        <v>1</v>
      </c>
      <c r="F1654" s="8" t="s">
        <v>248</v>
      </c>
      <c r="G1654" s="17">
        <v>6.25E-2</v>
      </c>
      <c r="J1654" s="129">
        <f t="shared" si="82"/>
        <v>25.5</v>
      </c>
      <c r="K1654" s="8" t="s">
        <v>250</v>
      </c>
      <c r="L1654" s="8" t="s">
        <v>2088</v>
      </c>
      <c r="M1654" s="8" t="s">
        <v>252</v>
      </c>
      <c r="O1654" s="11">
        <v>2</v>
      </c>
      <c r="P1654" s="8">
        <v>65</v>
      </c>
      <c r="Q1654" s="12">
        <v>25</v>
      </c>
      <c r="R1654" s="125">
        <f t="shared" si="83"/>
        <v>40</v>
      </c>
      <c r="S1654" s="13">
        <v>15</v>
      </c>
      <c r="T1654" s="13">
        <v>38.5</v>
      </c>
      <c r="U1654" s="13">
        <v>22.9</v>
      </c>
      <c r="V1654" s="12">
        <v>142</v>
      </c>
    </row>
    <row r="1655" spans="1:22" x14ac:dyDescent="0.25">
      <c r="A1655" s="7">
        <v>42525</v>
      </c>
      <c r="B1655" s="8" t="s">
        <v>843</v>
      </c>
      <c r="C1655" s="8">
        <v>2016</v>
      </c>
      <c r="D1655" s="8">
        <v>6</v>
      </c>
      <c r="E1655" s="8">
        <v>1</v>
      </c>
      <c r="F1655" s="8" t="s">
        <v>248</v>
      </c>
      <c r="G1655" s="17">
        <v>8.2638888888888887E-2</v>
      </c>
      <c r="J1655" s="129">
        <f t="shared" si="82"/>
        <v>25.983333333333334</v>
      </c>
      <c r="K1655" s="8" t="s">
        <v>250</v>
      </c>
      <c r="L1655" s="8" t="s">
        <v>1982</v>
      </c>
      <c r="M1655" s="8" t="s">
        <v>670</v>
      </c>
      <c r="O1655" s="11">
        <v>1.5</v>
      </c>
      <c r="P1655" s="8">
        <v>65</v>
      </c>
      <c r="Q1655" s="12">
        <v>29</v>
      </c>
      <c r="R1655" s="125">
        <f t="shared" si="83"/>
        <v>36</v>
      </c>
      <c r="S1655" s="13">
        <v>14.35</v>
      </c>
      <c r="T1655" s="13">
        <v>38.450000000000003</v>
      </c>
      <c r="U1655" s="13">
        <v>22</v>
      </c>
      <c r="V1655" s="12">
        <v>145</v>
      </c>
    </row>
    <row r="1656" spans="1:22" x14ac:dyDescent="0.25">
      <c r="A1656" s="7">
        <v>42526</v>
      </c>
      <c r="B1656" s="8" t="s">
        <v>843</v>
      </c>
      <c r="C1656" s="8">
        <v>2016</v>
      </c>
      <c r="D1656" s="8">
        <v>6</v>
      </c>
      <c r="E1656" s="8">
        <v>1</v>
      </c>
      <c r="F1656" s="8" t="s">
        <v>248</v>
      </c>
      <c r="G1656" s="17">
        <v>0.88194444444444453</v>
      </c>
      <c r="J1656" s="129">
        <f t="shared" si="82"/>
        <v>21.166666666666668</v>
      </c>
      <c r="K1656" s="8" t="s">
        <v>250</v>
      </c>
      <c r="L1656" s="8" t="s">
        <v>2093</v>
      </c>
      <c r="M1656" s="8" t="s">
        <v>252</v>
      </c>
      <c r="O1656" s="11">
        <v>0</v>
      </c>
      <c r="P1656" s="8">
        <v>54</v>
      </c>
      <c r="Q1656" s="12">
        <v>19</v>
      </c>
      <c r="R1656" s="125">
        <f t="shared" si="83"/>
        <v>35</v>
      </c>
      <c r="S1656" s="13">
        <v>14.9</v>
      </c>
      <c r="T1656" s="13">
        <v>38.6</v>
      </c>
      <c r="U1656" s="13">
        <v>23.7</v>
      </c>
      <c r="V1656" s="12">
        <v>140</v>
      </c>
    </row>
    <row r="1657" spans="1:22" x14ac:dyDescent="0.25">
      <c r="A1657" s="7">
        <v>42526</v>
      </c>
      <c r="B1657" s="8" t="s">
        <v>843</v>
      </c>
      <c r="C1657" s="8">
        <v>2016</v>
      </c>
      <c r="D1657" s="8">
        <v>6</v>
      </c>
      <c r="E1657" s="8">
        <v>1</v>
      </c>
      <c r="F1657" s="8" t="s">
        <v>248</v>
      </c>
      <c r="G1657" s="17">
        <v>0.88541666666666663</v>
      </c>
      <c r="J1657" s="129">
        <f t="shared" si="82"/>
        <v>21.25</v>
      </c>
      <c r="K1657" s="8" t="s">
        <v>250</v>
      </c>
      <c r="L1657" s="8" t="s">
        <v>2106</v>
      </c>
      <c r="M1657" s="8" t="s">
        <v>252</v>
      </c>
      <c r="O1657" s="11">
        <v>0</v>
      </c>
      <c r="P1657" s="8">
        <v>53.5</v>
      </c>
      <c r="Q1657" s="12">
        <v>19</v>
      </c>
      <c r="R1657" s="125">
        <f t="shared" si="83"/>
        <v>34.5</v>
      </c>
      <c r="S1657" s="13">
        <v>14.9</v>
      </c>
      <c r="T1657" s="13">
        <v>39.15</v>
      </c>
      <c r="U1657" s="13">
        <v>23.75</v>
      </c>
      <c r="V1657" s="12">
        <v>141</v>
      </c>
    </row>
    <row r="1658" spans="1:22" x14ac:dyDescent="0.25">
      <c r="A1658" s="7">
        <v>42526</v>
      </c>
      <c r="B1658" s="8" t="s">
        <v>843</v>
      </c>
      <c r="C1658" s="8">
        <v>2016</v>
      </c>
      <c r="D1658" s="8">
        <v>6</v>
      </c>
      <c r="E1658" s="8">
        <v>1</v>
      </c>
      <c r="F1658" s="8" t="s">
        <v>1704</v>
      </c>
      <c r="G1658" s="17">
        <v>0.88888888888888884</v>
      </c>
      <c r="J1658" s="129">
        <f t="shared" si="82"/>
        <v>21.333333333333332</v>
      </c>
      <c r="K1658" s="8" t="s">
        <v>250</v>
      </c>
      <c r="L1658" s="8" t="s">
        <v>2105</v>
      </c>
      <c r="M1658" s="8" t="s">
        <v>252</v>
      </c>
      <c r="O1658" s="11">
        <v>0</v>
      </c>
      <c r="P1658" s="8">
        <v>53</v>
      </c>
      <c r="Q1658" s="12">
        <v>19</v>
      </c>
      <c r="R1658" s="125">
        <f t="shared" si="83"/>
        <v>34</v>
      </c>
      <c r="S1658" s="13">
        <v>13.85</v>
      </c>
      <c r="T1658" s="13">
        <v>38.5</v>
      </c>
      <c r="U1658" s="13">
        <v>22</v>
      </c>
      <c r="V1658" s="12">
        <v>146</v>
      </c>
    </row>
    <row r="1659" spans="1:22" x14ac:dyDescent="0.25">
      <c r="A1659" s="7">
        <v>42526</v>
      </c>
      <c r="B1659" s="8" t="s">
        <v>843</v>
      </c>
      <c r="C1659" s="8">
        <v>2016</v>
      </c>
      <c r="D1659" s="8">
        <v>6</v>
      </c>
      <c r="E1659" s="8">
        <v>1</v>
      </c>
      <c r="F1659" s="8" t="s">
        <v>248</v>
      </c>
      <c r="G1659" s="17">
        <v>0.89236111111111116</v>
      </c>
      <c r="J1659" s="129">
        <f t="shared" si="82"/>
        <v>21.416666666666668</v>
      </c>
      <c r="K1659" s="8" t="s">
        <v>250</v>
      </c>
      <c r="L1659" s="8" t="s">
        <v>2104</v>
      </c>
      <c r="M1659" s="8" t="s">
        <v>252</v>
      </c>
      <c r="O1659" s="11">
        <v>0</v>
      </c>
      <c r="P1659" s="8">
        <v>57</v>
      </c>
      <c r="Q1659" s="12">
        <v>21</v>
      </c>
      <c r="R1659" s="125">
        <f t="shared" si="83"/>
        <v>36</v>
      </c>
      <c r="S1659" s="13">
        <v>15.45</v>
      </c>
      <c r="T1659" s="13">
        <v>39.5</v>
      </c>
      <c r="U1659" s="13">
        <v>24.3</v>
      </c>
      <c r="V1659" s="12">
        <v>147</v>
      </c>
    </row>
    <row r="1660" spans="1:22" x14ac:dyDescent="0.25">
      <c r="A1660" s="7">
        <v>42526</v>
      </c>
      <c r="B1660" s="8" t="s">
        <v>843</v>
      </c>
      <c r="C1660" s="8">
        <v>2016</v>
      </c>
      <c r="D1660" s="8">
        <v>6</v>
      </c>
      <c r="E1660" s="8">
        <v>1</v>
      </c>
      <c r="F1660" s="8" t="s">
        <v>1704</v>
      </c>
      <c r="G1660" s="17">
        <v>0.90069444444444446</v>
      </c>
      <c r="J1660" s="129">
        <f t="shared" si="82"/>
        <v>21.616666666666667</v>
      </c>
      <c r="K1660" s="8" t="s">
        <v>250</v>
      </c>
      <c r="L1660" s="8" t="s">
        <v>2103</v>
      </c>
      <c r="M1660" s="8" t="s">
        <v>252</v>
      </c>
      <c r="O1660" s="11">
        <v>0</v>
      </c>
      <c r="P1660" s="8">
        <v>55.5</v>
      </c>
      <c r="Q1660" s="12">
        <v>20</v>
      </c>
      <c r="R1660" s="125">
        <f t="shared" si="83"/>
        <v>35.5</v>
      </c>
      <c r="S1660" s="13">
        <v>14.8</v>
      </c>
      <c r="T1660" s="13">
        <v>37.950000000000003</v>
      </c>
      <c r="U1660" s="13">
        <v>23.7</v>
      </c>
      <c r="V1660" s="12">
        <v>141</v>
      </c>
    </row>
    <row r="1661" spans="1:22" x14ac:dyDescent="0.25">
      <c r="A1661" s="7">
        <v>42526</v>
      </c>
      <c r="B1661" s="8" t="s">
        <v>843</v>
      </c>
      <c r="C1661" s="8">
        <v>2016</v>
      </c>
      <c r="D1661" s="8">
        <v>6</v>
      </c>
      <c r="E1661" s="8">
        <v>1</v>
      </c>
      <c r="F1661" s="8" t="s">
        <v>1704</v>
      </c>
      <c r="G1661" s="17">
        <v>0.90902777777777777</v>
      </c>
      <c r="J1661" s="129">
        <f t="shared" si="82"/>
        <v>21.816666666666666</v>
      </c>
      <c r="K1661" s="8" t="s">
        <v>250</v>
      </c>
      <c r="L1661" s="8" t="s">
        <v>2102</v>
      </c>
      <c r="M1661" s="8" t="s">
        <v>252</v>
      </c>
      <c r="O1661" s="11">
        <v>0</v>
      </c>
      <c r="P1661" s="8">
        <v>58</v>
      </c>
      <c r="Q1661" s="12">
        <v>20</v>
      </c>
      <c r="R1661" s="125">
        <f t="shared" si="83"/>
        <v>38</v>
      </c>
      <c r="S1661" s="13">
        <v>15.25</v>
      </c>
      <c r="T1661" s="13">
        <v>39.299999999999997</v>
      </c>
      <c r="U1661" s="13">
        <v>24.4</v>
      </c>
      <c r="V1661" s="12">
        <v>147</v>
      </c>
    </row>
    <row r="1662" spans="1:22" x14ac:dyDescent="0.25">
      <c r="A1662" s="7">
        <v>42526</v>
      </c>
      <c r="B1662" s="8" t="s">
        <v>843</v>
      </c>
      <c r="C1662" s="8">
        <v>2016</v>
      </c>
      <c r="D1662" s="8">
        <v>6</v>
      </c>
      <c r="E1662" s="8">
        <v>1</v>
      </c>
      <c r="F1662" s="8" t="s">
        <v>248</v>
      </c>
      <c r="G1662" s="17">
        <v>0.91111111111111109</v>
      </c>
      <c r="J1662" s="129">
        <f t="shared" si="82"/>
        <v>21.866666666666667</v>
      </c>
      <c r="K1662" s="8" t="s">
        <v>250</v>
      </c>
      <c r="L1662" s="8" t="s">
        <v>2101</v>
      </c>
      <c r="M1662" s="8" t="s">
        <v>252</v>
      </c>
      <c r="O1662" s="11">
        <v>0</v>
      </c>
      <c r="P1662" s="8">
        <v>56</v>
      </c>
      <c r="Q1662" s="12">
        <v>19</v>
      </c>
      <c r="R1662" s="125">
        <f t="shared" si="83"/>
        <v>37</v>
      </c>
      <c r="S1662" s="13">
        <v>15.6</v>
      </c>
      <c r="T1662" s="13">
        <v>39.6</v>
      </c>
      <c r="U1662" s="13">
        <v>24.3</v>
      </c>
      <c r="V1662" s="12">
        <v>139</v>
      </c>
    </row>
    <row r="1663" spans="1:22" x14ac:dyDescent="0.25">
      <c r="A1663" s="7">
        <v>42526</v>
      </c>
      <c r="B1663" s="8" t="s">
        <v>843</v>
      </c>
      <c r="C1663" s="8">
        <v>2016</v>
      </c>
      <c r="D1663" s="8">
        <v>6</v>
      </c>
      <c r="E1663" s="8">
        <v>1</v>
      </c>
      <c r="F1663" s="8" t="s">
        <v>248</v>
      </c>
      <c r="G1663" s="17">
        <v>0.9145833333333333</v>
      </c>
      <c r="J1663" s="129">
        <f t="shared" si="82"/>
        <v>21.95</v>
      </c>
      <c r="K1663" s="8" t="s">
        <v>250</v>
      </c>
      <c r="L1663" s="8" t="s">
        <v>2100</v>
      </c>
      <c r="M1663" s="8" t="s">
        <v>252</v>
      </c>
      <c r="O1663" s="11">
        <v>1.5</v>
      </c>
      <c r="P1663" s="8">
        <v>58</v>
      </c>
      <c r="Q1663" s="12">
        <v>20</v>
      </c>
      <c r="R1663" s="125">
        <f t="shared" si="83"/>
        <v>38</v>
      </c>
      <c r="S1663" s="13">
        <v>15.9</v>
      </c>
      <c r="T1663" s="13">
        <v>38.4</v>
      </c>
      <c r="U1663" s="13">
        <v>22.7</v>
      </c>
      <c r="V1663" s="12">
        <v>149</v>
      </c>
    </row>
    <row r="1664" spans="1:22" x14ac:dyDescent="0.25">
      <c r="A1664" s="7">
        <v>42526</v>
      </c>
      <c r="B1664" s="8" t="s">
        <v>843</v>
      </c>
      <c r="C1664" s="8">
        <v>2016</v>
      </c>
      <c r="D1664" s="8">
        <v>6</v>
      </c>
      <c r="E1664" s="8">
        <v>1</v>
      </c>
      <c r="F1664" s="8" t="s">
        <v>1704</v>
      </c>
      <c r="G1664" s="17">
        <v>0.91527777777777775</v>
      </c>
      <c r="J1664" s="129">
        <f t="shared" si="82"/>
        <v>21.966666666666665</v>
      </c>
      <c r="K1664" s="8" t="s">
        <v>250</v>
      </c>
      <c r="L1664" s="8" t="s">
        <v>2099</v>
      </c>
      <c r="M1664" s="8" t="s">
        <v>252</v>
      </c>
      <c r="O1664" s="11">
        <v>0</v>
      </c>
      <c r="P1664" s="8">
        <v>61</v>
      </c>
      <c r="Q1664" s="12">
        <v>26</v>
      </c>
      <c r="R1664" s="125">
        <f t="shared" si="83"/>
        <v>35</v>
      </c>
      <c r="S1664" s="13">
        <v>15.1</v>
      </c>
      <c r="T1664" s="13">
        <v>38.799999999999997</v>
      </c>
      <c r="U1664" s="13">
        <v>19.7</v>
      </c>
      <c r="V1664" s="12">
        <v>141</v>
      </c>
    </row>
    <row r="1665" spans="1:41" x14ac:dyDescent="0.25">
      <c r="A1665" s="7">
        <v>42526</v>
      </c>
      <c r="B1665" s="8" t="s">
        <v>843</v>
      </c>
      <c r="C1665" s="8">
        <v>2016</v>
      </c>
      <c r="D1665" s="8">
        <v>6</v>
      </c>
      <c r="E1665" s="8">
        <v>1</v>
      </c>
      <c r="F1665" s="8" t="s">
        <v>1704</v>
      </c>
      <c r="G1665" s="17">
        <v>0.92152777777777783</v>
      </c>
      <c r="J1665" s="129">
        <f t="shared" si="82"/>
        <v>22.116666666666667</v>
      </c>
      <c r="K1665" s="8" t="s">
        <v>250</v>
      </c>
      <c r="L1665" s="8" t="s">
        <v>2098</v>
      </c>
      <c r="M1665" s="8" t="s">
        <v>252</v>
      </c>
      <c r="O1665" s="11">
        <v>0</v>
      </c>
      <c r="P1665" s="8">
        <v>59</v>
      </c>
      <c r="Q1665" s="12">
        <v>19</v>
      </c>
      <c r="R1665" s="125">
        <f t="shared" si="83"/>
        <v>40</v>
      </c>
      <c r="S1665" s="13">
        <v>10.9</v>
      </c>
      <c r="T1665" s="13">
        <v>39.549999999999997</v>
      </c>
      <c r="U1665" s="13">
        <v>24</v>
      </c>
      <c r="V1665" s="12">
        <v>149</v>
      </c>
    </row>
    <row r="1666" spans="1:41" x14ac:dyDescent="0.25">
      <c r="A1666" s="7">
        <v>42526</v>
      </c>
      <c r="B1666" s="8" t="s">
        <v>843</v>
      </c>
      <c r="C1666" s="8">
        <v>2016</v>
      </c>
      <c r="D1666" s="8">
        <v>6</v>
      </c>
      <c r="E1666" s="8">
        <v>1</v>
      </c>
      <c r="F1666" s="8" t="s">
        <v>248</v>
      </c>
      <c r="G1666" s="17">
        <v>0.93055555555555547</v>
      </c>
      <c r="J1666" s="129">
        <f t="shared" si="82"/>
        <v>22.333333333333332</v>
      </c>
      <c r="K1666" s="8" t="s">
        <v>250</v>
      </c>
      <c r="L1666" s="8" t="s">
        <v>2043</v>
      </c>
      <c r="M1666" s="8" t="s">
        <v>670</v>
      </c>
      <c r="O1666" s="11">
        <v>1.5</v>
      </c>
      <c r="P1666" s="8">
        <v>59</v>
      </c>
      <c r="Q1666" s="12">
        <v>19</v>
      </c>
      <c r="R1666" s="125">
        <f t="shared" si="83"/>
        <v>40</v>
      </c>
      <c r="S1666" s="13">
        <v>14.35</v>
      </c>
      <c r="T1666" s="13">
        <v>38.799999999999997</v>
      </c>
      <c r="U1666" s="13">
        <v>24.45</v>
      </c>
      <c r="V1666" s="12">
        <v>151</v>
      </c>
    </row>
    <row r="1667" spans="1:41" x14ac:dyDescent="0.25">
      <c r="A1667" s="7">
        <v>42526</v>
      </c>
      <c r="B1667" s="8" t="s">
        <v>843</v>
      </c>
      <c r="C1667" s="8">
        <v>2016</v>
      </c>
      <c r="D1667" s="8">
        <v>6</v>
      </c>
      <c r="E1667" s="8">
        <v>1</v>
      </c>
      <c r="F1667" s="8" t="s">
        <v>1704</v>
      </c>
      <c r="G1667" s="17">
        <v>0.96527777777777779</v>
      </c>
      <c r="J1667" s="129">
        <f t="shared" si="82"/>
        <v>23.166666666666668</v>
      </c>
      <c r="K1667" s="8" t="s">
        <v>250</v>
      </c>
      <c r="L1667" s="8" t="s">
        <v>1897</v>
      </c>
      <c r="M1667" s="8" t="s">
        <v>670</v>
      </c>
      <c r="O1667" s="11">
        <v>3</v>
      </c>
      <c r="P1667" s="8">
        <v>57</v>
      </c>
      <c r="Q1667" s="12">
        <v>19</v>
      </c>
      <c r="R1667" s="125">
        <f t="shared" si="83"/>
        <v>38</v>
      </c>
      <c r="S1667" s="13">
        <v>14.6</v>
      </c>
      <c r="T1667" s="13">
        <v>38.299999999999997</v>
      </c>
      <c r="U1667" s="13">
        <v>23.9</v>
      </c>
      <c r="V1667" s="12">
        <v>145</v>
      </c>
    </row>
    <row r="1668" spans="1:41" x14ac:dyDescent="0.25">
      <c r="A1668" s="7">
        <v>42526</v>
      </c>
      <c r="B1668" s="8" t="s">
        <v>843</v>
      </c>
      <c r="C1668" s="8">
        <v>2016</v>
      </c>
      <c r="D1668" s="8">
        <v>6</v>
      </c>
      <c r="E1668" s="8">
        <v>1</v>
      </c>
      <c r="F1668" s="8" t="s">
        <v>1704</v>
      </c>
      <c r="G1668" s="17">
        <v>0.97291666666666676</v>
      </c>
      <c r="J1668" s="129">
        <f t="shared" si="82"/>
        <v>23.35</v>
      </c>
      <c r="K1668" s="8" t="s">
        <v>250</v>
      </c>
      <c r="L1668" s="8" t="s">
        <v>2097</v>
      </c>
      <c r="M1668" s="8" t="s">
        <v>252</v>
      </c>
      <c r="O1668" s="11">
        <v>0</v>
      </c>
      <c r="P1668" s="8">
        <v>54</v>
      </c>
      <c r="Q1668" s="12">
        <v>19</v>
      </c>
      <c r="R1668" s="125">
        <f t="shared" si="83"/>
        <v>35</v>
      </c>
      <c r="S1668" s="13">
        <v>14.85</v>
      </c>
      <c r="T1668" s="13">
        <v>39.5</v>
      </c>
      <c r="U1668" s="13">
        <v>23.45</v>
      </c>
      <c r="V1668" s="12">
        <v>142</v>
      </c>
    </row>
    <row r="1669" spans="1:41" x14ac:dyDescent="0.25">
      <c r="A1669" s="7">
        <v>42526</v>
      </c>
      <c r="B1669" s="8" t="s">
        <v>843</v>
      </c>
      <c r="C1669" s="8">
        <v>2016</v>
      </c>
      <c r="D1669" s="8">
        <v>6</v>
      </c>
      <c r="E1669" s="8">
        <v>1</v>
      </c>
      <c r="F1669" s="8" t="s">
        <v>1704</v>
      </c>
      <c r="G1669" s="17">
        <v>0.98263888888888884</v>
      </c>
      <c r="J1669" s="129">
        <f t="shared" si="82"/>
        <v>23.583333333333332</v>
      </c>
      <c r="K1669" s="8" t="s">
        <v>250</v>
      </c>
      <c r="L1669" s="8" t="s">
        <v>2107</v>
      </c>
      <c r="M1669" s="8" t="s">
        <v>670</v>
      </c>
      <c r="O1669" s="11">
        <v>3</v>
      </c>
      <c r="P1669" s="8">
        <v>62.5</v>
      </c>
      <c r="Q1669" s="12">
        <v>29</v>
      </c>
      <c r="R1669" s="125">
        <f t="shared" si="83"/>
        <v>33.5</v>
      </c>
      <c r="S1669" s="13">
        <v>14.35</v>
      </c>
      <c r="T1669" s="13">
        <v>38.700000000000003</v>
      </c>
      <c r="U1669" s="13">
        <v>24.1</v>
      </c>
      <c r="V1669" s="12">
        <v>142</v>
      </c>
    </row>
    <row r="1670" spans="1:41" x14ac:dyDescent="0.25">
      <c r="A1670" s="7">
        <v>42526</v>
      </c>
      <c r="B1670" s="8" t="s">
        <v>843</v>
      </c>
      <c r="C1670" s="8">
        <v>2016</v>
      </c>
      <c r="D1670" s="8">
        <v>6</v>
      </c>
      <c r="E1670" s="8">
        <v>1</v>
      </c>
      <c r="F1670" s="8" t="s">
        <v>248</v>
      </c>
      <c r="G1670" s="17">
        <v>0.98402777777777783</v>
      </c>
      <c r="J1670" s="129">
        <f t="shared" si="82"/>
        <v>23.616666666666667</v>
      </c>
      <c r="K1670" s="8" t="s">
        <v>250</v>
      </c>
      <c r="L1670" s="8" t="s">
        <v>2108</v>
      </c>
      <c r="M1670" s="8" t="s">
        <v>670</v>
      </c>
      <c r="O1670" s="11">
        <v>3</v>
      </c>
      <c r="P1670" s="8">
        <v>60</v>
      </c>
      <c r="Q1670" s="12">
        <v>19</v>
      </c>
      <c r="R1670" s="125">
        <f t="shared" si="83"/>
        <v>41</v>
      </c>
      <c r="S1670" s="13">
        <v>14</v>
      </c>
      <c r="T1670" s="13">
        <v>38.1</v>
      </c>
      <c r="U1670" s="13">
        <v>22.9</v>
      </c>
      <c r="V1670" s="12">
        <v>147</v>
      </c>
    </row>
    <row r="1671" spans="1:41" x14ac:dyDescent="0.25">
      <c r="A1671" s="7">
        <v>42526</v>
      </c>
      <c r="B1671" s="8" t="s">
        <v>843</v>
      </c>
      <c r="C1671" s="8">
        <v>2016</v>
      </c>
      <c r="D1671" s="8">
        <v>6</v>
      </c>
      <c r="E1671" s="8">
        <v>1</v>
      </c>
      <c r="F1671" s="8" t="s">
        <v>248</v>
      </c>
      <c r="G1671" s="17">
        <v>0.99097222222222225</v>
      </c>
      <c r="J1671" s="129">
        <f t="shared" si="82"/>
        <v>23.783333333333335</v>
      </c>
      <c r="K1671" s="8" t="s">
        <v>250</v>
      </c>
      <c r="L1671" s="8" t="s">
        <v>2096</v>
      </c>
      <c r="M1671" s="8" t="s">
        <v>252</v>
      </c>
      <c r="O1671" s="11">
        <v>0</v>
      </c>
      <c r="P1671" s="8">
        <v>56</v>
      </c>
      <c r="Q1671" s="12">
        <v>19</v>
      </c>
      <c r="R1671" s="125">
        <f t="shared" si="83"/>
        <v>37</v>
      </c>
      <c r="S1671" s="13">
        <v>14.5</v>
      </c>
      <c r="T1671" s="13">
        <v>39.1</v>
      </c>
      <c r="U1671" s="13">
        <v>23.8</v>
      </c>
      <c r="V1671" s="12">
        <v>142</v>
      </c>
    </row>
    <row r="1672" spans="1:41" x14ac:dyDescent="0.25">
      <c r="A1672" s="7">
        <v>42526</v>
      </c>
      <c r="B1672" s="8" t="s">
        <v>843</v>
      </c>
      <c r="C1672" s="8">
        <v>2016</v>
      </c>
      <c r="D1672" s="8">
        <v>6</v>
      </c>
      <c r="E1672" s="8">
        <v>1</v>
      </c>
      <c r="F1672" s="8" t="s">
        <v>1704</v>
      </c>
      <c r="G1672" s="17">
        <v>0.99513888888888891</v>
      </c>
      <c r="J1672" s="129">
        <f t="shared" si="82"/>
        <v>23.883333333333333</v>
      </c>
      <c r="K1672" s="8" t="s">
        <v>250</v>
      </c>
      <c r="L1672" s="8" t="s">
        <v>2095</v>
      </c>
      <c r="M1672" s="8" t="s">
        <v>252</v>
      </c>
      <c r="O1672" s="11">
        <v>3</v>
      </c>
      <c r="P1672" s="8">
        <v>57</v>
      </c>
      <c r="Q1672" s="12">
        <v>19</v>
      </c>
      <c r="R1672" s="125">
        <f t="shared" si="83"/>
        <v>38</v>
      </c>
      <c r="S1672" s="13">
        <v>14.5</v>
      </c>
      <c r="T1672" s="13">
        <v>38.15</v>
      </c>
      <c r="U1672" s="13">
        <v>24.6</v>
      </c>
      <c r="V1672" s="12">
        <v>150</v>
      </c>
    </row>
    <row r="1673" spans="1:41" x14ac:dyDescent="0.25">
      <c r="A1673" s="7">
        <v>42526</v>
      </c>
      <c r="B1673" s="8" t="s">
        <v>843</v>
      </c>
      <c r="C1673" s="8">
        <v>2016</v>
      </c>
      <c r="D1673" s="8">
        <v>6</v>
      </c>
      <c r="E1673" s="8">
        <v>1</v>
      </c>
      <c r="F1673" s="8" t="s">
        <v>248</v>
      </c>
      <c r="G1673" s="17">
        <v>1.8749999999999999E-2</v>
      </c>
      <c r="J1673" s="129">
        <f t="shared" si="82"/>
        <v>24.45</v>
      </c>
      <c r="K1673" s="8" t="s">
        <v>250</v>
      </c>
      <c r="L1673" s="8" t="s">
        <v>2094</v>
      </c>
      <c r="M1673" s="8" t="s">
        <v>252</v>
      </c>
      <c r="O1673" s="11">
        <v>3</v>
      </c>
      <c r="P1673" s="8">
        <v>56</v>
      </c>
      <c r="Q1673" s="12">
        <v>19</v>
      </c>
      <c r="R1673" s="125">
        <f t="shared" si="83"/>
        <v>37</v>
      </c>
      <c r="S1673" s="13">
        <v>14.3</v>
      </c>
      <c r="T1673" s="13">
        <v>38</v>
      </c>
      <c r="U1673" s="13">
        <v>23.6</v>
      </c>
      <c r="V1673" s="12">
        <v>142</v>
      </c>
    </row>
    <row r="1674" spans="1:41" x14ac:dyDescent="0.25">
      <c r="A1674" s="7">
        <v>42526</v>
      </c>
      <c r="B1674" s="8" t="s">
        <v>843</v>
      </c>
      <c r="C1674" s="8">
        <v>2016</v>
      </c>
      <c r="D1674" s="8">
        <v>6</v>
      </c>
      <c r="E1674" s="8">
        <v>1</v>
      </c>
      <c r="F1674" s="8" t="s">
        <v>1704</v>
      </c>
      <c r="G1674" s="17">
        <v>4.9305555555555554E-2</v>
      </c>
      <c r="J1674" s="129">
        <f t="shared" si="82"/>
        <v>25.183333333333334</v>
      </c>
      <c r="K1674" s="8" t="s">
        <v>250</v>
      </c>
      <c r="L1674" s="8" t="s">
        <v>2092</v>
      </c>
      <c r="M1674" s="8" t="s">
        <v>252</v>
      </c>
      <c r="O1674" s="11">
        <v>0</v>
      </c>
      <c r="P1674" s="8">
        <v>56</v>
      </c>
      <c r="Q1674" s="12">
        <v>19</v>
      </c>
      <c r="R1674" s="125">
        <f t="shared" si="83"/>
        <v>37</v>
      </c>
      <c r="S1674" s="13">
        <v>15.15</v>
      </c>
      <c r="T1674" s="13">
        <v>39.6</v>
      </c>
      <c r="U1674" s="13">
        <v>23.15</v>
      </c>
      <c r="V1674" s="12">
        <v>144</v>
      </c>
    </row>
    <row r="1675" spans="1:41" x14ac:dyDescent="0.25">
      <c r="A1675" s="7">
        <v>42526</v>
      </c>
      <c r="B1675" s="8" t="s">
        <v>843</v>
      </c>
      <c r="C1675" s="8">
        <v>2016</v>
      </c>
      <c r="D1675" s="8">
        <v>6</v>
      </c>
      <c r="E1675" s="8">
        <v>1</v>
      </c>
      <c r="F1675" s="8" t="s">
        <v>248</v>
      </c>
      <c r="G1675" s="17">
        <v>4.9305555555555554E-2</v>
      </c>
      <c r="J1675" s="129">
        <f t="shared" ref="J1675:J1738" si="87">($G1675-$I1675)*24+IF($G1675&lt;TIME(12,0,0),24,0)</f>
        <v>25.183333333333334</v>
      </c>
      <c r="K1675" s="8" t="s">
        <v>250</v>
      </c>
      <c r="L1675" s="8" t="s">
        <v>2101</v>
      </c>
      <c r="M1675" s="8" t="s">
        <v>2113</v>
      </c>
      <c r="R1675" s="125">
        <f t="shared" ref="R1675" si="88">P1675-Q1675</f>
        <v>0</v>
      </c>
    </row>
    <row r="1676" spans="1:41" x14ac:dyDescent="0.25">
      <c r="A1676" s="7">
        <v>42526</v>
      </c>
      <c r="B1676" s="8" t="s">
        <v>843</v>
      </c>
      <c r="C1676" s="8">
        <v>2016</v>
      </c>
      <c r="D1676" s="8">
        <v>6</v>
      </c>
      <c r="E1676" s="8">
        <v>1</v>
      </c>
      <c r="F1676" s="8" t="s">
        <v>248</v>
      </c>
      <c r="G1676" s="17">
        <v>5.486111111111111E-2</v>
      </c>
      <c r="J1676" s="129">
        <f t="shared" si="87"/>
        <v>25.316666666666666</v>
      </c>
      <c r="K1676" s="8" t="s">
        <v>250</v>
      </c>
      <c r="L1676" s="8" t="s">
        <v>2091</v>
      </c>
      <c r="M1676" s="8" t="s">
        <v>252</v>
      </c>
      <c r="O1676" s="11">
        <v>2</v>
      </c>
      <c r="P1676" s="8">
        <v>53</v>
      </c>
      <c r="Q1676" s="12">
        <v>19</v>
      </c>
      <c r="R1676" s="125">
        <f t="shared" si="83"/>
        <v>34</v>
      </c>
      <c r="S1676" s="13">
        <v>14.85</v>
      </c>
      <c r="T1676" s="13">
        <v>39.4</v>
      </c>
      <c r="U1676" s="13">
        <v>24.2</v>
      </c>
      <c r="V1676" s="12">
        <v>145</v>
      </c>
      <c r="AO1676" s="8" t="s">
        <v>2109</v>
      </c>
    </row>
    <row r="1677" spans="1:41" x14ac:dyDescent="0.25">
      <c r="A1677" s="7">
        <v>42556</v>
      </c>
      <c r="B1677" s="8" t="s">
        <v>843</v>
      </c>
      <c r="C1677" s="8">
        <v>2016</v>
      </c>
      <c r="D1677" s="8">
        <v>7</v>
      </c>
      <c r="E1677" s="8">
        <v>1</v>
      </c>
      <c r="F1677" s="8" t="s">
        <v>1704</v>
      </c>
      <c r="G1677" s="17">
        <v>0.89166666666666661</v>
      </c>
      <c r="I1677" s="17">
        <v>0.84375</v>
      </c>
      <c r="J1677" s="129">
        <f t="shared" si="87"/>
        <v>1.1499999999999986</v>
      </c>
      <c r="K1677" s="8" t="s">
        <v>250</v>
      </c>
      <c r="L1677" s="8" t="s">
        <v>2115</v>
      </c>
      <c r="M1677" s="8" t="s">
        <v>252</v>
      </c>
      <c r="O1677" s="11">
        <v>0</v>
      </c>
      <c r="P1677" s="8">
        <v>54</v>
      </c>
      <c r="Q1677" s="12">
        <v>20</v>
      </c>
      <c r="R1677" s="125">
        <f t="shared" si="83"/>
        <v>34</v>
      </c>
      <c r="S1677" s="13">
        <v>14.4</v>
      </c>
      <c r="T1677" s="13">
        <v>39.200000000000003</v>
      </c>
      <c r="U1677" s="13">
        <v>23.6</v>
      </c>
      <c r="V1677" s="12">
        <v>144</v>
      </c>
    </row>
    <row r="1678" spans="1:41" x14ac:dyDescent="0.25">
      <c r="A1678" s="7">
        <v>42556</v>
      </c>
      <c r="B1678" s="8" t="s">
        <v>843</v>
      </c>
      <c r="C1678" s="8">
        <v>2016</v>
      </c>
      <c r="D1678" s="8">
        <v>7</v>
      </c>
      <c r="E1678" s="8">
        <v>1</v>
      </c>
      <c r="F1678" s="8" t="s">
        <v>1705</v>
      </c>
      <c r="G1678" s="17">
        <v>0.89583333333333337</v>
      </c>
      <c r="I1678" s="17">
        <v>0.84375</v>
      </c>
      <c r="J1678" s="129">
        <f t="shared" si="87"/>
        <v>1.2500000000000009</v>
      </c>
      <c r="K1678" s="8" t="s">
        <v>250</v>
      </c>
      <c r="L1678" s="8" t="s">
        <v>2116</v>
      </c>
      <c r="M1678" s="8" t="s">
        <v>252</v>
      </c>
      <c r="O1678" s="11">
        <v>0</v>
      </c>
      <c r="P1678" s="8">
        <v>55</v>
      </c>
      <c r="Q1678" s="12">
        <v>19</v>
      </c>
      <c r="R1678" s="125">
        <f t="shared" si="83"/>
        <v>36</v>
      </c>
      <c r="S1678" s="13">
        <v>15.1</v>
      </c>
      <c r="T1678" s="13">
        <v>39.6</v>
      </c>
      <c r="U1678" s="13">
        <v>21.4</v>
      </c>
      <c r="V1678" s="12">
        <v>139</v>
      </c>
      <c r="AO1678" s="8" t="s">
        <v>2125</v>
      </c>
    </row>
    <row r="1679" spans="1:41" x14ac:dyDescent="0.25">
      <c r="A1679" s="7">
        <v>42556</v>
      </c>
      <c r="B1679" s="8" t="s">
        <v>843</v>
      </c>
      <c r="C1679" s="8">
        <v>2016</v>
      </c>
      <c r="D1679" s="8">
        <v>7</v>
      </c>
      <c r="E1679" s="8">
        <v>1</v>
      </c>
      <c r="F1679" s="8" t="s">
        <v>1705</v>
      </c>
      <c r="G1679" s="17">
        <v>0.90277777777777779</v>
      </c>
      <c r="I1679" s="17">
        <v>0.84375</v>
      </c>
      <c r="J1679" s="129">
        <f t="shared" si="87"/>
        <v>1.416666666666667</v>
      </c>
      <c r="K1679" s="8" t="s">
        <v>250</v>
      </c>
      <c r="L1679" s="8" t="s">
        <v>1859</v>
      </c>
      <c r="M1679" s="8" t="s">
        <v>670</v>
      </c>
      <c r="O1679" s="11">
        <v>2</v>
      </c>
      <c r="P1679" s="8">
        <v>56.5</v>
      </c>
      <c r="Q1679" s="12">
        <v>19</v>
      </c>
      <c r="R1679" s="125">
        <f t="shared" si="83"/>
        <v>37.5</v>
      </c>
      <c r="S1679" s="13">
        <v>15.1</v>
      </c>
      <c r="T1679" s="13">
        <v>39.6</v>
      </c>
      <c r="U1679" s="13">
        <v>24.5</v>
      </c>
      <c r="V1679" s="12">
        <v>144</v>
      </c>
      <c r="AO1679" s="8" t="s">
        <v>2117</v>
      </c>
    </row>
    <row r="1680" spans="1:41" x14ac:dyDescent="0.25">
      <c r="A1680" s="7">
        <v>42556</v>
      </c>
      <c r="B1680" s="8" t="s">
        <v>843</v>
      </c>
      <c r="C1680" s="8">
        <v>2016</v>
      </c>
      <c r="D1680" s="8">
        <v>7</v>
      </c>
      <c r="E1680" s="8">
        <v>1</v>
      </c>
      <c r="F1680" s="8" t="s">
        <v>1704</v>
      </c>
      <c r="G1680" s="17">
        <v>0.91875000000000007</v>
      </c>
      <c r="I1680" s="17">
        <v>0.84375</v>
      </c>
      <c r="J1680" s="129">
        <f t="shared" si="87"/>
        <v>1.8000000000000016</v>
      </c>
      <c r="K1680" s="8" t="s">
        <v>250</v>
      </c>
      <c r="L1680" s="8" t="s">
        <v>1817</v>
      </c>
      <c r="M1680" s="8" t="s">
        <v>670</v>
      </c>
      <c r="O1680" s="11">
        <v>3</v>
      </c>
      <c r="P1680" s="8">
        <v>55.5</v>
      </c>
      <c r="Q1680" s="12">
        <v>19</v>
      </c>
      <c r="R1680" s="125">
        <f t="shared" si="83"/>
        <v>36.5</v>
      </c>
      <c r="S1680" s="13">
        <v>15</v>
      </c>
      <c r="T1680" s="13">
        <v>38.799999999999997</v>
      </c>
      <c r="U1680" s="13">
        <v>23.4</v>
      </c>
      <c r="V1680" s="12">
        <v>144</v>
      </c>
    </row>
    <row r="1681" spans="1:22" x14ac:dyDescent="0.25">
      <c r="A1681" s="7">
        <v>42556</v>
      </c>
      <c r="B1681" s="8" t="s">
        <v>843</v>
      </c>
      <c r="C1681" s="8">
        <v>2016</v>
      </c>
      <c r="D1681" s="8">
        <v>7</v>
      </c>
      <c r="E1681" s="8">
        <v>1</v>
      </c>
      <c r="F1681" s="8" t="s">
        <v>1705</v>
      </c>
      <c r="G1681" s="17">
        <v>0.92361111111111116</v>
      </c>
      <c r="I1681" s="17">
        <v>0.84375</v>
      </c>
      <c r="J1681" s="129">
        <f t="shared" si="87"/>
        <v>1.9166666666666679</v>
      </c>
      <c r="K1681" s="8" t="s">
        <v>250</v>
      </c>
      <c r="L1681" s="8" t="s">
        <v>2118</v>
      </c>
      <c r="M1681" s="8" t="s">
        <v>252</v>
      </c>
      <c r="O1681" s="11">
        <v>0</v>
      </c>
      <c r="P1681" s="8">
        <v>55</v>
      </c>
      <c r="Q1681" s="12">
        <v>19</v>
      </c>
      <c r="R1681" s="125">
        <f t="shared" si="83"/>
        <v>36</v>
      </c>
      <c r="S1681" s="13">
        <v>14.4</v>
      </c>
      <c r="T1681" s="13">
        <v>38</v>
      </c>
      <c r="U1681" s="13">
        <v>23.3</v>
      </c>
      <c r="V1681" s="12">
        <v>141</v>
      </c>
    </row>
    <row r="1682" spans="1:22" x14ac:dyDescent="0.25">
      <c r="A1682" s="7">
        <v>42556</v>
      </c>
      <c r="B1682" s="8" t="s">
        <v>843</v>
      </c>
      <c r="C1682" s="8">
        <v>2016</v>
      </c>
      <c r="D1682" s="8">
        <v>7</v>
      </c>
      <c r="E1682" s="8">
        <v>1</v>
      </c>
      <c r="F1682" s="8" t="s">
        <v>1704</v>
      </c>
      <c r="G1682" s="17">
        <v>0.9291666666666667</v>
      </c>
      <c r="I1682" s="17">
        <v>0.84375</v>
      </c>
      <c r="J1682" s="129">
        <f t="shared" si="87"/>
        <v>2.0500000000000007</v>
      </c>
      <c r="K1682" s="8" t="s">
        <v>250</v>
      </c>
      <c r="L1682" s="8" t="s">
        <v>2119</v>
      </c>
      <c r="M1682" s="8" t="s">
        <v>252</v>
      </c>
      <c r="O1682" s="11">
        <v>0</v>
      </c>
      <c r="P1682" s="8">
        <v>56.5</v>
      </c>
      <c r="Q1682" s="12">
        <v>19</v>
      </c>
      <c r="R1682" s="125">
        <f t="shared" si="83"/>
        <v>37.5</v>
      </c>
      <c r="S1682" s="13">
        <v>13.9</v>
      </c>
      <c r="T1682" s="13">
        <v>39.6</v>
      </c>
      <c r="U1682" s="13">
        <v>23.4</v>
      </c>
      <c r="V1682" s="12">
        <v>141</v>
      </c>
    </row>
    <row r="1683" spans="1:22" x14ac:dyDescent="0.25">
      <c r="A1683" s="7">
        <v>42556</v>
      </c>
      <c r="B1683" s="8" t="s">
        <v>843</v>
      </c>
      <c r="C1683" s="8">
        <v>2016</v>
      </c>
      <c r="D1683" s="8">
        <v>7</v>
      </c>
      <c r="E1683" s="8">
        <v>1</v>
      </c>
      <c r="F1683" s="8" t="s">
        <v>1705</v>
      </c>
      <c r="G1683" s="17">
        <v>0.9375</v>
      </c>
      <c r="I1683" s="17">
        <v>0.84375</v>
      </c>
      <c r="J1683" s="129">
        <f t="shared" si="87"/>
        <v>2.25</v>
      </c>
      <c r="K1683" s="8" t="s">
        <v>250</v>
      </c>
      <c r="L1683" s="8" t="s">
        <v>2120</v>
      </c>
      <c r="M1683" s="8" t="s">
        <v>252</v>
      </c>
      <c r="O1683" s="11">
        <v>1</v>
      </c>
      <c r="P1683" s="8">
        <v>60</v>
      </c>
      <c r="Q1683" s="12">
        <v>19</v>
      </c>
      <c r="R1683" s="125">
        <f t="shared" si="83"/>
        <v>41</v>
      </c>
      <c r="S1683" s="13">
        <v>15.5</v>
      </c>
      <c r="T1683" s="13">
        <v>38.200000000000003</v>
      </c>
      <c r="U1683" s="13">
        <v>23.3</v>
      </c>
      <c r="V1683" s="12">
        <v>140</v>
      </c>
    </row>
    <row r="1684" spans="1:22" x14ac:dyDescent="0.25">
      <c r="A1684" s="7">
        <v>42556</v>
      </c>
      <c r="B1684" s="8" t="s">
        <v>843</v>
      </c>
      <c r="C1684" s="8">
        <v>2016</v>
      </c>
      <c r="D1684" s="8">
        <v>7</v>
      </c>
      <c r="E1684" s="8">
        <v>1</v>
      </c>
      <c r="F1684" s="8" t="s">
        <v>1704</v>
      </c>
      <c r="G1684" s="17">
        <v>0.9375</v>
      </c>
      <c r="I1684" s="17">
        <v>0.84375</v>
      </c>
      <c r="J1684" s="129">
        <f t="shared" si="87"/>
        <v>2.25</v>
      </c>
      <c r="K1684" s="8" t="s">
        <v>250</v>
      </c>
      <c r="L1684" s="8" t="s">
        <v>2121</v>
      </c>
      <c r="M1684" s="8" t="s">
        <v>252</v>
      </c>
      <c r="O1684" s="11">
        <v>0</v>
      </c>
      <c r="P1684" s="8">
        <v>53</v>
      </c>
      <c r="Q1684" s="12">
        <v>19</v>
      </c>
      <c r="R1684" s="125">
        <f t="shared" si="83"/>
        <v>34</v>
      </c>
      <c r="S1684" s="13">
        <v>14.8</v>
      </c>
      <c r="T1684" s="13">
        <v>39.299999999999997</v>
      </c>
      <c r="U1684" s="13">
        <v>22.6</v>
      </c>
      <c r="V1684" s="12">
        <v>143</v>
      </c>
    </row>
    <row r="1685" spans="1:22" x14ac:dyDescent="0.25">
      <c r="A1685" s="7">
        <v>42556</v>
      </c>
      <c r="B1685" s="8" t="s">
        <v>843</v>
      </c>
      <c r="C1685" s="8">
        <v>2016</v>
      </c>
      <c r="D1685" s="8">
        <v>7</v>
      </c>
      <c r="E1685" s="8">
        <v>1</v>
      </c>
      <c r="F1685" s="8" t="s">
        <v>1705</v>
      </c>
      <c r="G1685" s="17">
        <v>0.95833333333333337</v>
      </c>
      <c r="I1685" s="17">
        <v>0.84375</v>
      </c>
      <c r="J1685" s="129">
        <f t="shared" si="87"/>
        <v>2.7500000000000009</v>
      </c>
      <c r="K1685" s="8" t="s">
        <v>250</v>
      </c>
      <c r="L1685" s="8" t="s">
        <v>2122</v>
      </c>
      <c r="M1685" s="8" t="s">
        <v>252</v>
      </c>
      <c r="O1685" s="11">
        <v>1</v>
      </c>
      <c r="P1685" s="8">
        <v>55</v>
      </c>
      <c r="Q1685" s="12">
        <v>19</v>
      </c>
      <c r="R1685" s="125">
        <f t="shared" si="83"/>
        <v>36</v>
      </c>
      <c r="S1685" s="13">
        <v>14.9</v>
      </c>
      <c r="T1685" s="13">
        <v>38.5</v>
      </c>
      <c r="U1685" s="13">
        <v>23.5</v>
      </c>
      <c r="V1685" s="12">
        <v>143</v>
      </c>
    </row>
    <row r="1686" spans="1:22" x14ac:dyDescent="0.25">
      <c r="A1686" s="7">
        <v>42556</v>
      </c>
      <c r="B1686" s="8" t="s">
        <v>843</v>
      </c>
      <c r="C1686" s="8">
        <v>2016</v>
      </c>
      <c r="D1686" s="8">
        <v>7</v>
      </c>
      <c r="E1686" s="8">
        <v>1</v>
      </c>
      <c r="F1686" s="8" t="s">
        <v>1704</v>
      </c>
      <c r="G1686" s="17">
        <v>0.95833333333333337</v>
      </c>
      <c r="I1686" s="17">
        <v>0.84375</v>
      </c>
      <c r="J1686" s="129">
        <f t="shared" si="87"/>
        <v>2.7500000000000009</v>
      </c>
      <c r="K1686" s="8" t="s">
        <v>250</v>
      </c>
      <c r="L1686" s="8" t="s">
        <v>2123</v>
      </c>
      <c r="M1686" s="8" t="s">
        <v>252</v>
      </c>
      <c r="O1686" s="11">
        <v>1.5</v>
      </c>
      <c r="P1686" s="8">
        <v>55.5</v>
      </c>
      <c r="Q1686" s="12">
        <v>19</v>
      </c>
      <c r="R1686" s="125">
        <f t="shared" si="83"/>
        <v>36.5</v>
      </c>
      <c r="S1686" s="13">
        <v>14.1</v>
      </c>
      <c r="T1686" s="13">
        <v>39.700000000000003</v>
      </c>
      <c r="U1686" s="13">
        <v>23.5</v>
      </c>
      <c r="V1686" s="12">
        <v>143</v>
      </c>
    </row>
    <row r="1687" spans="1:22" x14ac:dyDescent="0.25">
      <c r="A1687" s="7">
        <v>42556</v>
      </c>
      <c r="B1687" s="8" t="s">
        <v>843</v>
      </c>
      <c r="C1687" s="8">
        <v>2016</v>
      </c>
      <c r="D1687" s="8">
        <v>7</v>
      </c>
      <c r="E1687" s="8">
        <v>1</v>
      </c>
      <c r="F1687" s="8" t="s">
        <v>1705</v>
      </c>
      <c r="G1687" s="17">
        <v>0.99930555555555556</v>
      </c>
      <c r="I1687" s="17">
        <v>0.84375</v>
      </c>
      <c r="J1687" s="129">
        <f t="shared" si="87"/>
        <v>3.7333333333333334</v>
      </c>
      <c r="K1687" s="8" t="s">
        <v>250</v>
      </c>
      <c r="L1687" s="8" t="s">
        <v>2124</v>
      </c>
      <c r="M1687" s="8" t="s">
        <v>252</v>
      </c>
      <c r="O1687" s="11">
        <v>0</v>
      </c>
      <c r="P1687" s="8">
        <v>53</v>
      </c>
      <c r="Q1687" s="12">
        <v>19</v>
      </c>
      <c r="R1687" s="125">
        <f t="shared" si="83"/>
        <v>34</v>
      </c>
      <c r="S1687" s="13">
        <v>15</v>
      </c>
      <c r="T1687" s="13">
        <v>38.5</v>
      </c>
      <c r="U1687" s="13">
        <v>22.9</v>
      </c>
      <c r="V1687" s="12">
        <v>137</v>
      </c>
    </row>
    <row r="1688" spans="1:22" x14ac:dyDescent="0.25">
      <c r="A1688" s="7">
        <v>42556</v>
      </c>
      <c r="B1688" s="8" t="s">
        <v>843</v>
      </c>
      <c r="C1688" s="8">
        <v>2016</v>
      </c>
      <c r="D1688" s="8">
        <v>7</v>
      </c>
      <c r="E1688" s="8">
        <v>1</v>
      </c>
      <c r="F1688" s="8" t="s">
        <v>1705</v>
      </c>
      <c r="G1688" s="17">
        <v>2.6388888888888889E-2</v>
      </c>
      <c r="I1688" s="17">
        <v>0.84375</v>
      </c>
      <c r="J1688" s="129">
        <f t="shared" si="87"/>
        <v>4.3833333333333329</v>
      </c>
      <c r="K1688" s="8" t="s">
        <v>250</v>
      </c>
      <c r="L1688" s="8" t="s">
        <v>1999</v>
      </c>
      <c r="M1688" s="8" t="s">
        <v>252</v>
      </c>
      <c r="O1688" s="11">
        <v>2</v>
      </c>
      <c r="P1688" s="8">
        <v>54</v>
      </c>
      <c r="Q1688" s="12">
        <v>19</v>
      </c>
      <c r="R1688" s="125">
        <f t="shared" si="83"/>
        <v>35</v>
      </c>
      <c r="S1688" s="13">
        <v>15</v>
      </c>
      <c r="T1688" s="13">
        <v>38.6</v>
      </c>
      <c r="U1688" s="13">
        <v>24.3</v>
      </c>
      <c r="V1688" s="12">
        <v>143</v>
      </c>
    </row>
    <row r="1689" spans="1:22" x14ac:dyDescent="0.25">
      <c r="A1689" s="7">
        <v>42557</v>
      </c>
      <c r="B1689" s="8" t="s">
        <v>843</v>
      </c>
      <c r="C1689" s="8">
        <v>2016</v>
      </c>
      <c r="D1689" s="8">
        <v>7</v>
      </c>
      <c r="E1689" s="8">
        <v>1</v>
      </c>
      <c r="F1689" s="8" t="s">
        <v>1704</v>
      </c>
      <c r="G1689" s="17">
        <v>0.90138888888888891</v>
      </c>
      <c r="I1689" s="17">
        <v>0.84305555555555556</v>
      </c>
      <c r="J1689" s="129">
        <f t="shared" si="87"/>
        <v>1.4000000000000004</v>
      </c>
      <c r="K1689" s="8" t="s">
        <v>250</v>
      </c>
      <c r="L1689" s="8" t="s">
        <v>2126</v>
      </c>
      <c r="M1689" s="8" t="s">
        <v>252</v>
      </c>
      <c r="O1689" s="11">
        <v>1.5</v>
      </c>
      <c r="P1689" s="8">
        <v>57</v>
      </c>
      <c r="Q1689" s="12">
        <v>20</v>
      </c>
      <c r="R1689" s="125">
        <f t="shared" si="83"/>
        <v>37</v>
      </c>
      <c r="S1689" s="13">
        <v>15.5</v>
      </c>
      <c r="T1689" s="13">
        <v>39.200000000000003</v>
      </c>
      <c r="U1689" s="13">
        <v>25.3</v>
      </c>
      <c r="V1689" s="12">
        <v>150</v>
      </c>
    </row>
    <row r="1690" spans="1:22" x14ac:dyDescent="0.25">
      <c r="A1690" s="7">
        <v>42557</v>
      </c>
      <c r="B1690" s="8" t="s">
        <v>843</v>
      </c>
      <c r="C1690" s="8">
        <v>2016</v>
      </c>
      <c r="D1690" s="8">
        <v>7</v>
      </c>
      <c r="E1690" s="8">
        <v>1</v>
      </c>
      <c r="F1690" s="8" t="s">
        <v>1704</v>
      </c>
      <c r="G1690" s="17">
        <v>0.92152777777777783</v>
      </c>
      <c r="I1690" s="17">
        <v>0.84305555555555556</v>
      </c>
      <c r="J1690" s="129">
        <f t="shared" si="87"/>
        <v>1.8833333333333346</v>
      </c>
      <c r="K1690" s="8" t="s">
        <v>250</v>
      </c>
      <c r="L1690" s="8" t="s">
        <v>2128</v>
      </c>
      <c r="M1690" s="8" t="s">
        <v>252</v>
      </c>
      <c r="O1690" s="11">
        <v>4</v>
      </c>
      <c r="P1690" s="8">
        <v>56</v>
      </c>
      <c r="Q1690" s="12">
        <v>20</v>
      </c>
      <c r="R1690" s="125">
        <f t="shared" si="83"/>
        <v>36</v>
      </c>
      <c r="S1690" s="13">
        <v>15.2</v>
      </c>
      <c r="T1690" s="13">
        <v>39</v>
      </c>
      <c r="U1690" s="13">
        <v>23.6</v>
      </c>
      <c r="V1690" s="12">
        <v>142</v>
      </c>
    </row>
    <row r="1691" spans="1:22" x14ac:dyDescent="0.25">
      <c r="A1691" s="7">
        <v>42557</v>
      </c>
      <c r="B1691" s="8" t="s">
        <v>843</v>
      </c>
      <c r="C1691" s="8">
        <v>2016</v>
      </c>
      <c r="D1691" s="8">
        <v>7</v>
      </c>
      <c r="E1691" s="8">
        <v>1</v>
      </c>
      <c r="F1691" s="8" t="s">
        <v>1705</v>
      </c>
      <c r="G1691" s="17">
        <v>0.95486111111111116</v>
      </c>
      <c r="I1691" s="17">
        <v>0.84305555555555556</v>
      </c>
      <c r="J1691" s="129">
        <f t="shared" si="87"/>
        <v>2.6833333333333345</v>
      </c>
      <c r="K1691" s="8" t="s">
        <v>250</v>
      </c>
      <c r="L1691" s="8" t="s">
        <v>2127</v>
      </c>
      <c r="M1691" s="8" t="s">
        <v>252</v>
      </c>
      <c r="O1691" s="11">
        <v>0</v>
      </c>
      <c r="P1691" s="8">
        <v>57</v>
      </c>
      <c r="Q1691" s="12">
        <v>20</v>
      </c>
      <c r="R1691" s="125">
        <f t="shared" si="83"/>
        <v>37</v>
      </c>
      <c r="S1691" s="13">
        <v>14.1</v>
      </c>
      <c r="T1691" s="13">
        <v>38.200000000000003</v>
      </c>
      <c r="U1691" s="13">
        <v>23.7</v>
      </c>
      <c r="V1691" s="12">
        <v>140</v>
      </c>
    </row>
    <row r="1692" spans="1:22" x14ac:dyDescent="0.25">
      <c r="A1692" s="7">
        <v>42557</v>
      </c>
      <c r="B1692" s="8" t="s">
        <v>843</v>
      </c>
      <c r="C1692" s="8">
        <v>2016</v>
      </c>
      <c r="D1692" s="8">
        <v>7</v>
      </c>
      <c r="E1692" s="8">
        <v>1</v>
      </c>
      <c r="F1692" s="8" t="s">
        <v>1705</v>
      </c>
      <c r="G1692" s="17">
        <v>4.5833333333333337E-2</v>
      </c>
      <c r="I1692" s="17">
        <v>0.84305555555555556</v>
      </c>
      <c r="J1692" s="129">
        <f t="shared" si="87"/>
        <v>4.8666666666666671</v>
      </c>
      <c r="K1692" s="8" t="s">
        <v>250</v>
      </c>
      <c r="L1692" s="8" t="s">
        <v>2129</v>
      </c>
      <c r="M1692" s="8" t="s">
        <v>252</v>
      </c>
      <c r="O1692" s="11">
        <v>0</v>
      </c>
      <c r="P1692" s="8">
        <v>58</v>
      </c>
      <c r="Q1692" s="12">
        <v>20</v>
      </c>
      <c r="R1692" s="125">
        <f t="shared" si="83"/>
        <v>38</v>
      </c>
      <c r="S1692" s="13">
        <v>15.2</v>
      </c>
      <c r="T1692" s="13">
        <v>38.5</v>
      </c>
      <c r="U1692" s="13">
        <v>24.2</v>
      </c>
      <c r="V1692" s="12">
        <v>140</v>
      </c>
    </row>
    <row r="1693" spans="1:22" x14ac:dyDescent="0.25">
      <c r="A1693" s="7">
        <v>42557</v>
      </c>
      <c r="B1693" s="8" t="s">
        <v>843</v>
      </c>
      <c r="C1693" s="8">
        <v>2016</v>
      </c>
      <c r="D1693" s="8">
        <v>7</v>
      </c>
      <c r="E1693" s="8">
        <v>1</v>
      </c>
      <c r="F1693" s="8" t="s">
        <v>1704</v>
      </c>
      <c r="G1693" s="17">
        <v>5.1388888888888894E-2</v>
      </c>
      <c r="I1693" s="17">
        <v>0.84305555555555556</v>
      </c>
      <c r="J1693" s="129">
        <f t="shared" si="87"/>
        <v>5</v>
      </c>
      <c r="K1693" s="8" t="s">
        <v>250</v>
      </c>
      <c r="L1693" s="8" t="s">
        <v>2130</v>
      </c>
      <c r="M1693" s="8" t="s">
        <v>252</v>
      </c>
      <c r="O1693" s="11">
        <v>4</v>
      </c>
      <c r="P1693" s="8">
        <v>55</v>
      </c>
      <c r="Q1693" s="12">
        <v>21</v>
      </c>
      <c r="R1693" s="125">
        <f t="shared" si="83"/>
        <v>34</v>
      </c>
      <c r="S1693" s="13">
        <v>15</v>
      </c>
      <c r="T1693" s="13">
        <v>38.799999999999997</v>
      </c>
      <c r="U1693" s="13">
        <v>23.6</v>
      </c>
      <c r="V1693" s="12">
        <v>142</v>
      </c>
    </row>
    <row r="1694" spans="1:22" x14ac:dyDescent="0.25">
      <c r="A1694" s="7">
        <v>42557</v>
      </c>
      <c r="B1694" s="8" t="s">
        <v>843</v>
      </c>
      <c r="C1694" s="8">
        <v>2016</v>
      </c>
      <c r="D1694" s="8">
        <v>7</v>
      </c>
      <c r="E1694" s="8">
        <v>1</v>
      </c>
      <c r="F1694" s="8" t="s">
        <v>1705</v>
      </c>
      <c r="G1694" s="17">
        <v>7.3611111111111113E-2</v>
      </c>
      <c r="I1694" s="17">
        <v>0.84305555555555556</v>
      </c>
      <c r="J1694" s="129">
        <f t="shared" si="87"/>
        <v>5.5333333333333314</v>
      </c>
      <c r="K1694" s="8" t="s">
        <v>250</v>
      </c>
      <c r="L1694" s="8" t="s">
        <v>2131</v>
      </c>
      <c r="M1694" s="8" t="s">
        <v>252</v>
      </c>
      <c r="O1694" s="11">
        <v>0</v>
      </c>
      <c r="P1694" s="8">
        <v>56</v>
      </c>
      <c r="Q1694" s="12">
        <v>20</v>
      </c>
      <c r="R1694" s="125">
        <f t="shared" si="83"/>
        <v>36</v>
      </c>
      <c r="S1694" s="13">
        <v>15</v>
      </c>
      <c r="T1694" s="13">
        <v>38</v>
      </c>
      <c r="U1694" s="13">
        <v>22.1</v>
      </c>
      <c r="V1694" s="12">
        <v>138</v>
      </c>
    </row>
    <row r="1695" spans="1:22" x14ac:dyDescent="0.25">
      <c r="A1695" s="7">
        <v>42586</v>
      </c>
      <c r="B1695" s="8" t="s">
        <v>843</v>
      </c>
      <c r="C1695" s="8">
        <v>2016</v>
      </c>
      <c r="D1695" s="8">
        <v>8</v>
      </c>
      <c r="E1695" s="8">
        <v>1</v>
      </c>
      <c r="F1695" s="8" t="s">
        <v>1704</v>
      </c>
      <c r="G1695" s="17">
        <v>0.87708333333333333</v>
      </c>
      <c r="I1695" s="17">
        <v>0.83124999999999993</v>
      </c>
      <c r="J1695" s="129">
        <f t="shared" si="87"/>
        <v>1.1000000000000014</v>
      </c>
      <c r="K1695" s="8" t="s">
        <v>250</v>
      </c>
      <c r="L1695" s="8" t="s">
        <v>2135</v>
      </c>
      <c r="M1695" s="8" t="s">
        <v>252</v>
      </c>
      <c r="O1695" s="11">
        <v>1</v>
      </c>
      <c r="P1695" s="8">
        <v>52</v>
      </c>
      <c r="Q1695" s="12">
        <v>32</v>
      </c>
      <c r="R1695" s="125">
        <f t="shared" si="83"/>
        <v>20</v>
      </c>
      <c r="S1695" s="13">
        <v>15.3</v>
      </c>
      <c r="T1695" s="13">
        <v>39.9</v>
      </c>
      <c r="U1695" s="13">
        <v>24.6</v>
      </c>
      <c r="V1695" s="12">
        <v>143</v>
      </c>
    </row>
    <row r="1696" spans="1:22" x14ac:dyDescent="0.25">
      <c r="A1696" s="7">
        <v>42586</v>
      </c>
      <c r="B1696" s="8" t="s">
        <v>843</v>
      </c>
      <c r="C1696" s="8">
        <v>2016</v>
      </c>
      <c r="D1696" s="8">
        <v>8</v>
      </c>
      <c r="E1696" s="8">
        <v>1</v>
      </c>
      <c r="F1696" s="7" t="s">
        <v>2134</v>
      </c>
      <c r="G1696" s="17">
        <v>0.88124999999999998</v>
      </c>
      <c r="I1696" s="17">
        <v>0.83124999999999993</v>
      </c>
      <c r="J1696" s="129">
        <f t="shared" si="87"/>
        <v>1.2000000000000011</v>
      </c>
      <c r="K1696" s="8" t="s">
        <v>250</v>
      </c>
      <c r="L1696" s="8" t="s">
        <v>2136</v>
      </c>
      <c r="M1696" s="8" t="s">
        <v>252</v>
      </c>
      <c r="O1696" s="11">
        <v>1</v>
      </c>
      <c r="P1696" s="8">
        <v>54</v>
      </c>
      <c r="Q1696" s="12">
        <v>32</v>
      </c>
      <c r="R1696" s="125">
        <f t="shared" si="83"/>
        <v>22</v>
      </c>
      <c r="S1696" s="13">
        <v>14.5</v>
      </c>
      <c r="T1696" s="13">
        <v>37.4</v>
      </c>
      <c r="U1696" s="13">
        <v>21.8</v>
      </c>
      <c r="V1696" s="12">
        <v>135</v>
      </c>
    </row>
    <row r="1697" spans="1:41" x14ac:dyDescent="0.25">
      <c r="A1697" s="7">
        <v>42586</v>
      </c>
      <c r="B1697" s="8" t="s">
        <v>843</v>
      </c>
      <c r="C1697" s="8">
        <v>2016</v>
      </c>
      <c r="D1697" s="8">
        <v>8</v>
      </c>
      <c r="E1697" s="8">
        <v>1</v>
      </c>
      <c r="F1697" s="7" t="s">
        <v>1704</v>
      </c>
      <c r="G1697" s="17">
        <v>0.88541666666666663</v>
      </c>
      <c r="I1697" s="17">
        <v>0.83124999999999993</v>
      </c>
      <c r="J1697" s="129">
        <f t="shared" si="87"/>
        <v>1.3000000000000007</v>
      </c>
      <c r="K1697" s="8" t="s">
        <v>250</v>
      </c>
      <c r="L1697" s="8" t="s">
        <v>2137</v>
      </c>
      <c r="M1697" s="8" t="s">
        <v>252</v>
      </c>
      <c r="O1697" s="11">
        <v>0</v>
      </c>
      <c r="P1697" s="8">
        <v>56.5</v>
      </c>
      <c r="Q1697" s="12">
        <v>30</v>
      </c>
      <c r="R1697" s="125">
        <f t="shared" si="83"/>
        <v>26.5</v>
      </c>
      <c r="S1697" s="13">
        <v>15.3</v>
      </c>
      <c r="T1697" s="13">
        <v>38.9</v>
      </c>
      <c r="U1697" s="13">
        <v>24.15</v>
      </c>
      <c r="V1697" s="12">
        <v>144</v>
      </c>
      <c r="AO1697" s="8" t="s">
        <v>2156</v>
      </c>
    </row>
    <row r="1698" spans="1:41" x14ac:dyDescent="0.25">
      <c r="A1698" s="7">
        <v>42586</v>
      </c>
      <c r="B1698" s="8" t="s">
        <v>843</v>
      </c>
      <c r="C1698" s="8">
        <v>2016</v>
      </c>
      <c r="D1698" s="8">
        <v>8</v>
      </c>
      <c r="E1698" s="8">
        <v>1</v>
      </c>
      <c r="F1698" s="7" t="s">
        <v>2134</v>
      </c>
      <c r="G1698" s="17">
        <v>0.9194444444444444</v>
      </c>
      <c r="I1698" s="17">
        <v>0.83124999999999993</v>
      </c>
      <c r="J1698" s="129">
        <f t="shared" si="87"/>
        <v>2.1166666666666671</v>
      </c>
      <c r="K1698" s="8" t="s">
        <v>250</v>
      </c>
      <c r="L1698" s="8" t="s">
        <v>2138</v>
      </c>
      <c r="M1698" s="8" t="s">
        <v>252</v>
      </c>
      <c r="O1698" s="11">
        <v>0</v>
      </c>
      <c r="P1698" s="8">
        <v>56</v>
      </c>
      <c r="Q1698" s="12">
        <v>32</v>
      </c>
      <c r="R1698" s="125">
        <f t="shared" si="83"/>
        <v>24</v>
      </c>
      <c r="S1698" s="13">
        <v>14.5</v>
      </c>
      <c r="T1698" s="13">
        <v>37.25</v>
      </c>
      <c r="U1698" s="13">
        <v>25.2</v>
      </c>
      <c r="V1698" s="12">
        <v>139</v>
      </c>
      <c r="AO1698" s="8" t="s">
        <v>2157</v>
      </c>
    </row>
    <row r="1699" spans="1:41" x14ac:dyDescent="0.25">
      <c r="A1699" s="7">
        <v>42586</v>
      </c>
      <c r="B1699" s="8" t="s">
        <v>843</v>
      </c>
      <c r="C1699" s="8">
        <v>2016</v>
      </c>
      <c r="D1699" s="8">
        <v>8</v>
      </c>
      <c r="E1699" s="8">
        <v>1</v>
      </c>
      <c r="F1699" s="7" t="s">
        <v>1704</v>
      </c>
      <c r="G1699" s="17">
        <v>0.95694444444444438</v>
      </c>
      <c r="I1699" s="17">
        <v>0.83124999999999993</v>
      </c>
      <c r="J1699" s="129">
        <f t="shared" si="87"/>
        <v>3.0166666666666666</v>
      </c>
      <c r="K1699" s="8" t="s">
        <v>250</v>
      </c>
      <c r="L1699" s="8" t="s">
        <v>2139</v>
      </c>
      <c r="M1699" s="8" t="s">
        <v>252</v>
      </c>
      <c r="O1699" s="11">
        <v>5</v>
      </c>
      <c r="P1699" s="8">
        <v>59</v>
      </c>
      <c r="Q1699" s="12">
        <v>32</v>
      </c>
      <c r="R1699" s="125">
        <f t="shared" si="83"/>
        <v>27</v>
      </c>
      <c r="S1699" s="13">
        <v>15.899999999999999</v>
      </c>
      <c r="T1699" s="13">
        <v>39.799999999999997</v>
      </c>
      <c r="U1699" s="13">
        <v>24.7</v>
      </c>
      <c r="V1699" s="12">
        <v>145</v>
      </c>
      <c r="AO1699" s="8" t="s">
        <v>2158</v>
      </c>
    </row>
    <row r="1700" spans="1:41" x14ac:dyDescent="0.25">
      <c r="A1700" s="7">
        <v>42586</v>
      </c>
      <c r="B1700" s="8" t="s">
        <v>843</v>
      </c>
      <c r="C1700" s="8">
        <v>2016</v>
      </c>
      <c r="D1700" s="8">
        <v>8</v>
      </c>
      <c r="E1700" s="8">
        <v>1</v>
      </c>
      <c r="F1700" s="7" t="s">
        <v>2134</v>
      </c>
      <c r="G1700" s="17">
        <v>0.96736111111111101</v>
      </c>
      <c r="I1700" s="17">
        <v>0.83124999999999993</v>
      </c>
      <c r="J1700" s="129">
        <f t="shared" si="87"/>
        <v>3.2666666666666657</v>
      </c>
      <c r="K1700" s="8" t="s">
        <v>250</v>
      </c>
      <c r="L1700" s="8" t="s">
        <v>2140</v>
      </c>
      <c r="M1700" s="8" t="s">
        <v>252</v>
      </c>
      <c r="O1700" s="11">
        <v>0</v>
      </c>
      <c r="P1700" s="8">
        <v>55.5</v>
      </c>
      <c r="Q1700" s="12">
        <v>30</v>
      </c>
      <c r="R1700" s="125">
        <f t="shared" si="83"/>
        <v>25.5</v>
      </c>
      <c r="S1700" s="13">
        <v>15.75</v>
      </c>
      <c r="T1700" s="13">
        <v>39.4</v>
      </c>
      <c r="U1700" s="13">
        <v>25.05</v>
      </c>
      <c r="V1700" s="12">
        <v>144</v>
      </c>
    </row>
    <row r="1701" spans="1:41" x14ac:dyDescent="0.25">
      <c r="A1701" s="7">
        <v>42586</v>
      </c>
      <c r="B1701" s="8" t="s">
        <v>843</v>
      </c>
      <c r="C1701" s="8">
        <v>2016</v>
      </c>
      <c r="D1701" s="8">
        <v>8</v>
      </c>
      <c r="E1701" s="8">
        <v>1</v>
      </c>
      <c r="F1701" s="7" t="s">
        <v>1704</v>
      </c>
      <c r="G1701" s="17">
        <v>0.99236111111111114</v>
      </c>
      <c r="I1701" s="17">
        <v>0.83124999999999993</v>
      </c>
      <c r="J1701" s="129">
        <f t="shared" si="87"/>
        <v>3.8666666666666689</v>
      </c>
      <c r="K1701" s="8" t="s">
        <v>250</v>
      </c>
      <c r="L1701" s="8" t="s">
        <v>2141</v>
      </c>
      <c r="M1701" s="8" t="s">
        <v>252</v>
      </c>
      <c r="O1701" s="11">
        <v>1</v>
      </c>
      <c r="P1701" s="8">
        <v>56.5</v>
      </c>
      <c r="Q1701" s="12">
        <v>30</v>
      </c>
      <c r="R1701" s="125">
        <f t="shared" si="83"/>
        <v>26.5</v>
      </c>
      <c r="S1701" s="13">
        <v>14.2</v>
      </c>
      <c r="T1701" s="13">
        <v>37.6</v>
      </c>
      <c r="U1701" s="13">
        <v>23.5</v>
      </c>
      <c r="V1701" s="12">
        <v>142</v>
      </c>
    </row>
    <row r="1702" spans="1:41" x14ac:dyDescent="0.25">
      <c r="A1702" s="7">
        <v>42586</v>
      </c>
      <c r="B1702" s="8" t="s">
        <v>843</v>
      </c>
      <c r="C1702" s="8">
        <v>2016</v>
      </c>
      <c r="D1702" s="8">
        <v>8</v>
      </c>
      <c r="E1702" s="8">
        <v>1</v>
      </c>
      <c r="F1702" s="8" t="s">
        <v>2134</v>
      </c>
      <c r="G1702" s="17">
        <v>0.99722222222222223</v>
      </c>
      <c r="I1702" s="17">
        <v>0.83124999999999993</v>
      </c>
      <c r="J1702" s="129">
        <f t="shared" si="87"/>
        <v>3.9833333333333352</v>
      </c>
      <c r="K1702" s="8" t="s">
        <v>250</v>
      </c>
      <c r="L1702" s="8" t="s">
        <v>2142</v>
      </c>
      <c r="M1702" s="8" t="s">
        <v>252</v>
      </c>
      <c r="O1702" s="11">
        <v>3</v>
      </c>
      <c r="P1702" s="8">
        <v>55.5</v>
      </c>
      <c r="Q1702" s="12">
        <v>20</v>
      </c>
      <c r="R1702" s="125">
        <f t="shared" si="83"/>
        <v>35.5</v>
      </c>
      <c r="S1702" s="13">
        <v>15.1</v>
      </c>
      <c r="T1702" s="13">
        <v>37.25</v>
      </c>
      <c r="U1702" s="13">
        <v>22.85</v>
      </c>
      <c r="V1702" s="12">
        <v>141</v>
      </c>
    </row>
    <row r="1703" spans="1:41" x14ac:dyDescent="0.25">
      <c r="A1703" s="7">
        <v>42586</v>
      </c>
      <c r="B1703" s="8" t="s">
        <v>843</v>
      </c>
      <c r="C1703" s="8">
        <v>2016</v>
      </c>
      <c r="D1703" s="8">
        <v>8</v>
      </c>
      <c r="E1703" s="8">
        <v>1</v>
      </c>
      <c r="F1703" s="8" t="s">
        <v>1704</v>
      </c>
      <c r="G1703" s="17">
        <v>7.6388888888888886E-3</v>
      </c>
      <c r="I1703" s="17">
        <v>0.83124999999999993</v>
      </c>
      <c r="J1703" s="129">
        <f t="shared" si="87"/>
        <v>4.2333333333333343</v>
      </c>
      <c r="K1703" s="8" t="s">
        <v>250</v>
      </c>
      <c r="L1703" s="8" t="s">
        <v>1736</v>
      </c>
      <c r="M1703" s="8" t="s">
        <v>252</v>
      </c>
      <c r="O1703" s="11">
        <v>0</v>
      </c>
      <c r="P1703" s="8">
        <v>57</v>
      </c>
      <c r="Q1703" s="12">
        <v>20</v>
      </c>
      <c r="R1703" s="125">
        <f t="shared" si="83"/>
        <v>37</v>
      </c>
      <c r="S1703" s="13">
        <v>15.3</v>
      </c>
      <c r="T1703" s="13">
        <v>38.9</v>
      </c>
      <c r="U1703" s="13">
        <v>24.3</v>
      </c>
      <c r="V1703" s="12">
        <v>144</v>
      </c>
    </row>
    <row r="1704" spans="1:41" x14ac:dyDescent="0.25">
      <c r="A1704" s="7">
        <v>42586</v>
      </c>
      <c r="B1704" s="8" t="s">
        <v>843</v>
      </c>
      <c r="C1704" s="8">
        <v>2016</v>
      </c>
      <c r="D1704" s="8">
        <v>8</v>
      </c>
      <c r="E1704" s="8">
        <v>1</v>
      </c>
      <c r="F1704" s="8" t="s">
        <v>1704</v>
      </c>
      <c r="G1704" s="17">
        <v>5.7638888888888885E-2</v>
      </c>
      <c r="I1704" s="17">
        <v>0.83124999999999993</v>
      </c>
      <c r="J1704" s="129">
        <f t="shared" si="87"/>
        <v>5.4333333333333371</v>
      </c>
      <c r="K1704" s="8" t="s">
        <v>250</v>
      </c>
      <c r="L1704" s="8" t="s">
        <v>2143</v>
      </c>
      <c r="M1704" s="8" t="s">
        <v>670</v>
      </c>
      <c r="O1704" s="11">
        <v>3</v>
      </c>
      <c r="P1704" s="8">
        <v>55.5</v>
      </c>
      <c r="Q1704" s="12">
        <v>20</v>
      </c>
      <c r="R1704" s="125">
        <f t="shared" si="83"/>
        <v>35.5</v>
      </c>
      <c r="S1704" s="13">
        <v>14.6</v>
      </c>
      <c r="T1704" s="13">
        <v>39.4</v>
      </c>
      <c r="U1704" s="13">
        <v>23.1</v>
      </c>
      <c r="V1704" s="12">
        <v>145</v>
      </c>
    </row>
    <row r="1705" spans="1:41" x14ac:dyDescent="0.25">
      <c r="A1705" s="7">
        <v>42586</v>
      </c>
      <c r="B1705" s="8" t="s">
        <v>843</v>
      </c>
      <c r="C1705" s="8">
        <v>2016</v>
      </c>
      <c r="D1705" s="8">
        <v>8</v>
      </c>
      <c r="E1705" s="8">
        <v>1</v>
      </c>
      <c r="F1705" s="8" t="s">
        <v>2134</v>
      </c>
      <c r="G1705" s="17">
        <v>6.1111111111111116E-2</v>
      </c>
      <c r="I1705" s="17">
        <v>0.83124999999999993</v>
      </c>
      <c r="J1705" s="129">
        <f t="shared" si="87"/>
        <v>5.5166666666666693</v>
      </c>
      <c r="K1705" s="8" t="s">
        <v>250</v>
      </c>
      <c r="L1705" s="8" t="s">
        <v>2144</v>
      </c>
      <c r="M1705" s="8" t="s">
        <v>252</v>
      </c>
      <c r="O1705" s="11">
        <v>1.5</v>
      </c>
      <c r="P1705" s="8">
        <v>53</v>
      </c>
      <c r="Q1705" s="12">
        <v>21</v>
      </c>
      <c r="R1705" s="125">
        <f t="shared" si="83"/>
        <v>32</v>
      </c>
      <c r="S1705" s="13">
        <v>15.3</v>
      </c>
      <c r="T1705" s="13">
        <v>31.85</v>
      </c>
      <c r="U1705" s="13">
        <v>22.2</v>
      </c>
      <c r="V1705" s="12">
        <v>142</v>
      </c>
    </row>
    <row r="1706" spans="1:41" x14ac:dyDescent="0.25">
      <c r="A1706" s="7">
        <v>46239</v>
      </c>
      <c r="B1706" s="8" t="s">
        <v>843</v>
      </c>
      <c r="C1706" s="8">
        <v>2016</v>
      </c>
      <c r="D1706" s="8">
        <v>8</v>
      </c>
      <c r="E1706" s="8">
        <v>1</v>
      </c>
      <c r="F1706" s="8" t="s">
        <v>1704</v>
      </c>
      <c r="G1706" s="17">
        <v>0.86388888888888893</v>
      </c>
      <c r="I1706" s="17">
        <v>0.8305555555555556</v>
      </c>
      <c r="J1706" s="129">
        <f t="shared" si="87"/>
        <v>0.79999999999999982</v>
      </c>
      <c r="K1706" s="8" t="s">
        <v>250</v>
      </c>
      <c r="L1706" s="8" t="s">
        <v>2145</v>
      </c>
      <c r="M1706" s="8" t="s">
        <v>252</v>
      </c>
      <c r="O1706" s="11">
        <v>0</v>
      </c>
      <c r="P1706" s="8">
        <v>52</v>
      </c>
      <c r="Q1706" s="12">
        <v>20</v>
      </c>
      <c r="R1706" s="125">
        <f t="shared" si="83"/>
        <v>32</v>
      </c>
      <c r="S1706" s="13">
        <v>15.8</v>
      </c>
      <c r="T1706" s="13">
        <v>38.700000000000003</v>
      </c>
      <c r="U1706" s="13">
        <v>24.6</v>
      </c>
      <c r="V1706" s="12">
        <v>143</v>
      </c>
    </row>
    <row r="1707" spans="1:41" x14ac:dyDescent="0.25">
      <c r="A1707" s="7">
        <v>46239</v>
      </c>
      <c r="B1707" s="8" t="s">
        <v>843</v>
      </c>
      <c r="C1707" s="8">
        <v>2016</v>
      </c>
      <c r="D1707" s="8">
        <v>8</v>
      </c>
      <c r="E1707" s="8">
        <v>1</v>
      </c>
      <c r="F1707" s="8" t="s">
        <v>1704</v>
      </c>
      <c r="G1707" s="17">
        <v>0.87430555555555556</v>
      </c>
      <c r="I1707" s="17">
        <v>0.8305555555555556</v>
      </c>
      <c r="J1707" s="129">
        <f t="shared" si="87"/>
        <v>1.0499999999999989</v>
      </c>
      <c r="K1707" s="8" t="s">
        <v>250</v>
      </c>
      <c r="L1707" s="8" t="s">
        <v>2146</v>
      </c>
      <c r="M1707" s="8" t="s">
        <v>252</v>
      </c>
      <c r="O1707" s="11">
        <v>5</v>
      </c>
      <c r="P1707" s="8">
        <v>52</v>
      </c>
      <c r="Q1707" s="12">
        <v>20</v>
      </c>
      <c r="R1707" s="125">
        <f t="shared" si="83"/>
        <v>32</v>
      </c>
      <c r="S1707" s="13">
        <v>14.6</v>
      </c>
      <c r="T1707" s="13">
        <v>38.1</v>
      </c>
      <c r="U1707" s="13">
        <v>23.3</v>
      </c>
      <c r="V1707" s="12">
        <v>145</v>
      </c>
    </row>
    <row r="1708" spans="1:41" x14ac:dyDescent="0.25">
      <c r="A1708" s="7">
        <v>46239</v>
      </c>
      <c r="B1708" s="8" t="s">
        <v>843</v>
      </c>
      <c r="C1708" s="8">
        <v>2016</v>
      </c>
      <c r="D1708" s="8">
        <v>8</v>
      </c>
      <c r="E1708" s="8">
        <v>1</v>
      </c>
      <c r="F1708" s="8" t="s">
        <v>2134</v>
      </c>
      <c r="G1708" s="17">
        <v>0.8930555555555556</v>
      </c>
      <c r="I1708" s="17">
        <v>0.8305555555555556</v>
      </c>
      <c r="J1708" s="129">
        <f t="shared" si="87"/>
        <v>1.5</v>
      </c>
      <c r="K1708" s="8" t="s">
        <v>250</v>
      </c>
      <c r="L1708" s="8" t="s">
        <v>2148</v>
      </c>
      <c r="M1708" s="8" t="s">
        <v>252</v>
      </c>
      <c r="O1708" s="11">
        <v>0</v>
      </c>
      <c r="P1708" s="8">
        <v>52</v>
      </c>
      <c r="Q1708" s="12">
        <v>21</v>
      </c>
      <c r="R1708" s="125">
        <f t="shared" si="83"/>
        <v>31</v>
      </c>
      <c r="S1708" s="13">
        <v>13.3</v>
      </c>
      <c r="T1708" s="13">
        <v>37.299999999999997</v>
      </c>
      <c r="U1708" s="13">
        <v>23.9</v>
      </c>
      <c r="V1708" s="12">
        <v>138</v>
      </c>
    </row>
    <row r="1709" spans="1:41" x14ac:dyDescent="0.25">
      <c r="A1709" s="7">
        <v>46239</v>
      </c>
      <c r="B1709" s="8" t="s">
        <v>843</v>
      </c>
      <c r="C1709" s="8">
        <v>2016</v>
      </c>
      <c r="D1709" s="8">
        <v>8</v>
      </c>
      <c r="E1709" s="8">
        <v>1</v>
      </c>
      <c r="F1709" s="8" t="s">
        <v>2134</v>
      </c>
      <c r="G1709" s="17">
        <v>0.90416666666666667</v>
      </c>
      <c r="I1709" s="17">
        <v>0.8305555555555556</v>
      </c>
      <c r="J1709" s="129">
        <f t="shared" si="87"/>
        <v>1.7666666666666657</v>
      </c>
      <c r="K1709" s="8" t="s">
        <v>250</v>
      </c>
      <c r="L1709" s="8" t="s">
        <v>2147</v>
      </c>
      <c r="M1709" s="8" t="s">
        <v>252</v>
      </c>
      <c r="O1709" s="11">
        <v>5</v>
      </c>
      <c r="P1709" s="8">
        <v>51</v>
      </c>
      <c r="Q1709" s="12">
        <v>21</v>
      </c>
      <c r="R1709" s="125">
        <f t="shared" si="83"/>
        <v>30</v>
      </c>
      <c r="S1709" s="13">
        <v>14.8</v>
      </c>
      <c r="T1709" s="13">
        <v>38</v>
      </c>
      <c r="U1709" s="13">
        <v>24</v>
      </c>
      <c r="V1709" s="12">
        <v>139</v>
      </c>
    </row>
    <row r="1710" spans="1:41" x14ac:dyDescent="0.25">
      <c r="A1710" s="7">
        <v>46239</v>
      </c>
      <c r="B1710" s="8" t="s">
        <v>843</v>
      </c>
      <c r="C1710" s="8">
        <v>2016</v>
      </c>
      <c r="D1710" s="8">
        <v>8</v>
      </c>
      <c r="E1710" s="8">
        <v>1</v>
      </c>
      <c r="F1710" s="8" t="s">
        <v>1704</v>
      </c>
      <c r="G1710" s="17">
        <v>0.92013888888888884</v>
      </c>
      <c r="I1710" s="17">
        <v>0.8305555555555556</v>
      </c>
      <c r="J1710" s="129">
        <f t="shared" si="87"/>
        <v>2.1499999999999977</v>
      </c>
      <c r="K1710" s="8" t="s">
        <v>250</v>
      </c>
      <c r="L1710" s="8" t="s">
        <v>2149</v>
      </c>
      <c r="M1710" s="8" t="s">
        <v>252</v>
      </c>
      <c r="O1710" s="11">
        <v>0</v>
      </c>
      <c r="P1710" s="8">
        <v>62</v>
      </c>
      <c r="Q1710" s="12">
        <v>20</v>
      </c>
      <c r="R1710" s="125">
        <f t="shared" si="83"/>
        <v>42</v>
      </c>
      <c r="S1710" s="13">
        <v>14.6</v>
      </c>
      <c r="T1710" s="13">
        <v>40.25</v>
      </c>
      <c r="U1710" s="13">
        <v>23.9</v>
      </c>
      <c r="V1710" s="12">
        <v>146</v>
      </c>
    </row>
    <row r="1711" spans="1:41" x14ac:dyDescent="0.25">
      <c r="A1711" s="7">
        <v>46239</v>
      </c>
      <c r="B1711" s="8" t="s">
        <v>843</v>
      </c>
      <c r="C1711" s="8">
        <v>2016</v>
      </c>
      <c r="D1711" s="8">
        <v>8</v>
      </c>
      <c r="E1711" s="8">
        <v>1</v>
      </c>
      <c r="F1711" s="8" t="s">
        <v>1704</v>
      </c>
      <c r="G1711" s="17">
        <v>0.96111111111111114</v>
      </c>
      <c r="I1711" s="17">
        <v>0.8305555555555556</v>
      </c>
      <c r="J1711" s="129">
        <f t="shared" si="87"/>
        <v>3.1333333333333329</v>
      </c>
      <c r="K1711" s="8" t="s">
        <v>250</v>
      </c>
      <c r="L1711" s="8" t="s">
        <v>1775</v>
      </c>
      <c r="M1711" s="8" t="s">
        <v>670</v>
      </c>
      <c r="O1711" s="11">
        <v>4</v>
      </c>
      <c r="P1711" s="8">
        <v>57.5</v>
      </c>
      <c r="Q1711" s="12">
        <v>21</v>
      </c>
      <c r="R1711" s="125">
        <f t="shared" si="83"/>
        <v>36.5</v>
      </c>
      <c r="S1711" s="13">
        <v>13.9</v>
      </c>
      <c r="T1711" s="13">
        <v>37.4</v>
      </c>
      <c r="U1711" s="13">
        <v>23.7</v>
      </c>
      <c r="V1711" s="12">
        <v>146</v>
      </c>
    </row>
    <row r="1712" spans="1:41" x14ac:dyDescent="0.25">
      <c r="A1712" s="7">
        <v>46239</v>
      </c>
      <c r="B1712" s="8" t="s">
        <v>843</v>
      </c>
      <c r="C1712" s="8">
        <v>2016</v>
      </c>
      <c r="D1712" s="8">
        <v>8</v>
      </c>
      <c r="E1712" s="8">
        <v>1</v>
      </c>
      <c r="F1712" s="8" t="s">
        <v>2134</v>
      </c>
      <c r="G1712" s="17">
        <v>0.97013888888888899</v>
      </c>
      <c r="I1712" s="17">
        <v>0.8305555555555556</v>
      </c>
      <c r="J1712" s="129">
        <f t="shared" si="87"/>
        <v>3.3500000000000014</v>
      </c>
      <c r="K1712" s="8" t="s">
        <v>250</v>
      </c>
      <c r="L1712" s="8" t="s">
        <v>2150</v>
      </c>
      <c r="M1712" s="8" t="s">
        <v>252</v>
      </c>
      <c r="O1712" s="11">
        <v>5</v>
      </c>
      <c r="P1712" s="8">
        <v>57.5</v>
      </c>
      <c r="Q1712" s="12">
        <v>21</v>
      </c>
      <c r="R1712" s="125">
        <f t="shared" si="83"/>
        <v>36.5</v>
      </c>
      <c r="S1712" s="13">
        <v>14.8</v>
      </c>
      <c r="T1712" s="13">
        <v>37.85</v>
      </c>
      <c r="U1712" s="13">
        <v>24</v>
      </c>
      <c r="V1712" s="12">
        <v>143</v>
      </c>
    </row>
    <row r="1713" spans="1:41" x14ac:dyDescent="0.25">
      <c r="A1713" s="7">
        <v>46239</v>
      </c>
      <c r="B1713" s="8" t="s">
        <v>843</v>
      </c>
      <c r="C1713" s="8">
        <v>2016</v>
      </c>
      <c r="D1713" s="8">
        <v>8</v>
      </c>
      <c r="E1713" s="8">
        <v>1</v>
      </c>
      <c r="F1713" s="8" t="s">
        <v>1704</v>
      </c>
      <c r="G1713" s="17">
        <v>3.0555555555555555E-2</v>
      </c>
      <c r="I1713" s="17">
        <v>0.8305555555555556</v>
      </c>
      <c r="J1713" s="129">
        <f t="shared" si="87"/>
        <v>4.7999999999999972</v>
      </c>
      <c r="K1713" s="8" t="s">
        <v>250</v>
      </c>
      <c r="L1713" s="8" t="s">
        <v>2151</v>
      </c>
      <c r="M1713" s="8" t="s">
        <v>252</v>
      </c>
      <c r="O1713" s="11">
        <v>4</v>
      </c>
      <c r="P1713" s="8">
        <v>54</v>
      </c>
      <c r="Q1713" s="12">
        <v>21</v>
      </c>
      <c r="R1713" s="125">
        <f t="shared" si="83"/>
        <v>33</v>
      </c>
      <c r="S1713" s="13">
        <v>15.1</v>
      </c>
      <c r="T1713" s="13">
        <v>38.9</v>
      </c>
      <c r="U1713" s="13">
        <v>24.1</v>
      </c>
      <c r="V1713" s="12">
        <v>141</v>
      </c>
    </row>
    <row r="1714" spans="1:41" x14ac:dyDescent="0.25">
      <c r="A1714" s="7">
        <v>46239</v>
      </c>
      <c r="B1714" s="8" t="s">
        <v>843</v>
      </c>
      <c r="C1714" s="8">
        <v>2016</v>
      </c>
      <c r="D1714" s="8">
        <v>8</v>
      </c>
      <c r="E1714" s="8">
        <v>1</v>
      </c>
      <c r="F1714" s="8" t="s">
        <v>2134</v>
      </c>
      <c r="G1714" s="17">
        <v>4.4444444444444446E-2</v>
      </c>
      <c r="I1714" s="17">
        <v>0.8305555555555556</v>
      </c>
      <c r="J1714" s="129">
        <f t="shared" si="87"/>
        <v>5.1333333333333329</v>
      </c>
      <c r="K1714" s="8" t="s">
        <v>250</v>
      </c>
      <c r="L1714" s="8" t="s">
        <v>2152</v>
      </c>
      <c r="M1714" s="8" t="s">
        <v>252</v>
      </c>
      <c r="O1714" s="11">
        <v>4</v>
      </c>
      <c r="P1714" s="8">
        <v>56</v>
      </c>
      <c r="Q1714" s="12">
        <v>21</v>
      </c>
      <c r="R1714" s="125">
        <f t="shared" si="83"/>
        <v>35</v>
      </c>
      <c r="S1714" s="13">
        <v>14.9</v>
      </c>
      <c r="T1714" s="13">
        <v>38.049999999999997</v>
      </c>
      <c r="U1714" s="13">
        <v>23.4</v>
      </c>
      <c r="V1714" s="12">
        <v>145</v>
      </c>
    </row>
    <row r="1715" spans="1:41" x14ac:dyDescent="0.25">
      <c r="A1715" s="7">
        <v>46239</v>
      </c>
      <c r="B1715" s="8" t="s">
        <v>843</v>
      </c>
      <c r="C1715" s="8">
        <v>2016</v>
      </c>
      <c r="D1715" s="8">
        <v>8</v>
      </c>
      <c r="E1715" s="8">
        <v>1</v>
      </c>
      <c r="F1715" s="8" t="s">
        <v>1704</v>
      </c>
      <c r="G1715" s="17">
        <v>5.8333333333333327E-2</v>
      </c>
      <c r="I1715" s="17">
        <v>0.8305555555555556</v>
      </c>
      <c r="J1715" s="129">
        <f t="shared" si="87"/>
        <v>5.466666666666665</v>
      </c>
      <c r="K1715" s="8" t="s">
        <v>250</v>
      </c>
      <c r="L1715" s="8" t="s">
        <v>2153</v>
      </c>
      <c r="M1715" s="8" t="s">
        <v>252</v>
      </c>
      <c r="O1715" s="11">
        <v>5</v>
      </c>
      <c r="P1715" s="8">
        <v>52</v>
      </c>
      <c r="Q1715" s="12">
        <v>20</v>
      </c>
      <c r="R1715" s="125">
        <f t="shared" si="83"/>
        <v>32</v>
      </c>
      <c r="S1715" s="13">
        <v>15.5</v>
      </c>
      <c r="T1715" s="13">
        <v>39.1</v>
      </c>
      <c r="U1715" s="13">
        <v>23.2</v>
      </c>
      <c r="V1715" s="12">
        <v>140</v>
      </c>
    </row>
    <row r="1716" spans="1:41" x14ac:dyDescent="0.25">
      <c r="A1716" s="7">
        <v>42588</v>
      </c>
      <c r="B1716" s="8" t="s">
        <v>843</v>
      </c>
      <c r="C1716" s="8">
        <v>2016</v>
      </c>
      <c r="D1716" s="8">
        <v>8</v>
      </c>
      <c r="E1716" s="8">
        <v>1</v>
      </c>
      <c r="F1716" s="8" t="s">
        <v>2134</v>
      </c>
      <c r="G1716" s="17">
        <v>0.88194444444444453</v>
      </c>
      <c r="I1716" s="17">
        <v>0.82986111111111116</v>
      </c>
      <c r="J1716" s="129">
        <f t="shared" si="87"/>
        <v>1.2500000000000009</v>
      </c>
      <c r="K1716" s="8" t="s">
        <v>250</v>
      </c>
      <c r="L1716" s="8" t="s">
        <v>2154</v>
      </c>
      <c r="M1716" s="8" t="s">
        <v>252</v>
      </c>
      <c r="O1716" s="11">
        <v>0</v>
      </c>
      <c r="P1716" s="8">
        <v>54</v>
      </c>
      <c r="Q1716" s="12">
        <v>21</v>
      </c>
      <c r="R1716" s="125">
        <f t="shared" si="83"/>
        <v>33</v>
      </c>
      <c r="S1716" s="13">
        <v>14.9</v>
      </c>
      <c r="T1716" s="13">
        <v>38.200000000000003</v>
      </c>
      <c r="U1716" s="13">
        <v>23.9</v>
      </c>
      <c r="V1716" s="12">
        <v>141</v>
      </c>
    </row>
    <row r="1717" spans="1:41" x14ac:dyDescent="0.25">
      <c r="A1717" s="7">
        <v>42588</v>
      </c>
      <c r="B1717" s="8" t="s">
        <v>843</v>
      </c>
      <c r="C1717" s="8">
        <v>2016</v>
      </c>
      <c r="D1717" s="8">
        <v>8</v>
      </c>
      <c r="E1717" s="8">
        <v>1</v>
      </c>
      <c r="F1717" s="8" t="s">
        <v>1704</v>
      </c>
      <c r="G1717" s="17">
        <v>0.88611111111111107</v>
      </c>
      <c r="I1717" s="17">
        <v>0.82986111111111116</v>
      </c>
      <c r="J1717" s="129">
        <f t="shared" si="87"/>
        <v>1.3499999999999979</v>
      </c>
      <c r="K1717" s="8" t="s">
        <v>250</v>
      </c>
      <c r="L1717" s="8" t="s">
        <v>2155</v>
      </c>
      <c r="M1717" s="8" t="s">
        <v>252</v>
      </c>
      <c r="O1717" s="11">
        <v>5</v>
      </c>
      <c r="P1717" s="8">
        <v>54</v>
      </c>
      <c r="Q1717" s="12">
        <v>20</v>
      </c>
      <c r="R1717" s="125">
        <f t="shared" si="83"/>
        <v>34</v>
      </c>
      <c r="S1717" s="13">
        <v>14.8</v>
      </c>
      <c r="T1717" s="13">
        <v>37.700000000000003</v>
      </c>
      <c r="U1717" s="13">
        <v>22.2</v>
      </c>
      <c r="V1717" s="12">
        <v>143</v>
      </c>
    </row>
    <row r="1718" spans="1:41" x14ac:dyDescent="0.25">
      <c r="A1718" s="7">
        <v>42588</v>
      </c>
      <c r="B1718" s="8" t="s">
        <v>843</v>
      </c>
      <c r="C1718" s="8">
        <v>2016</v>
      </c>
      <c r="D1718" s="8">
        <v>8</v>
      </c>
      <c r="E1718" s="8">
        <v>1</v>
      </c>
      <c r="F1718" s="8" t="s">
        <v>2134</v>
      </c>
      <c r="G1718" s="17">
        <v>0.97152777777777777</v>
      </c>
      <c r="I1718" s="17">
        <v>0.82986111111111116</v>
      </c>
      <c r="J1718" s="129">
        <f t="shared" si="87"/>
        <v>3.3999999999999986</v>
      </c>
      <c r="K1718" s="8" t="s">
        <v>250</v>
      </c>
      <c r="L1718" s="8" t="s">
        <v>2159</v>
      </c>
      <c r="M1718" s="8" t="s">
        <v>252</v>
      </c>
      <c r="O1718" s="11">
        <v>0</v>
      </c>
      <c r="P1718" s="8">
        <v>56</v>
      </c>
      <c r="Q1718" s="12">
        <v>21</v>
      </c>
      <c r="R1718" s="125">
        <f t="shared" si="83"/>
        <v>35</v>
      </c>
      <c r="S1718" s="13">
        <v>15</v>
      </c>
      <c r="T1718" s="13">
        <v>38.65</v>
      </c>
      <c r="U1718" s="13">
        <v>25.4</v>
      </c>
      <c r="V1718" s="12">
        <v>145</v>
      </c>
      <c r="AO1718" s="8" t="s">
        <v>2162</v>
      </c>
    </row>
    <row r="1719" spans="1:41" x14ac:dyDescent="0.25">
      <c r="A1719" s="7">
        <v>42588</v>
      </c>
      <c r="B1719" s="8" t="s">
        <v>843</v>
      </c>
      <c r="C1719" s="8">
        <v>2016</v>
      </c>
      <c r="D1719" s="8">
        <v>8</v>
      </c>
      <c r="E1719" s="8">
        <v>1</v>
      </c>
      <c r="F1719" s="8" t="s">
        <v>1704</v>
      </c>
      <c r="G1719" s="17">
        <v>0.98819444444444438</v>
      </c>
      <c r="I1719" s="17">
        <v>0.82986111111111116</v>
      </c>
      <c r="J1719" s="129">
        <f t="shared" si="87"/>
        <v>3.7999999999999972</v>
      </c>
      <c r="K1719" s="8" t="s">
        <v>250</v>
      </c>
      <c r="L1719" s="8" t="s">
        <v>2160</v>
      </c>
      <c r="M1719" s="8" t="s">
        <v>252</v>
      </c>
      <c r="O1719" s="11">
        <v>5</v>
      </c>
      <c r="P1719" s="8">
        <v>52</v>
      </c>
      <c r="Q1719" s="12">
        <v>20</v>
      </c>
      <c r="R1719" s="125">
        <f t="shared" si="83"/>
        <v>32</v>
      </c>
      <c r="S1719" s="13">
        <v>14.2</v>
      </c>
      <c r="T1719" s="13">
        <v>38.1</v>
      </c>
      <c r="U1719" s="13">
        <v>23.7</v>
      </c>
      <c r="V1719" s="12">
        <v>142</v>
      </c>
    </row>
    <row r="1720" spans="1:41" x14ac:dyDescent="0.25">
      <c r="A1720" s="7">
        <v>42588</v>
      </c>
      <c r="B1720" s="8" t="s">
        <v>843</v>
      </c>
      <c r="C1720" s="8">
        <v>2016</v>
      </c>
      <c r="D1720" s="8">
        <v>8</v>
      </c>
      <c r="E1720" s="8">
        <v>1</v>
      </c>
      <c r="F1720" s="8" t="s">
        <v>2134</v>
      </c>
      <c r="G1720" s="17">
        <v>2.7777777777777779E-3</v>
      </c>
      <c r="I1720" s="17">
        <v>0.82986111111111116</v>
      </c>
      <c r="J1720" s="129">
        <f t="shared" si="87"/>
        <v>4.1499999999999986</v>
      </c>
      <c r="K1720" s="8" t="s">
        <v>250</v>
      </c>
      <c r="L1720" s="8" t="s">
        <v>2161</v>
      </c>
      <c r="M1720" s="8" t="s">
        <v>252</v>
      </c>
      <c r="O1720" s="11">
        <v>0</v>
      </c>
      <c r="P1720" s="8">
        <v>54.5</v>
      </c>
      <c r="Q1720" s="12">
        <v>21</v>
      </c>
      <c r="R1720" s="125">
        <f t="shared" si="83"/>
        <v>33.5</v>
      </c>
      <c r="S1720" s="13">
        <v>16</v>
      </c>
      <c r="T1720" s="13">
        <v>38.299999999999997</v>
      </c>
      <c r="U1720" s="13">
        <v>24.9</v>
      </c>
      <c r="V1720" s="12">
        <v>140</v>
      </c>
    </row>
    <row r="1721" spans="1:41" x14ac:dyDescent="0.25">
      <c r="J1721" s="129">
        <f t="shared" si="87"/>
        <v>24</v>
      </c>
    </row>
    <row r="1722" spans="1:41" x14ac:dyDescent="0.25">
      <c r="J1722" s="129">
        <f t="shared" si="87"/>
        <v>24</v>
      </c>
    </row>
    <row r="1723" spans="1:41" x14ac:dyDescent="0.25">
      <c r="J1723" s="129">
        <f t="shared" si="87"/>
        <v>24</v>
      </c>
    </row>
    <row r="1724" spans="1:41" x14ac:dyDescent="0.25">
      <c r="J1724" s="129">
        <f t="shared" si="87"/>
        <v>24</v>
      </c>
    </row>
    <row r="1725" spans="1:41" x14ac:dyDescent="0.25">
      <c r="J1725" s="129">
        <f t="shared" si="87"/>
        <v>24</v>
      </c>
    </row>
    <row r="1726" spans="1:41" x14ac:dyDescent="0.25">
      <c r="J1726" s="129">
        <f t="shared" si="87"/>
        <v>24</v>
      </c>
    </row>
    <row r="1727" spans="1:41" x14ac:dyDescent="0.25">
      <c r="J1727" s="129">
        <f t="shared" si="87"/>
        <v>24</v>
      </c>
    </row>
    <row r="1728" spans="1:41" x14ac:dyDescent="0.25">
      <c r="J1728" s="129">
        <f t="shared" si="87"/>
        <v>24</v>
      </c>
    </row>
    <row r="1729" spans="10:10" x14ac:dyDescent="0.25">
      <c r="J1729" s="129">
        <f t="shared" si="87"/>
        <v>24</v>
      </c>
    </row>
    <row r="1730" spans="10:10" x14ac:dyDescent="0.25">
      <c r="J1730" s="129">
        <f t="shared" si="87"/>
        <v>24</v>
      </c>
    </row>
    <row r="1731" spans="10:10" x14ac:dyDescent="0.25">
      <c r="J1731" s="129">
        <f t="shared" si="87"/>
        <v>24</v>
      </c>
    </row>
    <row r="1732" spans="10:10" x14ac:dyDescent="0.25">
      <c r="J1732" s="129">
        <f t="shared" si="87"/>
        <v>24</v>
      </c>
    </row>
    <row r="1733" spans="10:10" x14ac:dyDescent="0.25">
      <c r="J1733" s="129">
        <f t="shared" si="87"/>
        <v>24</v>
      </c>
    </row>
    <row r="1734" spans="10:10" x14ac:dyDescent="0.25">
      <c r="J1734" s="129">
        <f t="shared" si="87"/>
        <v>24</v>
      </c>
    </row>
    <row r="1735" spans="10:10" x14ac:dyDescent="0.25">
      <c r="J1735" s="129">
        <f t="shared" si="87"/>
        <v>24</v>
      </c>
    </row>
    <row r="1736" spans="10:10" x14ac:dyDescent="0.25">
      <c r="J1736" s="129">
        <f t="shared" si="87"/>
        <v>24</v>
      </c>
    </row>
    <row r="1737" spans="10:10" x14ac:dyDescent="0.25">
      <c r="J1737" s="129">
        <f t="shared" si="87"/>
        <v>24</v>
      </c>
    </row>
    <row r="1738" spans="10:10" x14ac:dyDescent="0.25">
      <c r="J1738" s="129">
        <f t="shared" si="87"/>
        <v>24</v>
      </c>
    </row>
    <row r="1739" spans="10:10" x14ac:dyDescent="0.25">
      <c r="J1739" s="129">
        <f t="shared" ref="J1739:J1759" si="89">($G1739-$I1739)*24+IF($G1739&lt;TIME(12,0,0),24,0)</f>
        <v>24</v>
      </c>
    </row>
    <row r="1740" spans="10:10" x14ac:dyDescent="0.25">
      <c r="J1740" s="129">
        <f t="shared" si="89"/>
        <v>24</v>
      </c>
    </row>
    <row r="1741" spans="10:10" x14ac:dyDescent="0.25">
      <c r="J1741" s="129">
        <f t="shared" si="89"/>
        <v>24</v>
      </c>
    </row>
    <row r="1742" spans="10:10" x14ac:dyDescent="0.25">
      <c r="J1742" s="129">
        <f t="shared" si="89"/>
        <v>24</v>
      </c>
    </row>
    <row r="1743" spans="10:10" x14ac:dyDescent="0.25">
      <c r="J1743" s="129">
        <f t="shared" si="89"/>
        <v>24</v>
      </c>
    </row>
    <row r="1744" spans="10:10" x14ac:dyDescent="0.25">
      <c r="J1744" s="129">
        <f t="shared" si="89"/>
        <v>24</v>
      </c>
    </row>
    <row r="1745" spans="10:10" x14ac:dyDescent="0.25">
      <c r="J1745" s="129">
        <f t="shared" si="89"/>
        <v>24</v>
      </c>
    </row>
    <row r="1746" spans="10:10" x14ac:dyDescent="0.25">
      <c r="J1746" s="129">
        <f t="shared" si="89"/>
        <v>24</v>
      </c>
    </row>
    <row r="1747" spans="10:10" x14ac:dyDescent="0.25">
      <c r="J1747" s="129">
        <f t="shared" si="89"/>
        <v>24</v>
      </c>
    </row>
    <row r="1748" spans="10:10" x14ac:dyDescent="0.25">
      <c r="J1748" s="129">
        <f t="shared" si="89"/>
        <v>24</v>
      </c>
    </row>
    <row r="1749" spans="10:10" x14ac:dyDescent="0.25">
      <c r="J1749" s="129">
        <f t="shared" si="89"/>
        <v>24</v>
      </c>
    </row>
    <row r="1750" spans="10:10" x14ac:dyDescent="0.25">
      <c r="J1750" s="129">
        <f t="shared" si="89"/>
        <v>24</v>
      </c>
    </row>
    <row r="1751" spans="10:10" x14ac:dyDescent="0.25">
      <c r="J1751" s="129">
        <f t="shared" si="89"/>
        <v>24</v>
      </c>
    </row>
    <row r="1752" spans="10:10" x14ac:dyDescent="0.25">
      <c r="J1752" s="129">
        <f t="shared" si="89"/>
        <v>24</v>
      </c>
    </row>
    <row r="1753" spans="10:10" x14ac:dyDescent="0.25">
      <c r="J1753" s="129">
        <f t="shared" si="89"/>
        <v>24</v>
      </c>
    </row>
    <row r="1754" spans="10:10" x14ac:dyDescent="0.25">
      <c r="J1754" s="129">
        <f t="shared" si="89"/>
        <v>24</v>
      </c>
    </row>
    <row r="1755" spans="10:10" x14ac:dyDescent="0.25">
      <c r="J1755" s="129">
        <f t="shared" si="89"/>
        <v>24</v>
      </c>
    </row>
    <row r="1756" spans="10:10" x14ac:dyDescent="0.25">
      <c r="J1756" s="129">
        <f t="shared" si="89"/>
        <v>24</v>
      </c>
    </row>
    <row r="1757" spans="10:10" x14ac:dyDescent="0.25">
      <c r="J1757" s="129">
        <f t="shared" si="89"/>
        <v>24</v>
      </c>
    </row>
    <row r="1758" spans="10:10" x14ac:dyDescent="0.25">
      <c r="J1758" s="129">
        <f t="shared" si="89"/>
        <v>24</v>
      </c>
    </row>
    <row r="1759" spans="10:10" x14ac:dyDescent="0.25">
      <c r="J1759" s="129">
        <f t="shared" si="89"/>
        <v>24</v>
      </c>
    </row>
  </sheetData>
  <sortState ref="A2:AW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AA91" sqref="AA91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5" bestFit="1" customWidth="1"/>
    <col min="5" max="5" width="10.140625" style="23" bestFit="1" customWidth="1"/>
    <col min="6" max="6" width="8.85546875" style="4"/>
    <col min="7" max="7" width="8.85546875" style="95"/>
    <col min="8" max="8" width="8.85546875" style="23"/>
    <col min="9" max="9" width="8.5703125" style="10" bestFit="1" customWidth="1"/>
    <col min="10" max="10" width="8.140625" style="4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3" t="s">
        <v>1668</v>
      </c>
      <c r="E1" s="49" t="s">
        <v>1670</v>
      </c>
      <c r="F1" s="108" t="s">
        <v>1671</v>
      </c>
      <c r="G1" s="103" t="s">
        <v>1672</v>
      </c>
      <c r="H1" s="49" t="s">
        <v>1669</v>
      </c>
      <c r="I1" s="9" t="s">
        <v>247</v>
      </c>
      <c r="J1" s="5" t="s">
        <v>1692</v>
      </c>
      <c r="K1" s="96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0">
        <v>0.41736111111111113</v>
      </c>
      <c r="C2" s="101">
        <v>0.99861111111111101</v>
      </c>
      <c r="D2" s="117">
        <v>0.26</v>
      </c>
      <c r="E2" s="100">
        <f>C2-A2</f>
        <v>0.1597222222222221</v>
      </c>
      <c r="F2" s="109">
        <v>230</v>
      </c>
      <c r="G2" s="104">
        <f>F2*D2</f>
        <v>59.800000000000004</v>
      </c>
      <c r="H2" s="50">
        <v>2.2999999999999998</v>
      </c>
      <c r="I2" s="24">
        <v>38160</v>
      </c>
      <c r="J2" s="27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0">
        <v>0.41736111111111113</v>
      </c>
      <c r="C3" s="101">
        <v>0.99861111111111101</v>
      </c>
      <c r="D3" s="117">
        <v>0.26</v>
      </c>
      <c r="E3" s="100">
        <f t="shared" ref="E3:E5" si="0">C3-A3</f>
        <v>0.1597222222222221</v>
      </c>
      <c r="F3" s="109">
        <v>230</v>
      </c>
      <c r="G3" s="104">
        <f t="shared" ref="G3:G66" si="1">F3*D3</f>
        <v>59.800000000000004</v>
      </c>
      <c r="H3" s="50">
        <v>2.2999999999999998</v>
      </c>
      <c r="I3" s="24">
        <v>38160</v>
      </c>
      <c r="J3" s="27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0">
        <v>0.41736111111111113</v>
      </c>
      <c r="C4" s="101">
        <v>0.99861111111111101</v>
      </c>
      <c r="D4" s="117">
        <v>0.26</v>
      </c>
      <c r="E4" s="100">
        <f t="shared" si="0"/>
        <v>0.1597222222222221</v>
      </c>
      <c r="F4" s="109">
        <v>230</v>
      </c>
      <c r="G4" s="104">
        <f t="shared" si="1"/>
        <v>59.800000000000004</v>
      </c>
      <c r="H4" s="50">
        <v>2.2999999999999998</v>
      </c>
      <c r="I4" s="24">
        <v>38160</v>
      </c>
      <c r="J4" s="27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0">
        <v>0.41736111111111113</v>
      </c>
      <c r="C5" s="101">
        <v>0.99861111111111101</v>
      </c>
      <c r="D5" s="117">
        <v>0.26</v>
      </c>
      <c r="E5" s="100">
        <f t="shared" si="0"/>
        <v>0.1597222222222221</v>
      </c>
      <c r="F5" s="109">
        <v>230</v>
      </c>
      <c r="G5" s="104">
        <v>15.73</v>
      </c>
      <c r="H5" s="50">
        <v>2.2999999999999998</v>
      </c>
      <c r="I5" s="24"/>
      <c r="J5" s="27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0">
        <v>0.4597222222222222</v>
      </c>
      <c r="C6" s="101">
        <v>1.8055555555555557E-2</v>
      </c>
      <c r="D6" s="117">
        <v>0.35</v>
      </c>
      <c r="E6" s="100">
        <f>24-(A6-C6)</f>
        <v>23.179166666666667</v>
      </c>
      <c r="F6" s="109">
        <v>258</v>
      </c>
      <c r="G6" s="104">
        <f t="shared" si="1"/>
        <v>90.3</v>
      </c>
      <c r="H6" s="50">
        <v>3.4</v>
      </c>
      <c r="I6" s="24">
        <v>38161</v>
      </c>
      <c r="J6" s="27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0">
        <v>0.4597222222222222</v>
      </c>
      <c r="C7" s="101">
        <v>1.8055555555555557E-2</v>
      </c>
      <c r="D7" s="117">
        <v>0.35</v>
      </c>
      <c r="E7" s="100">
        <f t="shared" ref="E7:E15" si="5">24-(A7-C7)</f>
        <v>23.179166666666667</v>
      </c>
      <c r="F7" s="109">
        <v>258</v>
      </c>
      <c r="G7" s="104">
        <f t="shared" si="1"/>
        <v>90.3</v>
      </c>
      <c r="H7" s="50">
        <v>3.4</v>
      </c>
      <c r="I7" s="24">
        <v>38161</v>
      </c>
      <c r="J7" s="27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0">
        <v>0.4597222222222222</v>
      </c>
      <c r="C8" s="101">
        <v>1.8055555555555557E-2</v>
      </c>
      <c r="D8" s="117">
        <v>0.35</v>
      </c>
      <c r="E8" s="100">
        <f t="shared" si="5"/>
        <v>23.179166666666667</v>
      </c>
      <c r="F8" s="109">
        <v>258</v>
      </c>
      <c r="G8" s="104">
        <f t="shared" si="1"/>
        <v>90.3</v>
      </c>
      <c r="H8" s="50">
        <v>3.4</v>
      </c>
      <c r="I8" s="24">
        <v>38161</v>
      </c>
      <c r="J8" s="27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0">
        <v>0.4597222222222222</v>
      </c>
      <c r="C9" s="101">
        <v>1.8055555555555557E-2</v>
      </c>
      <c r="D9" s="117">
        <v>0.35</v>
      </c>
      <c r="E9" s="100">
        <f t="shared" si="5"/>
        <v>23.179166666666667</v>
      </c>
      <c r="F9" s="109">
        <v>258</v>
      </c>
      <c r="G9" s="104">
        <f t="shared" si="1"/>
        <v>90.3</v>
      </c>
      <c r="H9" s="50">
        <v>3.4</v>
      </c>
      <c r="I9" s="24">
        <v>38161</v>
      </c>
      <c r="J9" s="27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0">
        <v>0.4597222222222222</v>
      </c>
      <c r="C10" s="101">
        <v>1.8055555555555557E-2</v>
      </c>
      <c r="D10" s="117">
        <v>0.35</v>
      </c>
      <c r="E10" s="100">
        <f t="shared" si="5"/>
        <v>23.179166666666667</v>
      </c>
      <c r="F10" s="109">
        <v>258</v>
      </c>
      <c r="G10" s="104">
        <f t="shared" si="1"/>
        <v>90.3</v>
      </c>
      <c r="H10" s="50">
        <v>3.4</v>
      </c>
      <c r="I10" s="24">
        <v>38161</v>
      </c>
      <c r="J10" s="27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0">
        <v>0.4597222222222222</v>
      </c>
      <c r="C11" s="101">
        <v>1.8055555555555557E-2</v>
      </c>
      <c r="D11" s="117">
        <v>0.35</v>
      </c>
      <c r="E11" s="100">
        <f t="shared" si="5"/>
        <v>23.179166666666667</v>
      </c>
      <c r="F11" s="109">
        <v>258</v>
      </c>
      <c r="G11" s="104">
        <f t="shared" si="1"/>
        <v>90.3</v>
      </c>
      <c r="H11" s="50">
        <v>3.4</v>
      </c>
      <c r="I11" s="24"/>
      <c r="J11" s="27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0">
        <v>0.50138888888888888</v>
      </c>
      <c r="C12" s="101">
        <v>3.6805555555555557E-2</v>
      </c>
      <c r="D12" s="117">
        <v>0.45</v>
      </c>
      <c r="E12" s="100">
        <f t="shared" si="5"/>
        <v>23.197916666666668</v>
      </c>
      <c r="F12" s="109">
        <v>285</v>
      </c>
      <c r="G12" s="104">
        <f t="shared" si="1"/>
        <v>128.25</v>
      </c>
      <c r="H12" s="50">
        <v>1.7</v>
      </c>
      <c r="I12" s="24">
        <v>38162</v>
      </c>
      <c r="J12" s="27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0">
        <v>0.50138888888888888</v>
      </c>
      <c r="C13" s="101">
        <v>3.6805555555555557E-2</v>
      </c>
      <c r="D13" s="117">
        <v>0.45</v>
      </c>
      <c r="E13" s="100">
        <f t="shared" si="5"/>
        <v>23.197916666666668</v>
      </c>
      <c r="F13" s="109">
        <v>285</v>
      </c>
      <c r="G13" s="104">
        <f t="shared" si="1"/>
        <v>128.25</v>
      </c>
      <c r="H13" s="50">
        <v>1.7</v>
      </c>
      <c r="I13" s="24">
        <v>38162</v>
      </c>
      <c r="J13" s="27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0">
        <v>0.50138888888888888</v>
      </c>
      <c r="C14" s="101">
        <v>3.6805555555555557E-2</v>
      </c>
      <c r="D14" s="117">
        <v>0.45</v>
      </c>
      <c r="E14" s="100">
        <f t="shared" si="5"/>
        <v>23.197916666666668</v>
      </c>
      <c r="F14" s="109">
        <v>285</v>
      </c>
      <c r="G14" s="104">
        <f t="shared" si="1"/>
        <v>128.25</v>
      </c>
      <c r="H14" s="50">
        <v>1.7</v>
      </c>
      <c r="I14" s="24">
        <v>38162</v>
      </c>
      <c r="J14" s="27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0">
        <v>0.50138888888888888</v>
      </c>
      <c r="C15" s="101">
        <v>3.6805555555555557E-2</v>
      </c>
      <c r="D15" s="117">
        <v>0.45</v>
      </c>
      <c r="E15" s="100">
        <f t="shared" si="5"/>
        <v>23.197916666666668</v>
      </c>
      <c r="F15" s="109">
        <v>285</v>
      </c>
      <c r="G15" s="104">
        <f t="shared" si="1"/>
        <v>128.25</v>
      </c>
      <c r="H15" s="50">
        <v>1.7</v>
      </c>
      <c r="I15" s="24"/>
      <c r="J15" s="27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18">
        <v>0.24652777777777779</v>
      </c>
      <c r="C16" s="119">
        <v>0.87013888888888891</v>
      </c>
      <c r="D16" s="120">
        <v>0</v>
      </c>
      <c r="E16" s="118">
        <f t="shared" ref="E16:E36" si="6">C16-A16</f>
        <v>3.4027777777777768E-2</v>
      </c>
      <c r="F16" s="110">
        <v>49</v>
      </c>
      <c r="G16" s="105">
        <v>0</v>
      </c>
      <c r="H16" s="51">
        <v>8.6999999999999993</v>
      </c>
      <c r="I16" s="32">
        <v>38185</v>
      </c>
      <c r="J16" s="35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18">
        <v>0.24652777777777779</v>
      </c>
      <c r="C17" s="119">
        <v>0.87013888888888891</v>
      </c>
      <c r="D17" s="120">
        <v>0</v>
      </c>
      <c r="E17" s="118">
        <f t="shared" si="6"/>
        <v>3.4027777777777768E-2</v>
      </c>
      <c r="F17" s="110">
        <v>49</v>
      </c>
      <c r="G17" s="105">
        <f t="shared" si="1"/>
        <v>0</v>
      </c>
      <c r="H17" s="51">
        <v>8.6999999999999993</v>
      </c>
      <c r="I17" s="32">
        <v>38185</v>
      </c>
      <c r="J17" s="35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18">
        <v>0.24652777777777779</v>
      </c>
      <c r="C18" s="119">
        <v>0.87013888888888891</v>
      </c>
      <c r="D18" s="120">
        <v>0</v>
      </c>
      <c r="E18" s="118">
        <f t="shared" si="6"/>
        <v>3.4027777777777768E-2</v>
      </c>
      <c r="F18" s="110">
        <v>49</v>
      </c>
      <c r="G18" s="105">
        <f t="shared" si="1"/>
        <v>0</v>
      </c>
      <c r="H18" s="51">
        <v>8.6999999999999993</v>
      </c>
      <c r="I18" s="32"/>
      <c r="J18" s="35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18">
        <v>0.28819444444444448</v>
      </c>
      <c r="C19" s="119">
        <v>0.89513888888888893</v>
      </c>
      <c r="D19" s="120">
        <v>0.01</v>
      </c>
      <c r="E19" s="118">
        <f t="shared" si="6"/>
        <v>5.9722222222222232E-2</v>
      </c>
      <c r="F19" s="110">
        <v>86</v>
      </c>
      <c r="G19" s="105">
        <f t="shared" si="1"/>
        <v>0.86</v>
      </c>
      <c r="H19" s="51">
        <v>11.6</v>
      </c>
      <c r="I19" s="32">
        <v>38186</v>
      </c>
      <c r="J19" s="35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18">
        <v>0.28819444444444448</v>
      </c>
      <c r="C20" s="119">
        <v>0.89513888888888893</v>
      </c>
      <c r="D20" s="120">
        <v>0.01</v>
      </c>
      <c r="E20" s="118">
        <f t="shared" si="6"/>
        <v>5.9722222222222232E-2</v>
      </c>
      <c r="F20" s="110">
        <v>86</v>
      </c>
      <c r="G20" s="105">
        <f t="shared" si="1"/>
        <v>0.86</v>
      </c>
      <c r="H20" s="51">
        <v>11.6</v>
      </c>
      <c r="I20" s="32">
        <v>38186</v>
      </c>
      <c r="J20" s="35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18">
        <v>0.28819444444444448</v>
      </c>
      <c r="C21" s="119">
        <v>0.89513888888888893</v>
      </c>
      <c r="D21" s="120">
        <v>0.01</v>
      </c>
      <c r="E21" s="118">
        <f t="shared" si="6"/>
        <v>5.9722222222222232E-2</v>
      </c>
      <c r="F21" s="110">
        <v>86</v>
      </c>
      <c r="G21" s="105">
        <f t="shared" si="1"/>
        <v>0.86</v>
      </c>
      <c r="H21" s="51">
        <v>11.6</v>
      </c>
      <c r="I21" s="32">
        <v>38186</v>
      </c>
      <c r="J21" s="35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18">
        <v>0.28819444444444448</v>
      </c>
      <c r="C22" s="119">
        <v>0.89513888888888893</v>
      </c>
      <c r="D22" s="120">
        <v>0.01</v>
      </c>
      <c r="E22" s="118">
        <f t="shared" si="6"/>
        <v>5.9722222222222232E-2</v>
      </c>
      <c r="F22" s="110">
        <v>86</v>
      </c>
      <c r="G22" s="105">
        <f t="shared" si="1"/>
        <v>0.86</v>
      </c>
      <c r="H22" s="51">
        <v>11.6</v>
      </c>
      <c r="I22" s="32">
        <v>38186</v>
      </c>
      <c r="J22" s="35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18">
        <v>0.28819444444444448</v>
      </c>
      <c r="C23" s="119">
        <v>0.89513888888888893</v>
      </c>
      <c r="D23" s="120">
        <v>0.01</v>
      </c>
      <c r="E23" s="118">
        <f t="shared" si="6"/>
        <v>5.9722222222222232E-2</v>
      </c>
      <c r="F23" s="110">
        <v>86</v>
      </c>
      <c r="G23" s="105">
        <f t="shared" si="1"/>
        <v>0.86</v>
      </c>
      <c r="H23" s="51">
        <v>11.6</v>
      </c>
      <c r="I23" s="32"/>
      <c r="J23" s="35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18">
        <v>0.3298611111111111</v>
      </c>
      <c r="C24" s="119">
        <v>0.91736111111111107</v>
      </c>
      <c r="D24" s="120">
        <v>0.03</v>
      </c>
      <c r="E24" s="118">
        <f t="shared" si="6"/>
        <v>8.1944444444444375E-2</v>
      </c>
      <c r="F24" s="110">
        <v>118</v>
      </c>
      <c r="G24" s="105">
        <f t="shared" si="1"/>
        <v>3.54</v>
      </c>
      <c r="H24" s="51">
        <v>11.4</v>
      </c>
      <c r="I24" s="32">
        <v>38187</v>
      </c>
      <c r="J24" s="35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0">
        <v>0.41388888888888892</v>
      </c>
      <c r="C25" s="101">
        <v>0.9555555555555556</v>
      </c>
      <c r="D25" s="117">
        <v>0.14000000000000001</v>
      </c>
      <c r="E25" s="100">
        <f t="shared" si="6"/>
        <v>0.1215277777777779</v>
      </c>
      <c r="F25" s="109">
        <v>175</v>
      </c>
      <c r="G25" s="104">
        <f t="shared" si="1"/>
        <v>24.500000000000004</v>
      </c>
      <c r="H25" s="50">
        <v>6.1</v>
      </c>
      <c r="I25" s="24">
        <v>38189</v>
      </c>
      <c r="J25" s="27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0">
        <v>0.41388888888888892</v>
      </c>
      <c r="C26" s="101">
        <v>0.9555555555555556</v>
      </c>
      <c r="D26" s="117">
        <v>0.14000000000000001</v>
      </c>
      <c r="E26" s="100">
        <f t="shared" si="6"/>
        <v>0.1215277777777779</v>
      </c>
      <c r="F26" s="109">
        <v>175</v>
      </c>
      <c r="G26" s="104">
        <f t="shared" si="1"/>
        <v>24.500000000000004</v>
      </c>
      <c r="H26" s="50">
        <v>6.1</v>
      </c>
      <c r="I26" s="24">
        <v>38189</v>
      </c>
      <c r="J26" s="27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0">
        <v>0.41388888888888892</v>
      </c>
      <c r="C27" s="101">
        <v>0.9555555555555556</v>
      </c>
      <c r="D27" s="117">
        <v>0.14000000000000001</v>
      </c>
      <c r="E27" s="100">
        <f t="shared" si="6"/>
        <v>0.1215277777777779</v>
      </c>
      <c r="F27" s="109">
        <v>175</v>
      </c>
      <c r="G27" s="104">
        <f t="shared" si="1"/>
        <v>24.500000000000004</v>
      </c>
      <c r="H27" s="50">
        <v>6.1</v>
      </c>
      <c r="I27" s="24"/>
      <c r="J27" s="27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0">
        <v>0.45624999999999999</v>
      </c>
      <c r="C28" s="101">
        <v>0.97361111111111109</v>
      </c>
      <c r="D28" s="117">
        <v>0.22</v>
      </c>
      <c r="E28" s="100">
        <f t="shared" si="6"/>
        <v>0.13958333333333339</v>
      </c>
      <c r="F28" s="109">
        <v>201</v>
      </c>
      <c r="G28" s="104">
        <f t="shared" si="1"/>
        <v>44.22</v>
      </c>
      <c r="H28" s="50">
        <v>6.3</v>
      </c>
      <c r="I28" s="24">
        <v>38190</v>
      </c>
      <c r="J28" s="27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18">
        <v>0.1986111111111111</v>
      </c>
      <c r="C29" s="119">
        <v>0.8125</v>
      </c>
      <c r="D29" s="120">
        <v>0.03</v>
      </c>
      <c r="E29" s="118">
        <v>0</v>
      </c>
      <c r="F29" s="110">
        <v>0</v>
      </c>
      <c r="G29" s="105">
        <f t="shared" si="1"/>
        <v>0</v>
      </c>
      <c r="H29" s="51">
        <v>10.9</v>
      </c>
      <c r="I29" s="32">
        <v>38213</v>
      </c>
      <c r="J29" s="35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18">
        <v>0.24097222222222223</v>
      </c>
      <c r="C30" s="119">
        <v>0.8354166666666667</v>
      </c>
      <c r="D30" s="120">
        <v>0.01</v>
      </c>
      <c r="E30" s="118">
        <f t="shared" si="6"/>
        <v>1.6666666666666718E-2</v>
      </c>
      <c r="F30" s="110">
        <v>24</v>
      </c>
      <c r="G30" s="105">
        <f t="shared" si="1"/>
        <v>0.24</v>
      </c>
      <c r="H30" s="51">
        <v>9.9</v>
      </c>
      <c r="I30" s="32">
        <v>38214</v>
      </c>
      <c r="J30" s="35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18">
        <v>0.24097222222222223</v>
      </c>
      <c r="C31" s="119">
        <v>0.8354166666666667</v>
      </c>
      <c r="D31" s="120">
        <v>0.01</v>
      </c>
      <c r="E31" s="118">
        <f t="shared" si="6"/>
        <v>1.6666666666666718E-2</v>
      </c>
      <c r="F31" s="110">
        <v>24</v>
      </c>
      <c r="G31" s="105">
        <f t="shared" si="1"/>
        <v>0.24</v>
      </c>
      <c r="H31" s="51">
        <v>9.9</v>
      </c>
      <c r="I31" s="32">
        <v>38214</v>
      </c>
      <c r="J31" s="35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18">
        <v>0.28402777777777777</v>
      </c>
      <c r="C32" s="119">
        <v>0.85625000000000007</v>
      </c>
      <c r="D32" s="120">
        <v>0</v>
      </c>
      <c r="E32" s="118">
        <f t="shared" si="6"/>
        <v>3.7500000000000089E-2</v>
      </c>
      <c r="F32" s="110">
        <v>54</v>
      </c>
      <c r="G32" s="105">
        <f t="shared" si="1"/>
        <v>0</v>
      </c>
      <c r="H32" s="51">
        <v>9</v>
      </c>
      <c r="I32" s="32">
        <v>38215</v>
      </c>
      <c r="J32" s="35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18">
        <v>0.28402777777777777</v>
      </c>
      <c r="C33" s="119">
        <v>0.85625000000000007</v>
      </c>
      <c r="D33" s="120">
        <v>0</v>
      </c>
      <c r="E33" s="118">
        <f t="shared" si="6"/>
        <v>3.7500000000000089E-2</v>
      </c>
      <c r="F33" s="110">
        <v>54</v>
      </c>
      <c r="G33" s="105">
        <f t="shared" si="1"/>
        <v>0</v>
      </c>
      <c r="H33" s="51">
        <v>9</v>
      </c>
      <c r="I33" s="32">
        <v>38215</v>
      </c>
      <c r="J33" s="35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0">
        <v>0.36874999999999997</v>
      </c>
      <c r="C34" s="101">
        <v>0.8930555555555556</v>
      </c>
      <c r="D34" s="117">
        <v>0.05</v>
      </c>
      <c r="E34" s="100">
        <f t="shared" si="6"/>
        <v>7.638888888888884E-2</v>
      </c>
      <c r="F34" s="109">
        <v>110</v>
      </c>
      <c r="G34" s="104">
        <f t="shared" si="1"/>
        <v>5.5</v>
      </c>
      <c r="H34" s="50">
        <v>0.4</v>
      </c>
      <c r="I34" s="24">
        <v>38217</v>
      </c>
      <c r="J34" s="27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0">
        <v>0.41180555555555554</v>
      </c>
      <c r="C35" s="101">
        <v>0.91180555555555554</v>
      </c>
      <c r="D35" s="117">
        <v>0.11</v>
      </c>
      <c r="E35" s="100">
        <f t="shared" si="6"/>
        <v>9.5833333333333326E-2</v>
      </c>
      <c r="F35" s="109">
        <v>138</v>
      </c>
      <c r="G35" s="104">
        <f t="shared" si="1"/>
        <v>15.18</v>
      </c>
      <c r="H35" s="50">
        <v>1.5</v>
      </c>
      <c r="I35" s="24">
        <v>38218</v>
      </c>
      <c r="J35" s="27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0">
        <v>0.41180555555555554</v>
      </c>
      <c r="C36" s="101">
        <v>0.91180555555555554</v>
      </c>
      <c r="D36" s="117">
        <v>0.11</v>
      </c>
      <c r="E36" s="100">
        <f t="shared" si="6"/>
        <v>9.5833333333333326E-2</v>
      </c>
      <c r="F36" s="109">
        <v>138</v>
      </c>
      <c r="G36" s="104">
        <f t="shared" si="1"/>
        <v>15.18</v>
      </c>
      <c r="H36" s="50">
        <v>1.5</v>
      </c>
      <c r="I36" s="24">
        <v>38218</v>
      </c>
      <c r="J36" s="27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99">
        <v>9.0277777777777776E-2</v>
      </c>
      <c r="C37" s="97">
        <v>0.49722222222222223</v>
      </c>
      <c r="D37" s="116">
        <v>0.63</v>
      </c>
      <c r="E37" s="97">
        <v>0</v>
      </c>
      <c r="F37" s="111">
        <v>0</v>
      </c>
      <c r="G37" s="106">
        <f t="shared" si="1"/>
        <v>0</v>
      </c>
      <c r="H37" s="56"/>
      <c r="I37" s="40">
        <v>38500</v>
      </c>
      <c r="J37" s="43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99">
        <v>9.0277777777777776E-2</v>
      </c>
      <c r="C38" s="97">
        <v>0.49722222222222223</v>
      </c>
      <c r="D38" s="116">
        <v>0.63</v>
      </c>
      <c r="E38" s="97">
        <v>0</v>
      </c>
      <c r="F38" s="111">
        <v>0</v>
      </c>
      <c r="G38" s="106">
        <f t="shared" si="1"/>
        <v>0</v>
      </c>
      <c r="H38" s="56"/>
      <c r="I38" s="40">
        <v>38500</v>
      </c>
      <c r="J38" s="43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99">
        <v>9.0277777777777776E-2</v>
      </c>
      <c r="C39" s="97">
        <v>0.49722222222222223</v>
      </c>
      <c r="D39" s="116">
        <v>0.63</v>
      </c>
      <c r="E39" s="99">
        <v>0</v>
      </c>
      <c r="F39" s="43">
        <v>0</v>
      </c>
      <c r="G39" s="106">
        <f t="shared" si="1"/>
        <v>0</v>
      </c>
      <c r="H39" s="52"/>
      <c r="I39" s="40">
        <v>38500</v>
      </c>
      <c r="J39" s="43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2">
        <v>7.1527777777777787E-2</v>
      </c>
      <c r="C40" s="122">
        <v>0.54513888888888895</v>
      </c>
      <c r="D40" s="123">
        <v>0.52</v>
      </c>
      <c r="E40" s="98">
        <v>0</v>
      </c>
      <c r="F40" s="111">
        <v>0</v>
      </c>
      <c r="G40" s="106">
        <f t="shared" si="1"/>
        <v>0</v>
      </c>
      <c r="H40" s="56"/>
      <c r="I40" s="40">
        <v>38501</v>
      </c>
      <c r="J40" s="43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0">
        <v>0.11041666666666666</v>
      </c>
      <c r="C41" s="101">
        <v>0.63472222222222219</v>
      </c>
      <c r="D41" s="117">
        <v>0.3</v>
      </c>
      <c r="E41" s="102">
        <v>0</v>
      </c>
      <c r="F41" s="109">
        <v>0</v>
      </c>
      <c r="G41" s="104">
        <f t="shared" si="1"/>
        <v>0</v>
      </c>
      <c r="H41" s="25">
        <v>6.8</v>
      </c>
      <c r="I41" s="24">
        <v>38503</v>
      </c>
      <c r="J41" s="27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0">
        <v>0.12916666666666668</v>
      </c>
      <c r="C42" s="101">
        <v>0.6791666666666667</v>
      </c>
      <c r="D42" s="117">
        <v>0.21</v>
      </c>
      <c r="E42" s="102">
        <v>0</v>
      </c>
      <c r="F42" s="109">
        <v>0</v>
      </c>
      <c r="G42" s="104">
        <f t="shared" si="1"/>
        <v>0</v>
      </c>
      <c r="H42" s="25">
        <v>3.5</v>
      </c>
      <c r="I42" s="24">
        <v>38504</v>
      </c>
      <c r="J42" s="27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0">
        <v>0.14861111111111111</v>
      </c>
      <c r="C43" s="101">
        <v>0.72291666666666676</v>
      </c>
      <c r="D43" s="117">
        <v>0.13</v>
      </c>
      <c r="E43" s="102">
        <v>0</v>
      </c>
      <c r="F43" s="109">
        <v>0</v>
      </c>
      <c r="G43" s="104">
        <f t="shared" si="1"/>
        <v>0</v>
      </c>
      <c r="H43" s="25">
        <v>5.3</v>
      </c>
      <c r="I43" s="24">
        <v>38505</v>
      </c>
      <c r="J43" s="27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97">
        <v>0.11041666666666666</v>
      </c>
      <c r="C44" s="99">
        <v>0.72291666666666676</v>
      </c>
      <c r="D44" s="116">
        <v>0.16</v>
      </c>
      <c r="E44" s="98">
        <v>0</v>
      </c>
      <c r="F44" s="111">
        <v>0</v>
      </c>
      <c r="G44" s="106">
        <f t="shared" si="1"/>
        <v>0</v>
      </c>
      <c r="H44" s="56"/>
      <c r="I44" s="40">
        <v>38534</v>
      </c>
      <c r="J44" s="43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97">
        <v>0.13680555555555554</v>
      </c>
      <c r="C45" s="99">
        <v>0.76597222222222217</v>
      </c>
      <c r="D45" s="116">
        <v>0.09</v>
      </c>
      <c r="E45" s="98">
        <v>0</v>
      </c>
      <c r="F45" s="111">
        <v>0</v>
      </c>
      <c r="G45" s="106">
        <f t="shared" si="1"/>
        <v>0</v>
      </c>
      <c r="H45" s="56"/>
      <c r="I45" s="40">
        <v>38535</v>
      </c>
      <c r="J45" s="43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97">
        <v>0.16666666666666666</v>
      </c>
      <c r="C46" s="99">
        <v>0.80555555555555547</v>
      </c>
      <c r="D46" s="116">
        <v>0.05</v>
      </c>
      <c r="E46" s="121">
        <v>0</v>
      </c>
      <c r="F46" s="111">
        <v>0</v>
      </c>
      <c r="G46" s="106">
        <f t="shared" si="1"/>
        <v>0</v>
      </c>
      <c r="H46" s="56"/>
      <c r="I46" s="40">
        <v>38536</v>
      </c>
      <c r="J46" s="43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0">
        <v>0.27916666666666667</v>
      </c>
      <c r="C47" s="101">
        <v>0.90069444444444446</v>
      </c>
      <c r="D47" s="117">
        <v>0.01</v>
      </c>
      <c r="E47" s="100">
        <f>C47-A47</f>
        <v>6.25E-2</v>
      </c>
      <c r="F47" s="109">
        <v>90</v>
      </c>
      <c r="G47" s="104">
        <f t="shared" si="1"/>
        <v>0.9</v>
      </c>
      <c r="H47" s="25">
        <v>1.2</v>
      </c>
      <c r="I47" s="24">
        <v>38540</v>
      </c>
      <c r="J47" s="27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0">
        <v>0.32013888888888892</v>
      </c>
      <c r="C48" s="101">
        <v>0.92361111111111116</v>
      </c>
      <c r="D48" s="117">
        <v>0.03</v>
      </c>
      <c r="E48" s="100">
        <f t="shared" ref="E48:E53" si="14">C48-A48</f>
        <v>8.5416666666666696E-2</v>
      </c>
      <c r="F48" s="109">
        <v>123</v>
      </c>
      <c r="G48" s="104">
        <f t="shared" si="1"/>
        <v>3.69</v>
      </c>
      <c r="H48" s="25">
        <v>3</v>
      </c>
      <c r="I48" s="24">
        <v>38541</v>
      </c>
      <c r="J48" s="27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0">
        <v>0.3611111111111111</v>
      </c>
      <c r="C49" s="101">
        <v>0.94305555555555554</v>
      </c>
      <c r="D49" s="117">
        <v>7.0000000000000007E-2</v>
      </c>
      <c r="E49" s="100">
        <f t="shared" si="14"/>
        <v>0.10486111111111107</v>
      </c>
      <c r="F49" s="109">
        <v>151</v>
      </c>
      <c r="G49" s="104">
        <f t="shared" si="1"/>
        <v>10.57</v>
      </c>
      <c r="H49" s="25">
        <v>1.1000000000000001</v>
      </c>
      <c r="I49" s="24">
        <v>38542</v>
      </c>
      <c r="J49" s="27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18">
        <v>0.32013888888888892</v>
      </c>
      <c r="C50" s="119">
        <v>0.92361111111111116</v>
      </c>
      <c r="D50" s="120">
        <v>0.03</v>
      </c>
      <c r="E50" s="118">
        <f t="shared" si="14"/>
        <v>8.5416666666666696E-2</v>
      </c>
      <c r="F50" s="110">
        <v>123</v>
      </c>
      <c r="G50" s="105">
        <f t="shared" si="1"/>
        <v>3.69</v>
      </c>
      <c r="H50" s="51">
        <v>10.1</v>
      </c>
      <c r="I50" s="32">
        <v>38541</v>
      </c>
      <c r="J50" s="35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18">
        <v>0.32013888888888892</v>
      </c>
      <c r="C51" s="119">
        <v>0.92361111111111116</v>
      </c>
      <c r="D51" s="120">
        <v>0.03</v>
      </c>
      <c r="E51" s="118">
        <f t="shared" si="14"/>
        <v>8.5416666666666696E-2</v>
      </c>
      <c r="F51" s="110">
        <v>123</v>
      </c>
      <c r="G51" s="105">
        <f t="shared" si="1"/>
        <v>3.69</v>
      </c>
      <c r="H51" s="51">
        <v>10.1</v>
      </c>
      <c r="I51" s="32">
        <v>38541</v>
      </c>
      <c r="J51" s="35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18">
        <v>0.3611111111111111</v>
      </c>
      <c r="C52" s="119">
        <v>0.94305555555555554</v>
      </c>
      <c r="D52" s="120">
        <v>7.0000000000000007E-2</v>
      </c>
      <c r="E52" s="118">
        <f t="shared" si="14"/>
        <v>0.10486111111111107</v>
      </c>
      <c r="F52" s="110">
        <v>151</v>
      </c>
      <c r="G52" s="105">
        <f t="shared" si="1"/>
        <v>10.57</v>
      </c>
      <c r="H52" s="51">
        <v>12.8</v>
      </c>
      <c r="I52" s="32">
        <v>38542</v>
      </c>
      <c r="J52" s="35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18">
        <v>0.3611111111111111</v>
      </c>
      <c r="C53" s="119">
        <v>0.94305555555555554</v>
      </c>
      <c r="D53" s="120">
        <v>7.0000000000000007E-2</v>
      </c>
      <c r="E53" s="118">
        <f t="shared" si="14"/>
        <v>0.10486111111111107</v>
      </c>
      <c r="F53" s="110">
        <v>151</v>
      </c>
      <c r="G53" s="105">
        <f t="shared" si="1"/>
        <v>10.57</v>
      </c>
      <c r="H53" s="51">
        <v>12.8</v>
      </c>
      <c r="I53" s="32">
        <v>38542</v>
      </c>
      <c r="J53" s="35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18">
        <v>0.11527777777777777</v>
      </c>
      <c r="C54" s="118">
        <v>0.75694444444444453</v>
      </c>
      <c r="D54" s="120">
        <v>0.13</v>
      </c>
      <c r="E54" s="57">
        <v>0</v>
      </c>
      <c r="F54" s="112">
        <v>0</v>
      </c>
      <c r="G54" s="105">
        <f t="shared" si="1"/>
        <v>0</v>
      </c>
      <c r="H54" s="51">
        <v>8.6999999999999993</v>
      </c>
      <c r="I54" s="32">
        <v>38564</v>
      </c>
      <c r="J54" s="35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18">
        <v>0.15208333333333332</v>
      </c>
      <c r="C55" s="119">
        <v>0.7895833333333333</v>
      </c>
      <c r="D55" s="120">
        <v>7.0000000000000007E-2</v>
      </c>
      <c r="E55" s="57">
        <v>0</v>
      </c>
      <c r="F55" s="110">
        <v>0</v>
      </c>
      <c r="G55" s="105">
        <f t="shared" si="1"/>
        <v>0</v>
      </c>
      <c r="H55" s="51">
        <v>6.4</v>
      </c>
      <c r="I55" s="32">
        <v>38565</v>
      </c>
      <c r="J55" s="35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18">
        <v>0.19166666666666665</v>
      </c>
      <c r="C56" s="119">
        <v>0.81736111111111109</v>
      </c>
      <c r="D56" s="120">
        <v>0.03</v>
      </c>
      <c r="E56" s="57">
        <v>0</v>
      </c>
      <c r="F56" s="110">
        <v>0</v>
      </c>
      <c r="G56" s="105">
        <f t="shared" si="1"/>
        <v>0</v>
      </c>
      <c r="H56" s="51">
        <v>4.0999999999999996</v>
      </c>
      <c r="I56" s="32">
        <v>38566</v>
      </c>
      <c r="J56" s="35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97">
        <v>0.31388888888888888</v>
      </c>
      <c r="C57" s="99">
        <v>0.88055555555555554</v>
      </c>
      <c r="D57" s="116">
        <v>0.01</v>
      </c>
      <c r="E57" s="97">
        <f>C57-A57</f>
        <v>5.4861111111111138E-2</v>
      </c>
      <c r="F57" s="111">
        <v>79</v>
      </c>
      <c r="G57" s="106">
        <f t="shared" si="1"/>
        <v>0.79</v>
      </c>
      <c r="H57" s="52">
        <v>8.6</v>
      </c>
      <c r="I57" s="40">
        <v>38570</v>
      </c>
      <c r="J57" s="43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97">
        <v>0.35347222222222219</v>
      </c>
      <c r="C58" s="99">
        <v>0.89722222222222225</v>
      </c>
      <c r="D58" s="116">
        <v>0.04</v>
      </c>
      <c r="E58" s="97">
        <f t="shared" ref="E58:E62" si="15">C58-A58</f>
        <v>7.2222222222222188E-2</v>
      </c>
      <c r="F58" s="111">
        <v>104</v>
      </c>
      <c r="G58" s="106">
        <f t="shared" si="1"/>
        <v>4.16</v>
      </c>
      <c r="H58" s="52">
        <v>5.8</v>
      </c>
      <c r="I58" s="40">
        <v>38571</v>
      </c>
      <c r="J58" s="43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0">
        <v>0.43194444444444446</v>
      </c>
      <c r="C59" s="101">
        <v>0.92986111111111114</v>
      </c>
      <c r="D59" s="117">
        <v>0.15</v>
      </c>
      <c r="E59" s="100">
        <f t="shared" si="15"/>
        <v>0.10625000000000007</v>
      </c>
      <c r="F59" s="109">
        <v>153</v>
      </c>
      <c r="G59" s="104">
        <f t="shared" si="1"/>
        <v>22.95</v>
      </c>
      <c r="H59" s="25">
        <v>5.3</v>
      </c>
      <c r="I59" s="24">
        <v>38573</v>
      </c>
      <c r="J59" s="27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0">
        <v>0.47222222222222227</v>
      </c>
      <c r="C60" s="101">
        <v>0.94791666666666663</v>
      </c>
      <c r="D60" s="117">
        <v>0.23</v>
      </c>
      <c r="E60" s="100">
        <f t="shared" si="15"/>
        <v>0.125</v>
      </c>
      <c r="F60" s="109">
        <v>180</v>
      </c>
      <c r="G60" s="104">
        <f t="shared" si="1"/>
        <v>41.4</v>
      </c>
      <c r="H60" s="25">
        <v>4.2</v>
      </c>
      <c r="I60" s="24">
        <v>38574</v>
      </c>
      <c r="J60" s="27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0">
        <v>0.42708333333333331</v>
      </c>
      <c r="C61" s="101">
        <v>0.88611111111111107</v>
      </c>
      <c r="D61" s="117">
        <v>0.12</v>
      </c>
      <c r="E61" s="100">
        <f t="shared" si="15"/>
        <v>8.7499999999999911E-2</v>
      </c>
      <c r="F61" s="109">
        <v>126</v>
      </c>
      <c r="G61" s="104">
        <f t="shared" si="1"/>
        <v>15.12</v>
      </c>
      <c r="H61" s="54"/>
      <c r="I61" s="24">
        <v>38602</v>
      </c>
      <c r="J61" s="27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0">
        <v>0.30069444444444443</v>
      </c>
      <c r="C62" s="101">
        <v>0.93263888888888891</v>
      </c>
      <c r="D62" s="117">
        <v>0.08</v>
      </c>
      <c r="E62" s="100">
        <f t="shared" si="15"/>
        <v>0.1166666666666667</v>
      </c>
      <c r="F62" s="109">
        <v>168</v>
      </c>
      <c r="G62" s="104">
        <f t="shared" si="1"/>
        <v>13.44</v>
      </c>
      <c r="H62" s="25">
        <v>5.8</v>
      </c>
      <c r="I62" s="24">
        <v>38836</v>
      </c>
      <c r="J62" s="27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90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0">
        <v>0.33402777777777781</v>
      </c>
      <c r="C63" s="101">
        <v>0.9770833333333333</v>
      </c>
      <c r="D63" s="117">
        <v>0.08</v>
      </c>
      <c r="E63" s="100">
        <f>C63-A63</f>
        <v>0.16041666666666654</v>
      </c>
      <c r="F63" s="109">
        <v>231</v>
      </c>
      <c r="G63" s="104">
        <f t="shared" si="1"/>
        <v>18.48</v>
      </c>
      <c r="H63" s="25">
        <v>6</v>
      </c>
      <c r="I63" s="24">
        <v>38837</v>
      </c>
      <c r="J63" s="27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1">
        <v>0.48888888888888887</v>
      </c>
      <c r="C64" s="101">
        <v>0.77430555555555547</v>
      </c>
      <c r="D64" s="117">
        <v>0.44</v>
      </c>
      <c r="E64" s="100">
        <v>0</v>
      </c>
      <c r="F64" s="109">
        <v>0</v>
      </c>
      <c r="G64" s="104">
        <f t="shared" si="1"/>
        <v>0</v>
      </c>
      <c r="H64" s="25">
        <v>6.4</v>
      </c>
      <c r="I64" s="24">
        <v>38870</v>
      </c>
      <c r="J64" s="27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0">
        <v>0.52847222222222223</v>
      </c>
      <c r="C65" s="101">
        <v>5.4166666666666669E-2</v>
      </c>
      <c r="D65" s="117">
        <v>0.54</v>
      </c>
      <c r="E65" s="100">
        <f>24-(A65-C65)</f>
        <v>23.220833333333335</v>
      </c>
      <c r="F65" s="113">
        <v>318</v>
      </c>
      <c r="G65" s="104">
        <f t="shared" si="1"/>
        <v>171.72</v>
      </c>
      <c r="H65" s="25">
        <v>6.8</v>
      </c>
      <c r="I65" s="24">
        <v>38871</v>
      </c>
      <c r="J65" s="27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0">
        <v>0.35625000000000001</v>
      </c>
      <c r="C66" s="101">
        <v>0.95208333333333339</v>
      </c>
      <c r="D66" s="117">
        <v>0.13</v>
      </c>
      <c r="E66" s="100">
        <f>C66-A66</f>
        <v>0.11319444444444449</v>
      </c>
      <c r="F66" s="109">
        <v>163</v>
      </c>
      <c r="G66" s="104">
        <f t="shared" si="1"/>
        <v>21.19</v>
      </c>
      <c r="H66" s="25">
        <v>7.3</v>
      </c>
      <c r="I66" s="24">
        <v>38896</v>
      </c>
      <c r="J66" s="27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0">
        <v>0.3979166666666667</v>
      </c>
      <c r="C67" s="101">
        <v>0.97152777777777777</v>
      </c>
      <c r="D67" s="117">
        <v>0.2</v>
      </c>
      <c r="E67" s="100">
        <f t="shared" ref="E67:E70" si="19">C67-A67</f>
        <v>0.13263888888888886</v>
      </c>
      <c r="F67" s="109">
        <v>191</v>
      </c>
      <c r="G67" s="104">
        <f>F67*D67</f>
        <v>38.200000000000003</v>
      </c>
      <c r="H67" s="25">
        <v>4.7</v>
      </c>
      <c r="I67" s="24">
        <v>38897</v>
      </c>
      <c r="J67" s="27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0">
        <v>0.30763888888888891</v>
      </c>
      <c r="C68" s="101">
        <v>0.88888888888888884</v>
      </c>
      <c r="D68" s="117">
        <v>0.04</v>
      </c>
      <c r="E68" s="100">
        <f t="shared" si="19"/>
        <v>5.6944444444444464E-2</v>
      </c>
      <c r="F68" s="109">
        <v>82</v>
      </c>
      <c r="G68" s="104">
        <f>F68*D68</f>
        <v>3.2800000000000002</v>
      </c>
      <c r="H68" s="25">
        <v>3.1</v>
      </c>
      <c r="I68" s="24">
        <v>38924</v>
      </c>
      <c r="J68" s="27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0">
        <v>0.34791666666666665</v>
      </c>
      <c r="C69" s="101">
        <v>0.90694444444444444</v>
      </c>
      <c r="D69" s="117">
        <v>0.09</v>
      </c>
      <c r="E69" s="100">
        <f t="shared" si="19"/>
        <v>7.5000000000000067E-2</v>
      </c>
      <c r="F69" s="109">
        <v>108</v>
      </c>
      <c r="G69" s="104">
        <f>F69*D69</f>
        <v>9.7199999999999989</v>
      </c>
      <c r="H69" s="25">
        <v>1.5</v>
      </c>
      <c r="I69" s="24">
        <v>38925</v>
      </c>
      <c r="J69" s="27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6">
        <v>0.2</v>
      </c>
      <c r="E70" s="97">
        <f t="shared" si="19"/>
        <v>0.14027777777777783</v>
      </c>
      <c r="F70" s="111">
        <v>202</v>
      </c>
      <c r="G70" s="106">
        <f>F70*D70</f>
        <v>40.400000000000006</v>
      </c>
      <c r="H70" s="56"/>
      <c r="I70" s="40">
        <v>39251</v>
      </c>
      <c r="J70" s="43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4"/>
      <c r="E71" s="52"/>
      <c r="F71" s="43"/>
      <c r="G71" s="94"/>
      <c r="H71" s="52"/>
      <c r="I71" s="40">
        <v>42172</v>
      </c>
      <c r="J71" s="43">
        <v>6</v>
      </c>
      <c r="K71" s="52" t="s">
        <v>1694</v>
      </c>
      <c r="L71" s="52">
        <v>2015</v>
      </c>
      <c r="M71" s="132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4"/>
      <c r="U71" s="80"/>
      <c r="V71" s="43"/>
      <c r="W71" s="44"/>
      <c r="X71" s="60">
        <f t="shared" si="17"/>
        <v>0.1</v>
      </c>
      <c r="Y71" s="60"/>
      <c r="Z71" s="45"/>
      <c r="AA71" s="133" t="s">
        <v>1828</v>
      </c>
    </row>
    <row r="72" spans="1:27" s="41" customFormat="1" x14ac:dyDescent="0.2">
      <c r="C72" s="52"/>
      <c r="D72" s="94"/>
      <c r="E72" s="52"/>
      <c r="F72" s="43"/>
      <c r="G72" s="94"/>
      <c r="H72" s="52"/>
      <c r="I72" s="40">
        <v>42173</v>
      </c>
      <c r="J72" s="43">
        <v>6</v>
      </c>
      <c r="K72" s="52" t="s">
        <v>1694</v>
      </c>
      <c r="L72" s="52">
        <v>2015</v>
      </c>
      <c r="M72" s="132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4"/>
      <c r="U72" s="80"/>
      <c r="V72" s="43"/>
      <c r="W72" s="44"/>
      <c r="X72" s="60">
        <f t="shared" si="17"/>
        <v>6.0317460317460318E-2</v>
      </c>
      <c r="Y72" s="60"/>
      <c r="Z72" s="45"/>
      <c r="AA72" s="133" t="s">
        <v>1829</v>
      </c>
    </row>
    <row r="73" spans="1:27" s="41" customFormat="1" x14ac:dyDescent="0.2">
      <c r="C73" s="52"/>
      <c r="D73" s="94"/>
      <c r="E73" s="52"/>
      <c r="F73" s="43"/>
      <c r="G73" s="94"/>
      <c r="H73" s="52"/>
      <c r="I73" s="40">
        <v>42174</v>
      </c>
      <c r="J73" s="43">
        <v>6</v>
      </c>
      <c r="K73" s="52" t="s">
        <v>1694</v>
      </c>
      <c r="L73" s="52">
        <v>2015</v>
      </c>
      <c r="M73" s="132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90" si="20">(24-O73)+P73</f>
        <v>23.215277777777775</v>
      </c>
      <c r="R73" s="43">
        <v>310</v>
      </c>
      <c r="S73" s="43">
        <v>12</v>
      </c>
      <c r="T73" s="134"/>
      <c r="U73" s="43"/>
      <c r="V73" s="43"/>
      <c r="W73" s="44"/>
      <c r="X73" s="60">
        <f t="shared" si="17"/>
        <v>3.870967741935484E-2</v>
      </c>
      <c r="Y73" s="60"/>
      <c r="Z73" s="45"/>
      <c r="AA73" s="133" t="s">
        <v>1830</v>
      </c>
    </row>
    <row r="74" spans="1:27" s="41" customFormat="1" x14ac:dyDescent="0.2">
      <c r="C74" s="52"/>
      <c r="D74" s="94"/>
      <c r="E74" s="52"/>
      <c r="F74" s="43"/>
      <c r="G74" s="94"/>
      <c r="H74" s="52"/>
      <c r="I74" s="40">
        <v>42197</v>
      </c>
      <c r="J74" s="43">
        <v>7</v>
      </c>
      <c r="K74" s="135" t="s">
        <v>1695</v>
      </c>
      <c r="L74" s="52">
        <v>2015</v>
      </c>
      <c r="M74" s="132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4"/>
      <c r="U74" s="80"/>
      <c r="V74" s="43"/>
      <c r="W74" s="44"/>
      <c r="X74" s="60">
        <f t="shared" si="17"/>
        <v>7.2555205047318619E-2</v>
      </c>
      <c r="Y74" s="60"/>
      <c r="Z74" s="45"/>
      <c r="AA74" s="133" t="s">
        <v>1831</v>
      </c>
    </row>
    <row r="75" spans="1:27" s="41" customFormat="1" x14ac:dyDescent="0.2">
      <c r="C75" s="52"/>
      <c r="D75" s="94"/>
      <c r="E75" s="52"/>
      <c r="F75" s="43"/>
      <c r="G75" s="94"/>
      <c r="H75" s="52"/>
      <c r="I75" s="40">
        <v>42198</v>
      </c>
      <c r="J75" s="43">
        <v>7</v>
      </c>
      <c r="K75" s="135" t="s">
        <v>1695</v>
      </c>
      <c r="L75" s="52">
        <v>2015</v>
      </c>
      <c r="M75" s="132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4"/>
      <c r="U75" s="80"/>
      <c r="V75" s="43"/>
      <c r="W75" s="44"/>
      <c r="X75" s="60">
        <f t="shared" si="17"/>
        <v>6.4102564102564097E-2</v>
      </c>
      <c r="Y75" s="60"/>
      <c r="Z75" s="45"/>
      <c r="AA75" s="133" t="s">
        <v>1832</v>
      </c>
    </row>
    <row r="76" spans="1:27" s="41" customFormat="1" x14ac:dyDescent="0.2">
      <c r="C76" s="52"/>
      <c r="D76" s="94"/>
      <c r="E76" s="52"/>
      <c r="F76" s="43"/>
      <c r="G76" s="94"/>
      <c r="H76" s="52"/>
      <c r="I76" s="40">
        <v>42199</v>
      </c>
      <c r="J76" s="43">
        <v>7</v>
      </c>
      <c r="K76" s="135" t="s">
        <v>1695</v>
      </c>
      <c r="L76" s="52">
        <v>2015</v>
      </c>
      <c r="M76" s="132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4"/>
      <c r="U76" s="80"/>
      <c r="V76" s="43"/>
      <c r="W76" s="44"/>
      <c r="X76" s="60">
        <f t="shared" si="17"/>
        <v>3.0581039755351681E-2</v>
      </c>
      <c r="Y76" s="60"/>
      <c r="Z76" s="45"/>
      <c r="AA76" s="133" t="s">
        <v>1833</v>
      </c>
    </row>
    <row r="77" spans="1:27" s="41" customFormat="1" x14ac:dyDescent="0.2">
      <c r="C77" s="52"/>
      <c r="D77" s="94"/>
      <c r="E77" s="52"/>
      <c r="F77" s="43"/>
      <c r="G77" s="94"/>
      <c r="H77" s="52"/>
      <c r="I77" s="40">
        <v>42225</v>
      </c>
      <c r="J77" s="43">
        <v>8</v>
      </c>
      <c r="K77" s="135" t="s">
        <v>1695</v>
      </c>
      <c r="L77" s="52">
        <v>2015</v>
      </c>
      <c r="M77" s="132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4"/>
      <c r="U77" s="80"/>
      <c r="V77" s="43"/>
      <c r="W77" s="44"/>
      <c r="X77" s="60">
        <f t="shared" si="17"/>
        <v>2.287581699346404E-2</v>
      </c>
      <c r="Y77" s="60"/>
      <c r="Z77" s="45"/>
      <c r="AA77" s="133" t="s">
        <v>1841</v>
      </c>
    </row>
    <row r="78" spans="1:27" s="41" customFormat="1" x14ac:dyDescent="0.2">
      <c r="C78" s="52"/>
      <c r="D78" s="94"/>
      <c r="E78" s="52"/>
      <c r="F78" s="43"/>
      <c r="G78" s="94"/>
      <c r="H78" s="52"/>
      <c r="I78" s="40">
        <v>42226</v>
      </c>
      <c r="J78" s="43">
        <v>8</v>
      </c>
      <c r="K78" s="135" t="s">
        <v>1695</v>
      </c>
      <c r="L78" s="52">
        <v>2015</v>
      </c>
      <c r="M78" s="132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4"/>
      <c r="U78" s="80"/>
      <c r="V78" s="43"/>
      <c r="W78" s="44"/>
      <c r="X78" s="60">
        <f t="shared" si="17"/>
        <v>3.9393939393939377E-2</v>
      </c>
      <c r="Y78" s="60"/>
      <c r="Z78" s="45"/>
      <c r="AA78" s="133" t="s">
        <v>1858</v>
      </c>
    </row>
    <row r="79" spans="1:27" s="41" customFormat="1" x14ac:dyDescent="0.2">
      <c r="C79" s="52"/>
      <c r="D79" s="94"/>
      <c r="E79" s="52"/>
      <c r="F79" s="43"/>
      <c r="G79" s="94"/>
      <c r="H79" s="52"/>
      <c r="I79" s="40">
        <v>42227</v>
      </c>
      <c r="J79" s="43">
        <v>8</v>
      </c>
      <c r="K79" s="135" t="s">
        <v>1695</v>
      </c>
      <c r="L79" s="52">
        <v>2015</v>
      </c>
      <c r="M79" s="132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4"/>
      <c r="U79" s="80"/>
      <c r="V79" s="43"/>
      <c r="W79" s="44"/>
      <c r="X79" s="60">
        <f t="shared" si="17"/>
        <v>4.2813455657492359E-2</v>
      </c>
      <c r="Y79" s="60"/>
      <c r="Z79" s="45"/>
      <c r="AA79" s="133" t="s">
        <v>1858</v>
      </c>
    </row>
    <row r="80" spans="1:27" s="41" customFormat="1" x14ac:dyDescent="0.2">
      <c r="C80" s="52"/>
      <c r="D80" s="94"/>
      <c r="E80" s="52"/>
      <c r="F80" s="43"/>
      <c r="G80" s="94"/>
      <c r="H80" s="52"/>
      <c r="I80" s="40">
        <v>42255</v>
      </c>
      <c r="J80" s="43">
        <v>9</v>
      </c>
      <c r="K80" s="135" t="s">
        <v>1695</v>
      </c>
      <c r="L80" s="52">
        <v>2015</v>
      </c>
      <c r="M80" s="132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90" si="21">(P80-O80+1)*24*60</f>
        <v>335.00000000000011</v>
      </c>
      <c r="S80" s="43">
        <v>6</v>
      </c>
      <c r="T80" s="134"/>
      <c r="U80" s="80"/>
      <c r="V80" s="43"/>
      <c r="W80" s="44"/>
      <c r="X80" s="60">
        <f t="shared" si="17"/>
        <v>1.7910447761194024E-2</v>
      </c>
      <c r="Y80" s="60"/>
      <c r="Z80" s="45"/>
      <c r="AA80" s="133" t="s">
        <v>1881</v>
      </c>
    </row>
    <row r="81" spans="1:29" s="41" customFormat="1" x14ac:dyDescent="0.2">
      <c r="C81" s="52"/>
      <c r="D81" s="94"/>
      <c r="E81" s="52"/>
      <c r="F81" s="43"/>
      <c r="G81" s="94"/>
      <c r="H81" s="52"/>
      <c r="I81" s="40">
        <v>42256</v>
      </c>
      <c r="J81" s="43">
        <v>9</v>
      </c>
      <c r="K81" s="135" t="s">
        <v>1695</v>
      </c>
      <c r="L81" s="52">
        <v>2015</v>
      </c>
      <c r="M81" s="132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4"/>
      <c r="U81" s="80"/>
      <c r="V81" s="43"/>
      <c r="W81" s="44"/>
      <c r="X81" s="60">
        <f t="shared" si="17"/>
        <v>1.2121212121212118E-2</v>
      </c>
      <c r="Y81" s="60"/>
      <c r="Z81" s="45"/>
      <c r="AA81" s="133" t="s">
        <v>1888</v>
      </c>
    </row>
    <row r="82" spans="1:29" s="41" customFormat="1" x14ac:dyDescent="0.2">
      <c r="C82" s="52"/>
      <c r="D82" s="94"/>
      <c r="E82" s="52"/>
      <c r="F82" s="43"/>
      <c r="G82" s="94"/>
      <c r="H82" s="52"/>
      <c r="I82" s="40">
        <v>42257</v>
      </c>
      <c r="J82" s="43">
        <v>9</v>
      </c>
      <c r="K82" s="135" t="s">
        <v>1695</v>
      </c>
      <c r="L82" s="52">
        <v>2015</v>
      </c>
      <c r="M82" s="132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4"/>
      <c r="U82" s="80"/>
      <c r="V82" s="43"/>
      <c r="W82" s="44"/>
      <c r="X82" s="60">
        <f t="shared" si="17"/>
        <v>3.3333333333333344E-3</v>
      </c>
      <c r="Y82" s="60"/>
      <c r="Z82" s="45"/>
      <c r="AA82" s="133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5">
        <v>0.27</v>
      </c>
      <c r="I83" s="10">
        <v>42492</v>
      </c>
      <c r="J83" s="142">
        <v>5</v>
      </c>
      <c r="K83" s="130"/>
      <c r="L83" s="130">
        <v>2016</v>
      </c>
      <c r="M83" s="136" t="s">
        <v>843</v>
      </c>
      <c r="N83" s="131">
        <v>1</v>
      </c>
      <c r="O83" s="137">
        <v>0.82638888888888884</v>
      </c>
      <c r="P83" s="137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38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5">
        <v>0.17</v>
      </c>
      <c r="I84" s="10">
        <v>42493</v>
      </c>
      <c r="J84" s="142">
        <v>5</v>
      </c>
      <c r="K84" s="130"/>
      <c r="L84" s="130">
        <v>2016</v>
      </c>
      <c r="M84" s="136" t="s">
        <v>843</v>
      </c>
      <c r="N84" s="131">
        <v>1</v>
      </c>
      <c r="O84" s="137">
        <v>0.82638888888888884</v>
      </c>
      <c r="P84" s="137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38" t="s">
        <v>1893</v>
      </c>
    </row>
    <row r="85" spans="1:29" x14ac:dyDescent="0.2">
      <c r="B85" s="139">
        <v>0.15902777777777777</v>
      </c>
      <c r="C85" s="2">
        <v>0.69305555555555554</v>
      </c>
      <c r="D85" s="95">
        <v>0.09</v>
      </c>
      <c r="I85" s="10">
        <v>42494</v>
      </c>
      <c r="J85" s="142">
        <v>5</v>
      </c>
      <c r="K85" s="130"/>
      <c r="L85" s="130">
        <v>2016</v>
      </c>
      <c r="M85" s="136" t="s">
        <v>843</v>
      </c>
      <c r="N85" s="131">
        <v>1</v>
      </c>
      <c r="O85" s="137">
        <v>0.83333333333333337</v>
      </c>
      <c r="P85" s="137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38" t="s">
        <v>1894</v>
      </c>
    </row>
    <row r="86" spans="1:29" x14ac:dyDescent="0.2">
      <c r="I86" s="10">
        <v>42524</v>
      </c>
      <c r="J86" s="142">
        <v>6</v>
      </c>
      <c r="K86" s="130"/>
      <c r="L86" s="130">
        <v>2016</v>
      </c>
      <c r="M86" s="136" t="s">
        <v>843</v>
      </c>
      <c r="N86" s="131">
        <v>1</v>
      </c>
      <c r="O86" s="137">
        <v>0.86875000000000002</v>
      </c>
      <c r="P86" s="137">
        <v>8.3333333333333329E-2</v>
      </c>
      <c r="Q86" s="2">
        <f t="shared" si="20"/>
        <v>23.214583333333334</v>
      </c>
      <c r="R86" s="4">
        <f t="shared" si="21"/>
        <v>309</v>
      </c>
      <c r="S86" s="4">
        <v>45</v>
      </c>
      <c r="X86" s="61">
        <f t="shared" si="17"/>
        <v>0.14563106796116504</v>
      </c>
      <c r="AA86" s="138" t="s">
        <v>2110</v>
      </c>
    </row>
    <row r="87" spans="1:29" x14ac:dyDescent="0.2">
      <c r="I87" s="10">
        <v>42525</v>
      </c>
      <c r="J87" s="142">
        <v>6</v>
      </c>
      <c r="K87" s="130"/>
      <c r="L87" s="130">
        <v>2016</v>
      </c>
      <c r="M87" s="136" t="s">
        <v>843</v>
      </c>
      <c r="N87" s="131">
        <v>1</v>
      </c>
      <c r="O87" s="137">
        <v>0.86805555555555547</v>
      </c>
      <c r="P87" s="137">
        <v>8.3333333333333329E-2</v>
      </c>
      <c r="Q87" s="2">
        <f t="shared" si="20"/>
        <v>23.215277777777775</v>
      </c>
      <c r="R87" s="4">
        <f t="shared" si="21"/>
        <v>310.00000000000017</v>
      </c>
      <c r="S87" s="4">
        <v>24</v>
      </c>
      <c r="X87" s="61">
        <f t="shared" si="17"/>
        <v>7.7419354838709639E-2</v>
      </c>
      <c r="AA87" s="138" t="s">
        <v>2111</v>
      </c>
    </row>
    <row r="88" spans="1:29" x14ac:dyDescent="0.2">
      <c r="B88" s="23"/>
      <c r="C88" s="95"/>
      <c r="D88" s="23"/>
      <c r="E88" s="4"/>
      <c r="F88" s="95"/>
      <c r="G88" s="23"/>
      <c r="H88" s="10"/>
      <c r="I88" s="10">
        <v>42526</v>
      </c>
      <c r="J88" s="142">
        <v>6</v>
      </c>
      <c r="L88" s="130">
        <v>2016</v>
      </c>
      <c r="M88" s="136" t="s">
        <v>843</v>
      </c>
      <c r="N88">
        <v>1</v>
      </c>
      <c r="O88" s="2">
        <v>0.8652777777777777</v>
      </c>
      <c r="P88" s="137">
        <v>8.3333333333333329E-2</v>
      </c>
      <c r="Q88" s="2">
        <f t="shared" si="20"/>
        <v>23.218055555555555</v>
      </c>
      <c r="R88" s="4">
        <f t="shared" si="21"/>
        <v>314.00000000000017</v>
      </c>
      <c r="S88" s="4">
        <v>20</v>
      </c>
      <c r="T88" s="81"/>
      <c r="U88" s="4"/>
      <c r="V88" s="3"/>
      <c r="W88" s="61"/>
      <c r="X88" s="61">
        <f t="shared" si="17"/>
        <v>6.3694267515923539E-2</v>
      </c>
      <c r="Y88" s="15"/>
      <c r="Z88"/>
      <c r="AA88" s="138" t="s">
        <v>2112</v>
      </c>
    </row>
    <row r="89" spans="1:29" x14ac:dyDescent="0.2">
      <c r="B89" s="23"/>
      <c r="C89" s="95"/>
      <c r="D89" s="23"/>
      <c r="E89" s="4"/>
      <c r="F89" s="95"/>
      <c r="G89" s="23"/>
      <c r="H89" s="10"/>
      <c r="I89" s="10">
        <v>42556</v>
      </c>
      <c r="J89" s="4">
        <v>7</v>
      </c>
      <c r="L89" s="130">
        <v>2016</v>
      </c>
      <c r="M89" s="136" t="s">
        <v>843</v>
      </c>
      <c r="N89" s="136">
        <v>1</v>
      </c>
      <c r="O89" s="2">
        <v>0.86458333333333337</v>
      </c>
      <c r="P89" s="2">
        <v>7.6388888888888895E-2</v>
      </c>
      <c r="Q89" s="2">
        <f t="shared" si="20"/>
        <v>23.211805555555557</v>
      </c>
      <c r="R89" s="4">
        <f t="shared" si="21"/>
        <v>305.00000000000006</v>
      </c>
      <c r="S89" s="74">
        <v>13</v>
      </c>
      <c r="T89" s="81"/>
      <c r="U89" s="4"/>
      <c r="V89" s="3"/>
      <c r="W89" s="61"/>
      <c r="X89" s="61">
        <f t="shared" si="17"/>
        <v>4.2622950819672122E-2</v>
      </c>
      <c r="Y89" s="15"/>
      <c r="Z89"/>
      <c r="AA89" s="138" t="s">
        <v>2132</v>
      </c>
      <c r="AC89">
        <f>13265/60</f>
        <v>221.08333333333334</v>
      </c>
    </row>
    <row r="90" spans="1:29" x14ac:dyDescent="0.2">
      <c r="B90" s="23"/>
      <c r="C90" s="95"/>
      <c r="D90" s="23"/>
      <c r="E90" s="4"/>
      <c r="F90" s="95"/>
      <c r="G90" s="23"/>
      <c r="H90" s="10"/>
      <c r="I90" s="10">
        <v>42557</v>
      </c>
      <c r="J90" s="4">
        <v>7</v>
      </c>
      <c r="L90" s="130">
        <v>2016</v>
      </c>
      <c r="M90" s="136" t="s">
        <v>843</v>
      </c>
      <c r="N90" s="136">
        <v>1</v>
      </c>
      <c r="O90" s="2">
        <v>0.86388888888888893</v>
      </c>
      <c r="P90" s="2">
        <v>8.3333333333333329E-2</v>
      </c>
      <c r="Q90" s="4">
        <f t="shared" si="20"/>
        <v>23.219444444444445</v>
      </c>
      <c r="R90" s="4">
        <f t="shared" si="21"/>
        <v>316</v>
      </c>
      <c r="S90" s="74">
        <v>6</v>
      </c>
      <c r="T90" s="81"/>
      <c r="U90" s="4"/>
      <c r="V90" s="3"/>
      <c r="W90" s="61"/>
      <c r="X90" s="61">
        <f t="shared" si="17"/>
        <v>1.8987341772151899E-2</v>
      </c>
      <c r="Y90" s="15"/>
      <c r="Z90"/>
      <c r="AA90" s="138" t="s">
        <v>2133</v>
      </c>
    </row>
    <row r="91" spans="1:29" x14ac:dyDescent="0.2">
      <c r="B91" s="23"/>
      <c r="C91" s="95"/>
      <c r="D91" s="23"/>
      <c r="E91" s="4"/>
      <c r="F91" s="95"/>
      <c r="G91" s="23"/>
      <c r="H91" s="10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5"/>
      <c r="D92" s="23"/>
      <c r="E92" s="4"/>
      <c r="F92" s="95"/>
      <c r="G92" s="23"/>
      <c r="H92" s="10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5"/>
      <c r="D93" s="23"/>
      <c r="E93" s="4"/>
      <c r="F93" s="95"/>
      <c r="G93" s="23"/>
      <c r="H93" s="10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07"/>
      <c r="D94" s="84"/>
      <c r="E94" s="114"/>
      <c r="F94" s="107"/>
      <c r="G94" s="84"/>
      <c r="H94" s="10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07"/>
      <c r="D95" s="84"/>
      <c r="E95" s="114"/>
      <c r="F95" s="107"/>
      <c r="G95" s="84"/>
      <c r="H95" s="10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07"/>
      <c r="D96" s="84"/>
      <c r="E96" s="114"/>
      <c r="F96" s="107"/>
      <c r="G96" s="84"/>
      <c r="H96" s="10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07"/>
      <c r="D97" s="85"/>
      <c r="E97" s="115"/>
      <c r="F97" s="107"/>
      <c r="G97" s="84"/>
      <c r="H97" s="10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07"/>
      <c r="D98" s="85"/>
      <c r="E98" s="115"/>
      <c r="F98" s="107"/>
      <c r="G98" s="84"/>
      <c r="H98" s="10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07"/>
      <c r="D99" s="85"/>
      <c r="E99" s="115"/>
      <c r="F99" s="107"/>
      <c r="G99" s="84"/>
      <c r="H99" s="10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07"/>
      <c r="D100" s="85"/>
      <c r="E100" s="115"/>
      <c r="F100" s="107"/>
      <c r="G100" s="84"/>
      <c r="H100" s="10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07"/>
      <c r="D101" s="85"/>
      <c r="E101" s="115"/>
      <c r="F101" s="107"/>
      <c r="G101" s="84"/>
      <c r="H101" s="10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07"/>
      <c r="D102" s="85"/>
      <c r="E102" s="115"/>
      <c r="F102" s="107"/>
      <c r="G102" s="84"/>
      <c r="H102" s="10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07"/>
      <c r="D103" s="85"/>
      <c r="E103" s="115"/>
      <c r="F103" s="107"/>
      <c r="G103" s="84"/>
      <c r="H103" s="10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07"/>
      <c r="D104" s="84"/>
      <c r="E104" s="114"/>
      <c r="F104" s="107"/>
      <c r="G104" s="84"/>
      <c r="H104" s="10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07"/>
      <c r="D105" s="84"/>
      <c r="E105" s="114"/>
      <c r="F105" s="107"/>
      <c r="G105" s="84"/>
      <c r="H105" s="10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5"/>
      <c r="D106" s="23"/>
      <c r="E106" s="4"/>
      <c r="F106" s="95"/>
      <c r="G106" s="23"/>
      <c r="H106" s="10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5"/>
      <c r="D107" s="23"/>
      <c r="E107" s="4"/>
      <c r="F107" s="95"/>
      <c r="G107" s="23"/>
      <c r="H107" s="10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5"/>
      <c r="D108" s="23"/>
      <c r="E108" s="4"/>
      <c r="F108" s="95"/>
      <c r="G108" s="23"/>
      <c r="H108" s="10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5"/>
      <c r="D109" s="23"/>
      <c r="E109" s="4"/>
      <c r="F109" s="95"/>
      <c r="G109" s="23"/>
      <c r="H109" s="10"/>
      <c r="I109" s="95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5"/>
      <c r="D110" s="23"/>
      <c r="E110" s="4"/>
      <c r="F110" s="95"/>
      <c r="G110" s="23"/>
      <c r="H110" s="10"/>
      <c r="I110" s="95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5"/>
      <c r="D111" s="23"/>
      <c r="E111" s="4"/>
      <c r="F111" s="95"/>
      <c r="G111" s="23"/>
      <c r="H111" s="10"/>
      <c r="I111" s="95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5"/>
      <c r="D112" s="23"/>
      <c r="E112" s="4"/>
      <c r="F112" s="95"/>
      <c r="G112" s="23"/>
      <c r="H112" s="10"/>
      <c r="I112" s="95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5"/>
      <c r="D113" s="23"/>
      <c r="E113" s="4"/>
      <c r="F113" s="95"/>
      <c r="G113" s="23"/>
      <c r="H113" s="10"/>
      <c r="I113" s="95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5"/>
      <c r="D114" s="23"/>
      <c r="E114" s="4"/>
      <c r="F114" s="95"/>
      <c r="G114" s="23"/>
      <c r="H114" s="10"/>
      <c r="I114" s="95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5"/>
      <c r="D115" s="23"/>
      <c r="E115" s="4"/>
      <c r="F115" s="95"/>
      <c r="G115" s="23"/>
      <c r="H115" s="10"/>
      <c r="I115" s="95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5"/>
      <c r="D116" s="23"/>
      <c r="E116" s="4"/>
      <c r="F116" s="95"/>
      <c r="G116" s="23"/>
      <c r="H116" s="10"/>
      <c r="I116" s="95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5"/>
      <c r="D117" s="23"/>
      <c r="E117" s="4"/>
      <c r="F117" s="95"/>
      <c r="G117" s="23"/>
      <c r="H117" s="10"/>
      <c r="I117" s="95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5"/>
      <c r="D118" s="23"/>
      <c r="E118" s="4"/>
      <c r="F118" s="95"/>
      <c r="G118" s="23"/>
      <c r="H118" s="10"/>
      <c r="I118" s="95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5"/>
      <c r="D119" s="23"/>
      <c r="E119" s="4"/>
      <c r="F119" s="95"/>
      <c r="G119" s="23"/>
      <c r="H119" s="10"/>
      <c r="I119" s="95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5"/>
      <c r="D120" s="23"/>
      <c r="E120" s="4"/>
      <c r="F120" s="95"/>
      <c r="G120" s="23"/>
      <c r="H120" s="10"/>
      <c r="I120" s="95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5"/>
      <c r="D121" s="23"/>
      <c r="E121" s="4"/>
      <c r="F121" s="95"/>
      <c r="G121" s="23"/>
      <c r="H121" s="10"/>
      <c r="I121" s="95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5"/>
      <c r="D122" s="23"/>
      <c r="E122" s="4"/>
      <c r="F122" s="95"/>
      <c r="G122" s="23"/>
      <c r="H122" s="10"/>
      <c r="I122" s="95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5"/>
      <c r="D123" s="23"/>
      <c r="E123" s="4"/>
      <c r="F123" s="95"/>
      <c r="G123" s="23"/>
      <c r="H123" s="10"/>
      <c r="I123" s="95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5"/>
      <c r="D124" s="23"/>
      <c r="E124" s="4"/>
      <c r="F124" s="95"/>
      <c r="G124" s="23"/>
      <c r="H124" s="10"/>
      <c r="I124" s="95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5"/>
      <c r="D125" s="23"/>
      <c r="E125" s="4"/>
      <c r="F125" s="95"/>
      <c r="G125" s="23"/>
      <c r="H125" s="10"/>
      <c r="I125" s="95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5"/>
      <c r="D126" s="23"/>
      <c r="E126" s="4"/>
      <c r="F126" s="95"/>
      <c r="G126" s="23"/>
      <c r="H126" s="10"/>
      <c r="I126" s="95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5"/>
      <c r="D127" s="23"/>
      <c r="E127" s="4"/>
      <c r="F127" s="95"/>
      <c r="G127" s="23"/>
      <c r="H127" s="10"/>
      <c r="I127" s="95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5"/>
      <c r="D128" s="23"/>
      <c r="E128" s="4"/>
      <c r="F128" s="95"/>
      <c r="G128" s="23"/>
      <c r="H128" s="10"/>
      <c r="I128" s="95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5"/>
      <c r="D129" s="23"/>
      <c r="E129" s="4"/>
      <c r="F129" s="95"/>
      <c r="G129" s="23"/>
      <c r="H129" s="10"/>
      <c r="I129" s="95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5"/>
      <c r="D130" s="23"/>
      <c r="E130" s="4"/>
      <c r="F130" s="95"/>
      <c r="G130" s="23"/>
      <c r="H130" s="10"/>
      <c r="I130" s="95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5"/>
      <c r="D131" s="23"/>
      <c r="E131" s="4"/>
      <c r="F131" s="95"/>
      <c r="G131" s="23"/>
      <c r="H131" s="10"/>
      <c r="I131" s="95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5"/>
      <c r="D132" s="23"/>
      <c r="E132" s="4"/>
      <c r="F132" s="95"/>
      <c r="G132" s="23"/>
      <c r="H132" s="10"/>
      <c r="I132" s="95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5"/>
      <c r="D133" s="23"/>
      <c r="E133" s="4"/>
      <c r="F133" s="95"/>
      <c r="G133" s="23"/>
      <c r="H133" s="10"/>
      <c r="I133" s="95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Czapanskiy, Max Frank</cp:lastModifiedBy>
  <dcterms:created xsi:type="dcterms:W3CDTF">2004-06-28T18:42:02Z</dcterms:created>
  <dcterms:modified xsi:type="dcterms:W3CDTF">2016-11-10T20:25:15Z</dcterms:modified>
</cp:coreProperties>
</file>