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J3" i="1"/>
  <c r="J2" i="1"/>
  <c r="P3" i="1"/>
  <c r="P2" i="1"/>
  <c r="Q3" i="1"/>
  <c r="Q2" i="1"/>
  <c r="N3" i="1"/>
  <c r="N2" i="1"/>
</calcChain>
</file>

<file path=xl/sharedStrings.xml><?xml version="1.0" encoding="utf-8"?>
<sst xmlns="http://schemas.openxmlformats.org/spreadsheetml/2006/main" count="19" uniqueCount="19">
  <si>
    <t>lon</t>
  </si>
  <si>
    <t>lat</t>
  </si>
  <si>
    <t>date</t>
  </si>
  <si>
    <t>sunset</t>
  </si>
  <si>
    <t>moonrise</t>
  </si>
  <si>
    <t>moonset</t>
  </si>
  <si>
    <t>sunrise</t>
  </si>
  <si>
    <t>diameter</t>
  </si>
  <si>
    <t>discilluminated</t>
  </si>
  <si>
    <t>moonindex</t>
  </si>
  <si>
    <t>location</t>
  </si>
  <si>
    <t>San Francisco</t>
  </si>
  <si>
    <t>Honolulu</t>
  </si>
  <si>
    <t>moontime</t>
  </si>
  <si>
    <t>sunsetUTC</t>
  </si>
  <si>
    <t>moonriseUTC</t>
  </si>
  <si>
    <t>moonsetUTC</t>
  </si>
  <si>
    <t>sunriseUTC</t>
  </si>
  <si>
    <t>UTCoffset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</si>
</sst>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9" fontId="0" fillId="0" borderId="0" xfId="1" applyFon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M3" sqref="J2:M3"/>
    </sheetView>
  </sheetViews>
  <sheetFormatPr defaultRowHeight="15" x14ac:dyDescent="0.25"/>
  <cols>
    <col min="1" max="1" width="12.7109375" bestFit="1" customWidth="1"/>
    <col min="2" max="3" width="9.7109375" bestFit="1" customWidth="1"/>
    <col min="4" max="4" width="8" bestFit="1" customWidth="1"/>
    <col min="5" max="5" width="10.7109375" bestFit="1" customWidth="1"/>
    <col min="6" max="6" width="6.85546875" bestFit="1" customWidth="1"/>
    <col min="7" max="7" width="9.42578125" bestFit="1" customWidth="1"/>
    <col min="8" max="8" width="8.85546875" bestFit="1" customWidth="1"/>
    <col min="9" max="9" width="7.42578125" bestFit="1" customWidth="1"/>
    <col min="10" max="10" width="10.28515625" bestFit="1" customWidth="1"/>
    <col min="11" max="11" width="12.85546875" bestFit="1" customWidth="1"/>
    <col min="12" max="12" width="12.28515625" bestFit="1" customWidth="1"/>
    <col min="13" max="13" width="10.85546875" bestFit="1" customWidth="1"/>
    <col min="15" max="15" width="14.85546875" style="3" bestFit="1" customWidth="1"/>
    <col min="16" max="16" width="10.28515625" style="4" bestFit="1" customWidth="1"/>
    <col min="17" max="17" width="11.140625" bestFit="1" customWidth="1"/>
  </cols>
  <sheetData>
    <row r="1" spans="1:20" x14ac:dyDescent="0.25">
      <c r="A1" t="s">
        <v>10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15</v>
      </c>
      <c r="L1" t="s">
        <v>16</v>
      </c>
      <c r="M1" t="s">
        <v>17</v>
      </c>
      <c r="N1" t="s">
        <v>7</v>
      </c>
      <c r="O1" s="3" t="s">
        <v>8</v>
      </c>
      <c r="P1" s="4" t="s">
        <v>13</v>
      </c>
      <c r="Q1" t="s">
        <v>9</v>
      </c>
    </row>
    <row r="2" spans="1:20" x14ac:dyDescent="0.25">
      <c r="A2" t="s">
        <v>11</v>
      </c>
      <c r="B2">
        <v>-8</v>
      </c>
      <c r="C2">
        <v>-122.4194</v>
      </c>
      <c r="D2">
        <v>37.774900000000002</v>
      </c>
      <c r="E2" s="1">
        <v>42692</v>
      </c>
      <c r="F2" s="2">
        <v>0.7055555555555556</v>
      </c>
      <c r="G2" s="2">
        <v>0.8979166666666667</v>
      </c>
      <c r="H2" s="2">
        <v>0.49027777777777781</v>
      </c>
      <c r="I2" s="2">
        <v>0.28819444444444448</v>
      </c>
      <c r="J2" s="2">
        <f>F2-$B2/24</f>
        <v>1.038888888888889</v>
      </c>
      <c r="K2" s="2">
        <f t="shared" ref="K2:M3" si="0">G2-$B2/24</f>
        <v>1.23125</v>
      </c>
      <c r="L2" s="2">
        <f t="shared" si="0"/>
        <v>0.82361111111111107</v>
      </c>
      <c r="M2" s="2">
        <f t="shared" si="0"/>
        <v>0.62152777777777779</v>
      </c>
      <c r="N2">
        <f>31+59.1/60</f>
        <v>31.984999999999999</v>
      </c>
      <c r="O2" s="3">
        <v>0.79100000000000004</v>
      </c>
      <c r="P2" s="4">
        <f>MOD(MIN(H2:I2)-MAX(F2:G2), 1)*24</f>
        <v>9.3666666666666654</v>
      </c>
      <c r="Q2" s="5">
        <f>PRODUCT(N2:P2)</f>
        <v>236.97793116666665</v>
      </c>
      <c r="R2" s="4"/>
      <c r="S2" s="4"/>
    </row>
    <row r="3" spans="1:20" x14ac:dyDescent="0.25">
      <c r="A3" t="s">
        <v>12</v>
      </c>
      <c r="B3">
        <v>-10</v>
      </c>
      <c r="C3">
        <v>-157.85830000000001</v>
      </c>
      <c r="D3">
        <v>21.306899999999999</v>
      </c>
      <c r="E3" s="1">
        <v>42692</v>
      </c>
      <c r="F3" s="2">
        <v>0.74236111111111114</v>
      </c>
      <c r="G3" s="2">
        <v>0.85277777777777775</v>
      </c>
      <c r="H3" s="2">
        <v>0.4909722222222222</v>
      </c>
      <c r="I3" s="2">
        <v>0.28125</v>
      </c>
      <c r="J3" s="2">
        <f>F3-$B3/24</f>
        <v>1.1590277777777778</v>
      </c>
      <c r="K3" s="2">
        <f t="shared" si="0"/>
        <v>1.2694444444444444</v>
      </c>
      <c r="L3" s="2">
        <f t="shared" si="0"/>
        <v>0.90763888888888888</v>
      </c>
      <c r="M3" s="2">
        <f t="shared" si="0"/>
        <v>0.69791666666666674</v>
      </c>
      <c r="N3">
        <f>31+59.1/60</f>
        <v>31.984999999999999</v>
      </c>
      <c r="O3" s="3">
        <v>0.78200000000000003</v>
      </c>
      <c r="P3" s="4">
        <f>MOD(MIN(H3:I3)-MAX(F3:G3), 1)*24</f>
        <v>10.283333333333335</v>
      </c>
      <c r="Q3" s="5">
        <f>PRODUCT(N3:P3)</f>
        <v>257.20950983333336</v>
      </c>
    </row>
    <row r="5" spans="1:20" x14ac:dyDescent="0.25">
      <c r="T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SFSU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Czapanskiy</dc:creator>
  <cp:lastModifiedBy>Max Czapanskiy</cp:lastModifiedBy>
  <dcterms:created xsi:type="dcterms:W3CDTF">2016-11-18T22:54:00Z</dcterms:created>
  <dcterms:modified xsi:type="dcterms:W3CDTF">2016-11-18T23:09:21Z</dcterms:modified>
</cp:coreProperties>
</file>