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C:\Users\ekelsey\Documents\WERC-SC\MHIatlas\"/>
    </mc:Choice>
  </mc:AlternateContent>
  <xr:revisionPtr revIDLastSave="0" documentId="13_ncr:1_{7864082C-0241-4A39-9A40-B4085753896A}" xr6:coauthVersionLast="41" xr6:coauthVersionMax="41" xr10:uidLastSave="{00000000-0000-0000-0000-000000000000}"/>
  <bookViews>
    <workbookView xWindow="28680" yWindow="-90" windowWidth="29040" windowHeight="16440" activeTab="6" xr2:uid="{00000000-000D-0000-FFFF-FFFF00000000}"/>
  </bookViews>
  <sheets>
    <sheet name="Tropicbirds_1" sheetId="2" r:id="rId1"/>
    <sheet name="Sheet1" sheetId="3" r:id="rId2"/>
    <sheet name="Sheet2" sheetId="4" r:id="rId3"/>
    <sheet name="Sheet3" sheetId="5" r:id="rId4"/>
    <sheet name="Veg Structure" sheetId="7" r:id="rId5"/>
    <sheet name="Veg Landform" sheetId="8" r:id="rId6"/>
    <sheet name="vegetation" sheetId="6" r:id="rId7"/>
  </sheets>
  <definedNames>
    <definedName name="_xlnm._FilterDatabase" localSheetId="0" hidden="1">Tropicbirds_1!$A$1:$AH$456</definedName>
  </definedNames>
  <calcPr calcId="191029"/>
  <pivotCaches>
    <pivotCache cacheId="0" r:id="rId8"/>
    <pivotCache cacheId="25" r:id="rId9"/>
  </pivotCaches>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N3" i="2" l="1"/>
  <c r="O3" i="2"/>
  <c r="P3" i="2"/>
  <c r="N4" i="2"/>
  <c r="O4" i="2"/>
  <c r="P4" i="2"/>
  <c r="N5" i="2"/>
  <c r="O5" i="2"/>
  <c r="P5" i="2"/>
  <c r="N6" i="2"/>
  <c r="O6" i="2"/>
  <c r="P6" i="2"/>
  <c r="N7" i="2"/>
  <c r="O7" i="2"/>
  <c r="P7" i="2"/>
  <c r="N8" i="2"/>
  <c r="O8" i="2"/>
  <c r="P8" i="2"/>
  <c r="N9" i="2"/>
  <c r="O9" i="2"/>
  <c r="P9" i="2"/>
  <c r="N10" i="2"/>
  <c r="O10" i="2"/>
  <c r="P10" i="2"/>
  <c r="N11" i="2"/>
  <c r="O11" i="2"/>
  <c r="P11" i="2"/>
  <c r="N12" i="2"/>
  <c r="O12" i="2"/>
  <c r="P12" i="2"/>
  <c r="N13" i="2"/>
  <c r="O13" i="2"/>
  <c r="P13" i="2"/>
  <c r="N14" i="2"/>
  <c r="O14" i="2"/>
  <c r="P14" i="2"/>
  <c r="N15" i="2"/>
  <c r="O15" i="2"/>
  <c r="P15" i="2"/>
  <c r="N16" i="2"/>
  <c r="O16" i="2"/>
  <c r="P16" i="2"/>
  <c r="N17" i="2"/>
  <c r="O17" i="2"/>
  <c r="P17" i="2"/>
  <c r="N18" i="2"/>
  <c r="O18" i="2"/>
  <c r="P18" i="2"/>
  <c r="N19" i="2"/>
  <c r="O19" i="2"/>
  <c r="P19" i="2"/>
  <c r="N20" i="2"/>
  <c r="O20" i="2"/>
  <c r="P20" i="2"/>
  <c r="N21" i="2"/>
  <c r="O21" i="2"/>
  <c r="P21" i="2"/>
  <c r="N22" i="2"/>
  <c r="O22" i="2"/>
  <c r="P22" i="2"/>
  <c r="N23" i="2"/>
  <c r="O23" i="2"/>
  <c r="P23" i="2"/>
  <c r="N24" i="2"/>
  <c r="O24" i="2"/>
  <c r="P24" i="2"/>
  <c r="N25" i="2"/>
  <c r="O25" i="2"/>
  <c r="P25" i="2"/>
  <c r="N26" i="2"/>
  <c r="O26" i="2"/>
  <c r="P26" i="2"/>
  <c r="N27" i="2"/>
  <c r="O27" i="2"/>
  <c r="P27" i="2"/>
  <c r="N28" i="2"/>
  <c r="O28" i="2"/>
  <c r="P28" i="2"/>
  <c r="N29" i="2"/>
  <c r="O29" i="2"/>
  <c r="P29" i="2"/>
  <c r="N30" i="2"/>
  <c r="O30" i="2"/>
  <c r="P30" i="2"/>
  <c r="N31" i="2"/>
  <c r="O31" i="2"/>
  <c r="P31" i="2"/>
  <c r="N32" i="2"/>
  <c r="O32" i="2"/>
  <c r="P32" i="2"/>
  <c r="N33" i="2"/>
  <c r="O33" i="2"/>
  <c r="P33" i="2"/>
  <c r="N34" i="2"/>
  <c r="O34" i="2"/>
  <c r="P34" i="2"/>
  <c r="N35" i="2"/>
  <c r="O35" i="2"/>
  <c r="P35" i="2"/>
  <c r="N36" i="2"/>
  <c r="O36" i="2"/>
  <c r="P36" i="2"/>
  <c r="N37" i="2"/>
  <c r="O37" i="2"/>
  <c r="P37" i="2"/>
  <c r="N38" i="2"/>
  <c r="O38" i="2"/>
  <c r="P38" i="2"/>
  <c r="N39" i="2"/>
  <c r="O39" i="2"/>
  <c r="P39" i="2"/>
  <c r="N40" i="2"/>
  <c r="O40" i="2"/>
  <c r="P40" i="2"/>
  <c r="N41" i="2"/>
  <c r="O41" i="2"/>
  <c r="P41" i="2"/>
  <c r="N42" i="2"/>
  <c r="O42" i="2"/>
  <c r="P42" i="2"/>
  <c r="N43" i="2"/>
  <c r="O43" i="2"/>
  <c r="P43" i="2"/>
  <c r="N44" i="2"/>
  <c r="O44" i="2"/>
  <c r="P44" i="2"/>
  <c r="N45" i="2"/>
  <c r="O45" i="2"/>
  <c r="P45" i="2"/>
  <c r="N46" i="2"/>
  <c r="O46" i="2"/>
  <c r="P46" i="2"/>
  <c r="N47" i="2"/>
  <c r="O47" i="2"/>
  <c r="P47" i="2"/>
  <c r="N48" i="2"/>
  <c r="O48" i="2"/>
  <c r="P48" i="2"/>
  <c r="N49" i="2"/>
  <c r="O49" i="2"/>
  <c r="P49" i="2"/>
  <c r="N50" i="2"/>
  <c r="O50" i="2"/>
  <c r="P50" i="2"/>
  <c r="N51" i="2"/>
  <c r="O51" i="2"/>
  <c r="P51" i="2"/>
  <c r="N52" i="2"/>
  <c r="O52" i="2"/>
  <c r="P52" i="2"/>
  <c r="N53" i="2"/>
  <c r="O53" i="2"/>
  <c r="P53" i="2"/>
  <c r="N54" i="2"/>
  <c r="O54" i="2"/>
  <c r="P54" i="2"/>
  <c r="N55" i="2"/>
  <c r="O55" i="2"/>
  <c r="P55" i="2"/>
  <c r="N56" i="2"/>
  <c r="O56" i="2"/>
  <c r="P56" i="2"/>
  <c r="N57" i="2"/>
  <c r="O57" i="2"/>
  <c r="P57" i="2"/>
  <c r="N58" i="2"/>
  <c r="O58" i="2"/>
  <c r="P58" i="2"/>
  <c r="N59" i="2"/>
  <c r="O59" i="2"/>
  <c r="P59" i="2"/>
  <c r="N60" i="2"/>
  <c r="O60" i="2"/>
  <c r="P60" i="2"/>
  <c r="N61" i="2"/>
  <c r="O61" i="2"/>
  <c r="P61" i="2"/>
  <c r="N62" i="2"/>
  <c r="O62" i="2"/>
  <c r="P62" i="2"/>
  <c r="N63" i="2"/>
  <c r="O63" i="2"/>
  <c r="P63" i="2"/>
  <c r="N64" i="2"/>
  <c r="O64" i="2"/>
  <c r="P64" i="2"/>
  <c r="N65" i="2"/>
  <c r="O65" i="2"/>
  <c r="P65" i="2"/>
  <c r="N66" i="2"/>
  <c r="O66" i="2"/>
  <c r="P66" i="2"/>
  <c r="N67" i="2"/>
  <c r="O67" i="2"/>
  <c r="P67" i="2"/>
  <c r="N68" i="2"/>
  <c r="O68" i="2"/>
  <c r="P68" i="2"/>
  <c r="N69" i="2"/>
  <c r="O69" i="2"/>
  <c r="P69" i="2"/>
  <c r="N70" i="2"/>
  <c r="O70" i="2"/>
  <c r="P70" i="2"/>
  <c r="N71" i="2"/>
  <c r="O71" i="2"/>
  <c r="P71" i="2"/>
  <c r="N72" i="2"/>
  <c r="O72" i="2"/>
  <c r="P72" i="2"/>
  <c r="N73" i="2"/>
  <c r="O73" i="2"/>
  <c r="P73" i="2"/>
  <c r="N74" i="2"/>
  <c r="O74" i="2"/>
  <c r="P74" i="2"/>
  <c r="N75" i="2"/>
  <c r="O75" i="2"/>
  <c r="P75" i="2"/>
  <c r="N76" i="2"/>
  <c r="O76" i="2"/>
  <c r="P76" i="2"/>
  <c r="N77" i="2"/>
  <c r="O77" i="2"/>
  <c r="P77" i="2"/>
  <c r="N78" i="2"/>
  <c r="O78" i="2"/>
  <c r="P78" i="2"/>
  <c r="N79" i="2"/>
  <c r="O79" i="2"/>
  <c r="P79" i="2"/>
  <c r="N80" i="2"/>
  <c r="O80" i="2"/>
  <c r="P80" i="2"/>
  <c r="N81" i="2"/>
  <c r="O81" i="2"/>
  <c r="P81" i="2"/>
  <c r="N82" i="2"/>
  <c r="O82" i="2"/>
  <c r="P82" i="2"/>
  <c r="N83" i="2"/>
  <c r="O83" i="2"/>
  <c r="P83" i="2"/>
  <c r="N84" i="2"/>
  <c r="O84" i="2"/>
  <c r="P84" i="2"/>
  <c r="N85" i="2"/>
  <c r="O85" i="2"/>
  <c r="P85" i="2"/>
  <c r="N86" i="2"/>
  <c r="O86" i="2"/>
  <c r="P86" i="2"/>
  <c r="N87" i="2"/>
  <c r="O87" i="2"/>
  <c r="P87" i="2"/>
  <c r="N88" i="2"/>
  <c r="O88" i="2"/>
  <c r="P88" i="2"/>
  <c r="N89" i="2"/>
  <c r="O89" i="2"/>
  <c r="P89" i="2"/>
  <c r="N90" i="2"/>
  <c r="O90" i="2"/>
  <c r="P90" i="2"/>
  <c r="N91" i="2"/>
  <c r="O91" i="2"/>
  <c r="P91" i="2"/>
  <c r="N92" i="2"/>
  <c r="O92" i="2"/>
  <c r="P92" i="2"/>
  <c r="N93" i="2"/>
  <c r="O93" i="2"/>
  <c r="P93" i="2"/>
  <c r="N94" i="2"/>
  <c r="O94" i="2"/>
  <c r="P94" i="2"/>
  <c r="N95" i="2"/>
  <c r="O95" i="2"/>
  <c r="P95" i="2"/>
  <c r="N96" i="2"/>
  <c r="O96" i="2"/>
  <c r="P96" i="2"/>
  <c r="N97" i="2"/>
  <c r="O97" i="2"/>
  <c r="P97" i="2"/>
  <c r="N98" i="2"/>
  <c r="O98" i="2"/>
  <c r="P98" i="2"/>
  <c r="N99" i="2"/>
  <c r="O99" i="2"/>
  <c r="P99" i="2"/>
  <c r="N100" i="2"/>
  <c r="O100" i="2"/>
  <c r="P100" i="2"/>
  <c r="N101" i="2"/>
  <c r="O101" i="2"/>
  <c r="P101" i="2"/>
  <c r="N102" i="2"/>
  <c r="O102" i="2"/>
  <c r="P102" i="2"/>
  <c r="N103" i="2"/>
  <c r="O103" i="2"/>
  <c r="P103" i="2"/>
  <c r="N104" i="2"/>
  <c r="O104" i="2"/>
  <c r="P104" i="2"/>
  <c r="N105" i="2"/>
  <c r="O105" i="2"/>
  <c r="P105" i="2"/>
  <c r="N106" i="2"/>
  <c r="O106" i="2"/>
  <c r="P106" i="2"/>
  <c r="N107" i="2"/>
  <c r="O107" i="2"/>
  <c r="P107" i="2"/>
  <c r="N108" i="2"/>
  <c r="O108" i="2"/>
  <c r="P108" i="2"/>
  <c r="N109" i="2"/>
  <c r="O109" i="2"/>
  <c r="P109" i="2"/>
  <c r="N110" i="2"/>
  <c r="O110" i="2"/>
  <c r="P110" i="2"/>
  <c r="N111" i="2"/>
  <c r="O111" i="2"/>
  <c r="P111" i="2"/>
  <c r="N112" i="2"/>
  <c r="O112" i="2"/>
  <c r="P112" i="2"/>
  <c r="N113" i="2"/>
  <c r="O113" i="2"/>
  <c r="P113" i="2"/>
  <c r="N114" i="2"/>
  <c r="O114" i="2"/>
  <c r="P114" i="2"/>
  <c r="N115" i="2"/>
  <c r="O115" i="2"/>
  <c r="P115" i="2"/>
  <c r="N116" i="2"/>
  <c r="O116" i="2"/>
  <c r="P116" i="2"/>
  <c r="N117" i="2"/>
  <c r="O117" i="2"/>
  <c r="P117" i="2"/>
  <c r="N118" i="2"/>
  <c r="O118" i="2"/>
  <c r="P118" i="2"/>
  <c r="N119" i="2"/>
  <c r="O119" i="2"/>
  <c r="P119" i="2"/>
  <c r="N120" i="2"/>
  <c r="O120" i="2"/>
  <c r="P120" i="2"/>
  <c r="N121" i="2"/>
  <c r="O121" i="2"/>
  <c r="P121" i="2"/>
  <c r="N122" i="2"/>
  <c r="O122" i="2"/>
  <c r="P122" i="2"/>
  <c r="N123" i="2"/>
  <c r="O123" i="2"/>
  <c r="P123" i="2"/>
  <c r="N124" i="2"/>
  <c r="O124" i="2"/>
  <c r="P124" i="2"/>
  <c r="N125" i="2"/>
  <c r="O125" i="2"/>
  <c r="P125" i="2"/>
  <c r="N126" i="2"/>
  <c r="O126" i="2"/>
  <c r="P126" i="2"/>
  <c r="N127" i="2"/>
  <c r="O127" i="2"/>
  <c r="P127" i="2"/>
  <c r="N128" i="2"/>
  <c r="O128" i="2"/>
  <c r="P128" i="2"/>
  <c r="N129" i="2"/>
  <c r="O129" i="2"/>
  <c r="P129" i="2"/>
  <c r="N130" i="2"/>
  <c r="O130" i="2"/>
  <c r="P130" i="2"/>
  <c r="N131" i="2"/>
  <c r="O131" i="2"/>
  <c r="P131" i="2"/>
  <c r="N132" i="2"/>
  <c r="O132" i="2"/>
  <c r="P132" i="2"/>
  <c r="N133" i="2"/>
  <c r="O133" i="2"/>
  <c r="P133" i="2"/>
  <c r="N134" i="2"/>
  <c r="O134" i="2"/>
  <c r="P134" i="2"/>
  <c r="N135" i="2"/>
  <c r="O135" i="2"/>
  <c r="P135" i="2"/>
  <c r="N136" i="2"/>
  <c r="O136" i="2"/>
  <c r="P136" i="2"/>
  <c r="N137" i="2"/>
  <c r="O137" i="2"/>
  <c r="P137" i="2"/>
  <c r="N138" i="2"/>
  <c r="O138" i="2"/>
  <c r="P138" i="2"/>
  <c r="N139" i="2"/>
  <c r="O139" i="2"/>
  <c r="P139" i="2"/>
  <c r="N140" i="2"/>
  <c r="O140" i="2"/>
  <c r="P140" i="2"/>
  <c r="N141" i="2"/>
  <c r="O141" i="2"/>
  <c r="P141" i="2"/>
  <c r="N142" i="2"/>
  <c r="O142" i="2"/>
  <c r="P142" i="2"/>
  <c r="N143" i="2"/>
  <c r="O143" i="2"/>
  <c r="P143" i="2"/>
  <c r="N144" i="2"/>
  <c r="O144" i="2"/>
  <c r="P144" i="2"/>
  <c r="N145" i="2"/>
  <c r="O145" i="2"/>
  <c r="P145" i="2"/>
  <c r="N146" i="2"/>
  <c r="O146" i="2"/>
  <c r="P146" i="2"/>
  <c r="N147" i="2"/>
  <c r="O147" i="2"/>
  <c r="P147" i="2"/>
  <c r="N148" i="2"/>
  <c r="O148" i="2"/>
  <c r="P148" i="2"/>
  <c r="N149" i="2"/>
  <c r="O149" i="2"/>
  <c r="P149" i="2"/>
  <c r="N150" i="2"/>
  <c r="O150" i="2"/>
  <c r="P150" i="2"/>
  <c r="N151" i="2"/>
  <c r="O151" i="2"/>
  <c r="P151" i="2"/>
  <c r="N152" i="2"/>
  <c r="O152" i="2"/>
  <c r="P152" i="2"/>
  <c r="N153" i="2"/>
  <c r="O153" i="2"/>
  <c r="P153" i="2"/>
  <c r="N154" i="2"/>
  <c r="O154" i="2"/>
  <c r="P154" i="2"/>
  <c r="N155" i="2"/>
  <c r="O155" i="2"/>
  <c r="P155" i="2"/>
  <c r="N156" i="2"/>
  <c r="O156" i="2"/>
  <c r="P156" i="2"/>
  <c r="N157" i="2"/>
  <c r="O157" i="2"/>
  <c r="P157" i="2"/>
  <c r="N158" i="2"/>
  <c r="O158" i="2"/>
  <c r="P158" i="2"/>
  <c r="N159" i="2"/>
  <c r="O159" i="2"/>
  <c r="P159" i="2"/>
  <c r="N160" i="2"/>
  <c r="O160" i="2"/>
  <c r="P160" i="2"/>
  <c r="N161" i="2"/>
  <c r="O161" i="2"/>
  <c r="P161" i="2"/>
  <c r="N162" i="2"/>
  <c r="O162" i="2"/>
  <c r="P162" i="2"/>
  <c r="N163" i="2"/>
  <c r="O163" i="2"/>
  <c r="P163" i="2"/>
  <c r="N164" i="2"/>
  <c r="O164" i="2"/>
  <c r="P164" i="2"/>
  <c r="N165" i="2"/>
  <c r="O165" i="2"/>
  <c r="P165" i="2"/>
  <c r="N166" i="2"/>
  <c r="O166" i="2"/>
  <c r="P166" i="2"/>
  <c r="N167" i="2"/>
  <c r="O167" i="2"/>
  <c r="P167" i="2"/>
  <c r="N168" i="2"/>
  <c r="O168" i="2"/>
  <c r="P168" i="2"/>
  <c r="N169" i="2"/>
  <c r="O169" i="2"/>
  <c r="P169" i="2"/>
  <c r="N170" i="2"/>
  <c r="O170" i="2"/>
  <c r="P170" i="2"/>
  <c r="N171" i="2"/>
  <c r="O171" i="2"/>
  <c r="P171" i="2"/>
  <c r="N172" i="2"/>
  <c r="O172" i="2"/>
  <c r="P172" i="2"/>
  <c r="N173" i="2"/>
  <c r="O173" i="2"/>
  <c r="P173" i="2"/>
  <c r="N174" i="2"/>
  <c r="O174" i="2"/>
  <c r="P174" i="2"/>
  <c r="N175" i="2"/>
  <c r="O175" i="2"/>
  <c r="P175" i="2"/>
  <c r="N176" i="2"/>
  <c r="O176" i="2"/>
  <c r="P176" i="2"/>
  <c r="N177" i="2"/>
  <c r="O177" i="2"/>
  <c r="P177" i="2"/>
  <c r="N178" i="2"/>
  <c r="O178" i="2"/>
  <c r="P178" i="2"/>
  <c r="N179" i="2"/>
  <c r="O179" i="2"/>
  <c r="P179" i="2"/>
  <c r="N180" i="2"/>
  <c r="O180" i="2"/>
  <c r="P180" i="2"/>
  <c r="N181" i="2"/>
  <c r="O181" i="2"/>
  <c r="P181" i="2"/>
  <c r="N182" i="2"/>
  <c r="O182" i="2"/>
  <c r="P182" i="2"/>
  <c r="N183" i="2"/>
  <c r="O183" i="2"/>
  <c r="P183" i="2"/>
  <c r="N184" i="2"/>
  <c r="O184" i="2"/>
  <c r="P184" i="2"/>
  <c r="N185" i="2"/>
  <c r="O185" i="2"/>
  <c r="P185" i="2"/>
  <c r="N186" i="2"/>
  <c r="O186" i="2"/>
  <c r="P186" i="2"/>
  <c r="N187" i="2"/>
  <c r="O187" i="2"/>
  <c r="P187" i="2"/>
  <c r="N188" i="2"/>
  <c r="O188" i="2"/>
  <c r="P188" i="2"/>
  <c r="N189" i="2"/>
  <c r="O189" i="2"/>
  <c r="P189" i="2"/>
  <c r="N190" i="2"/>
  <c r="O190" i="2"/>
  <c r="P190" i="2"/>
  <c r="N191" i="2"/>
  <c r="O191" i="2"/>
  <c r="P191" i="2"/>
  <c r="N192" i="2"/>
  <c r="O192" i="2"/>
  <c r="P192" i="2"/>
  <c r="N193" i="2"/>
  <c r="O193" i="2"/>
  <c r="P193" i="2"/>
  <c r="N194" i="2"/>
  <c r="O194" i="2"/>
  <c r="P194" i="2"/>
  <c r="N195" i="2"/>
  <c r="O195" i="2"/>
  <c r="P195" i="2"/>
  <c r="N196" i="2"/>
  <c r="O196" i="2"/>
  <c r="P196" i="2"/>
  <c r="N197" i="2"/>
  <c r="O197" i="2"/>
  <c r="P197" i="2"/>
  <c r="N198" i="2"/>
  <c r="O198" i="2"/>
  <c r="P198" i="2"/>
  <c r="N199" i="2"/>
  <c r="O199" i="2"/>
  <c r="P199" i="2"/>
  <c r="N200" i="2"/>
  <c r="O200" i="2"/>
  <c r="P200" i="2"/>
  <c r="N201" i="2"/>
  <c r="O201" i="2"/>
  <c r="P201" i="2"/>
  <c r="N202" i="2"/>
  <c r="O202" i="2"/>
  <c r="P202" i="2"/>
  <c r="N203" i="2"/>
  <c r="O203" i="2"/>
  <c r="P203" i="2"/>
  <c r="N204" i="2"/>
  <c r="O204" i="2"/>
  <c r="P204" i="2"/>
  <c r="N205" i="2"/>
  <c r="O205" i="2"/>
  <c r="P205" i="2"/>
  <c r="N206" i="2"/>
  <c r="O206" i="2"/>
  <c r="P206" i="2"/>
  <c r="N207" i="2"/>
  <c r="O207" i="2"/>
  <c r="P207" i="2"/>
  <c r="N208" i="2"/>
  <c r="O208" i="2"/>
  <c r="P208" i="2"/>
  <c r="N209" i="2"/>
  <c r="O209" i="2"/>
  <c r="P209" i="2"/>
  <c r="N210" i="2"/>
  <c r="O210" i="2"/>
  <c r="P210" i="2"/>
  <c r="N211" i="2"/>
  <c r="O211" i="2"/>
  <c r="P211" i="2"/>
  <c r="N212" i="2"/>
  <c r="O212" i="2"/>
  <c r="P212" i="2"/>
  <c r="N213" i="2"/>
  <c r="O213" i="2"/>
  <c r="P213" i="2"/>
  <c r="N214" i="2"/>
  <c r="O214" i="2"/>
  <c r="P214" i="2"/>
  <c r="N215" i="2"/>
  <c r="O215" i="2"/>
  <c r="P215" i="2"/>
  <c r="N216" i="2"/>
  <c r="O216" i="2"/>
  <c r="P216" i="2"/>
  <c r="N217" i="2"/>
  <c r="O217" i="2"/>
  <c r="P217" i="2"/>
  <c r="N218" i="2"/>
  <c r="O218" i="2"/>
  <c r="P218" i="2"/>
  <c r="N219" i="2"/>
  <c r="O219" i="2"/>
  <c r="P219" i="2"/>
  <c r="N220" i="2"/>
  <c r="O220" i="2"/>
  <c r="P220" i="2"/>
  <c r="N221" i="2"/>
  <c r="O221" i="2"/>
  <c r="P221" i="2"/>
  <c r="N222" i="2"/>
  <c r="O222" i="2"/>
  <c r="P222" i="2"/>
  <c r="N223" i="2"/>
  <c r="O223" i="2"/>
  <c r="P223" i="2"/>
  <c r="N224" i="2"/>
  <c r="O224" i="2"/>
  <c r="P224" i="2"/>
  <c r="N225" i="2"/>
  <c r="O225" i="2"/>
  <c r="P225" i="2"/>
  <c r="N226" i="2"/>
  <c r="O226" i="2"/>
  <c r="P226" i="2"/>
  <c r="N227" i="2"/>
  <c r="O227" i="2"/>
  <c r="P227" i="2"/>
  <c r="N228" i="2"/>
  <c r="O228" i="2"/>
  <c r="P228" i="2"/>
  <c r="N229" i="2"/>
  <c r="O229" i="2"/>
  <c r="P229" i="2"/>
  <c r="N230" i="2"/>
  <c r="O230" i="2"/>
  <c r="P230" i="2"/>
  <c r="N231" i="2"/>
  <c r="O231" i="2"/>
  <c r="P231" i="2"/>
  <c r="N232" i="2"/>
  <c r="O232" i="2"/>
  <c r="P232" i="2"/>
  <c r="N233" i="2"/>
  <c r="O233" i="2"/>
  <c r="P233" i="2"/>
  <c r="N234" i="2"/>
  <c r="O234" i="2"/>
  <c r="P234" i="2"/>
  <c r="N235" i="2"/>
  <c r="O235" i="2"/>
  <c r="P235" i="2"/>
  <c r="N236" i="2"/>
  <c r="O236" i="2"/>
  <c r="P236" i="2"/>
  <c r="N237" i="2"/>
  <c r="O237" i="2"/>
  <c r="P237" i="2"/>
  <c r="N238" i="2"/>
  <c r="O238" i="2"/>
  <c r="P238" i="2"/>
  <c r="N239" i="2"/>
  <c r="O239" i="2"/>
  <c r="P239" i="2"/>
  <c r="N240" i="2"/>
  <c r="O240" i="2"/>
  <c r="P240" i="2"/>
  <c r="N241" i="2"/>
  <c r="O241" i="2"/>
  <c r="P241" i="2"/>
  <c r="N242" i="2"/>
  <c r="O242" i="2"/>
  <c r="P242" i="2"/>
  <c r="N243" i="2"/>
  <c r="O243" i="2"/>
  <c r="P243" i="2"/>
  <c r="N244" i="2"/>
  <c r="O244" i="2"/>
  <c r="P244" i="2"/>
  <c r="N245" i="2"/>
  <c r="O245" i="2"/>
  <c r="P245" i="2"/>
  <c r="N246" i="2"/>
  <c r="O246" i="2"/>
  <c r="P246" i="2"/>
  <c r="N247" i="2"/>
  <c r="O247" i="2"/>
  <c r="P247" i="2"/>
  <c r="N248" i="2"/>
  <c r="O248" i="2"/>
  <c r="P248" i="2"/>
  <c r="N249" i="2"/>
  <c r="O249" i="2"/>
  <c r="P249" i="2"/>
  <c r="N250" i="2"/>
  <c r="O250" i="2"/>
  <c r="P250" i="2"/>
  <c r="N251" i="2"/>
  <c r="O251" i="2"/>
  <c r="P251" i="2"/>
  <c r="N252" i="2"/>
  <c r="O252" i="2"/>
  <c r="P252" i="2"/>
  <c r="N253" i="2"/>
  <c r="O253" i="2"/>
  <c r="P253" i="2"/>
  <c r="N254" i="2"/>
  <c r="O254" i="2"/>
  <c r="P254" i="2"/>
  <c r="N255" i="2"/>
  <c r="O255" i="2"/>
  <c r="P255" i="2"/>
  <c r="N256" i="2"/>
  <c r="O256" i="2"/>
  <c r="P256" i="2"/>
  <c r="N257" i="2"/>
  <c r="O257" i="2"/>
  <c r="P257" i="2"/>
  <c r="N258" i="2"/>
  <c r="O258" i="2"/>
  <c r="P258" i="2"/>
  <c r="N259" i="2"/>
  <c r="O259" i="2"/>
  <c r="P259" i="2"/>
  <c r="N260" i="2"/>
  <c r="O260" i="2"/>
  <c r="P260" i="2"/>
  <c r="N261" i="2"/>
  <c r="O261" i="2"/>
  <c r="P261" i="2"/>
  <c r="N262" i="2"/>
  <c r="O262" i="2"/>
  <c r="P262" i="2"/>
  <c r="N263" i="2"/>
  <c r="O263" i="2"/>
  <c r="P263" i="2"/>
  <c r="N264" i="2"/>
  <c r="O264" i="2"/>
  <c r="P264" i="2"/>
  <c r="N265" i="2"/>
  <c r="O265" i="2"/>
  <c r="P265" i="2"/>
  <c r="N266" i="2"/>
  <c r="O266" i="2"/>
  <c r="P266" i="2"/>
  <c r="N267" i="2"/>
  <c r="O267" i="2"/>
  <c r="P267" i="2"/>
  <c r="N268" i="2"/>
  <c r="O268" i="2"/>
  <c r="P268" i="2"/>
  <c r="N269" i="2"/>
  <c r="O269" i="2"/>
  <c r="P269" i="2"/>
  <c r="N270" i="2"/>
  <c r="O270" i="2"/>
  <c r="P270" i="2"/>
  <c r="N271" i="2"/>
  <c r="O271" i="2"/>
  <c r="P271" i="2"/>
  <c r="N272" i="2"/>
  <c r="O272" i="2"/>
  <c r="P272" i="2"/>
  <c r="N273" i="2"/>
  <c r="O273" i="2"/>
  <c r="P273" i="2"/>
  <c r="N274" i="2"/>
  <c r="O274" i="2"/>
  <c r="P274" i="2"/>
  <c r="N275" i="2"/>
  <c r="O275" i="2"/>
  <c r="P275" i="2"/>
  <c r="N276" i="2"/>
  <c r="O276" i="2"/>
  <c r="P276" i="2"/>
  <c r="N277" i="2"/>
  <c r="O277" i="2"/>
  <c r="P277" i="2"/>
  <c r="N278" i="2"/>
  <c r="O278" i="2"/>
  <c r="P278" i="2"/>
  <c r="N279" i="2"/>
  <c r="O279" i="2"/>
  <c r="P279" i="2"/>
  <c r="N280" i="2"/>
  <c r="O280" i="2"/>
  <c r="P280" i="2"/>
  <c r="N281" i="2"/>
  <c r="O281" i="2"/>
  <c r="P281" i="2"/>
  <c r="N282" i="2"/>
  <c r="O282" i="2"/>
  <c r="P282" i="2"/>
  <c r="N283" i="2"/>
  <c r="O283" i="2"/>
  <c r="P283" i="2"/>
  <c r="N284" i="2"/>
  <c r="O284" i="2"/>
  <c r="P284" i="2"/>
  <c r="N285" i="2"/>
  <c r="O285" i="2"/>
  <c r="P285" i="2"/>
  <c r="N286" i="2"/>
  <c r="O286" i="2"/>
  <c r="P286" i="2"/>
  <c r="N287" i="2"/>
  <c r="O287" i="2"/>
  <c r="P287" i="2"/>
  <c r="N288" i="2"/>
  <c r="O288" i="2"/>
  <c r="P288" i="2"/>
  <c r="N289" i="2"/>
  <c r="O289" i="2"/>
  <c r="P289" i="2"/>
  <c r="N290" i="2"/>
  <c r="O290" i="2"/>
  <c r="P290" i="2"/>
  <c r="N291" i="2"/>
  <c r="O291" i="2"/>
  <c r="P291" i="2"/>
  <c r="N292" i="2"/>
  <c r="O292" i="2"/>
  <c r="P292" i="2"/>
  <c r="N293" i="2"/>
  <c r="O293" i="2"/>
  <c r="P293" i="2"/>
  <c r="N294" i="2"/>
  <c r="O294" i="2"/>
  <c r="P294" i="2"/>
  <c r="N295" i="2"/>
  <c r="O295" i="2"/>
  <c r="P295" i="2"/>
  <c r="N296" i="2"/>
  <c r="O296" i="2"/>
  <c r="P296" i="2"/>
  <c r="N297" i="2"/>
  <c r="O297" i="2"/>
  <c r="P297" i="2"/>
  <c r="N298" i="2"/>
  <c r="O298" i="2"/>
  <c r="P298" i="2"/>
  <c r="N299" i="2"/>
  <c r="O299" i="2"/>
  <c r="P299" i="2"/>
  <c r="N300" i="2"/>
  <c r="O300" i="2"/>
  <c r="P300" i="2"/>
  <c r="N301" i="2"/>
  <c r="O301" i="2"/>
  <c r="P301" i="2"/>
  <c r="N302" i="2"/>
  <c r="O302" i="2"/>
  <c r="P302" i="2"/>
  <c r="N303" i="2"/>
  <c r="O303" i="2"/>
  <c r="P303" i="2"/>
  <c r="N304" i="2"/>
  <c r="O304" i="2"/>
  <c r="P304" i="2"/>
  <c r="N305" i="2"/>
  <c r="O305" i="2"/>
  <c r="P305" i="2"/>
  <c r="N306" i="2"/>
  <c r="O306" i="2"/>
  <c r="P306" i="2"/>
  <c r="N307" i="2"/>
  <c r="O307" i="2"/>
  <c r="P307" i="2"/>
  <c r="N308" i="2"/>
  <c r="O308" i="2"/>
  <c r="P308" i="2"/>
  <c r="N309" i="2"/>
  <c r="O309" i="2"/>
  <c r="P309" i="2"/>
  <c r="N310" i="2"/>
  <c r="O310" i="2"/>
  <c r="P310" i="2"/>
  <c r="N311" i="2"/>
  <c r="O311" i="2"/>
  <c r="P311" i="2"/>
  <c r="N312" i="2"/>
  <c r="O312" i="2"/>
  <c r="P312" i="2"/>
  <c r="N313" i="2"/>
  <c r="O313" i="2"/>
  <c r="P313" i="2"/>
  <c r="N314" i="2"/>
  <c r="O314" i="2"/>
  <c r="P314" i="2"/>
  <c r="N315" i="2"/>
  <c r="O315" i="2"/>
  <c r="P315" i="2"/>
  <c r="N316" i="2"/>
  <c r="O316" i="2"/>
  <c r="P316" i="2"/>
  <c r="N317" i="2"/>
  <c r="O317" i="2"/>
  <c r="P317" i="2"/>
  <c r="N318" i="2"/>
  <c r="O318" i="2"/>
  <c r="P318" i="2"/>
  <c r="N319" i="2"/>
  <c r="O319" i="2"/>
  <c r="P319" i="2"/>
  <c r="N320" i="2"/>
  <c r="O320" i="2"/>
  <c r="P320" i="2"/>
  <c r="N321" i="2"/>
  <c r="O321" i="2"/>
  <c r="P321" i="2"/>
  <c r="N322" i="2"/>
  <c r="O322" i="2"/>
  <c r="P322" i="2"/>
  <c r="N323" i="2"/>
  <c r="O323" i="2"/>
  <c r="P323" i="2"/>
  <c r="N324" i="2"/>
  <c r="O324" i="2"/>
  <c r="P324" i="2"/>
  <c r="N325" i="2"/>
  <c r="O325" i="2"/>
  <c r="P325" i="2"/>
  <c r="N326" i="2"/>
  <c r="O326" i="2"/>
  <c r="P326" i="2"/>
  <c r="N327" i="2"/>
  <c r="O327" i="2"/>
  <c r="P327" i="2"/>
  <c r="N328" i="2"/>
  <c r="O328" i="2"/>
  <c r="P328" i="2"/>
  <c r="N329" i="2"/>
  <c r="O329" i="2"/>
  <c r="P329" i="2"/>
  <c r="N330" i="2"/>
  <c r="O330" i="2"/>
  <c r="P330" i="2"/>
  <c r="N331" i="2"/>
  <c r="O331" i="2"/>
  <c r="P331" i="2"/>
  <c r="N332" i="2"/>
  <c r="O332" i="2"/>
  <c r="P332" i="2"/>
  <c r="N333" i="2"/>
  <c r="O333" i="2"/>
  <c r="P333" i="2"/>
  <c r="N334" i="2"/>
  <c r="O334" i="2"/>
  <c r="P334" i="2"/>
  <c r="N335" i="2"/>
  <c r="O335" i="2"/>
  <c r="P335" i="2"/>
  <c r="N336" i="2"/>
  <c r="O336" i="2"/>
  <c r="P336" i="2"/>
  <c r="N337" i="2"/>
  <c r="O337" i="2"/>
  <c r="P337" i="2"/>
  <c r="N338" i="2"/>
  <c r="O338" i="2"/>
  <c r="P338" i="2"/>
  <c r="N339" i="2"/>
  <c r="O339" i="2"/>
  <c r="P339" i="2"/>
  <c r="N340" i="2"/>
  <c r="O340" i="2"/>
  <c r="P340" i="2"/>
  <c r="N341" i="2"/>
  <c r="O341" i="2"/>
  <c r="P341" i="2"/>
  <c r="N342" i="2"/>
  <c r="O342" i="2"/>
  <c r="P342" i="2"/>
  <c r="N343" i="2"/>
  <c r="O343" i="2"/>
  <c r="P343" i="2"/>
  <c r="N344" i="2"/>
  <c r="O344" i="2"/>
  <c r="P344" i="2"/>
  <c r="N345" i="2"/>
  <c r="O345" i="2"/>
  <c r="P345" i="2"/>
  <c r="N346" i="2"/>
  <c r="O346" i="2"/>
  <c r="P346" i="2"/>
  <c r="N347" i="2"/>
  <c r="O347" i="2"/>
  <c r="P347" i="2"/>
  <c r="N348" i="2"/>
  <c r="O348" i="2"/>
  <c r="P348" i="2"/>
  <c r="N349" i="2"/>
  <c r="O349" i="2"/>
  <c r="P349" i="2"/>
  <c r="N350" i="2"/>
  <c r="O350" i="2"/>
  <c r="P350" i="2"/>
  <c r="N351" i="2"/>
  <c r="O351" i="2"/>
  <c r="P351" i="2"/>
  <c r="N352" i="2"/>
  <c r="O352" i="2"/>
  <c r="P352" i="2"/>
  <c r="N353" i="2"/>
  <c r="O353" i="2"/>
  <c r="P353" i="2"/>
  <c r="N354" i="2"/>
  <c r="O354" i="2"/>
  <c r="P354" i="2"/>
  <c r="N355" i="2"/>
  <c r="O355" i="2"/>
  <c r="P355" i="2"/>
  <c r="N356" i="2"/>
  <c r="O356" i="2"/>
  <c r="P356" i="2"/>
  <c r="N357" i="2"/>
  <c r="O357" i="2"/>
  <c r="P357" i="2"/>
  <c r="N358" i="2"/>
  <c r="O358" i="2"/>
  <c r="P358" i="2"/>
  <c r="N359" i="2"/>
  <c r="O359" i="2"/>
  <c r="P359" i="2"/>
  <c r="N360" i="2"/>
  <c r="O360" i="2"/>
  <c r="P360" i="2"/>
  <c r="N361" i="2"/>
  <c r="O361" i="2"/>
  <c r="P361" i="2"/>
  <c r="N362" i="2"/>
  <c r="O362" i="2"/>
  <c r="P362" i="2"/>
  <c r="N363" i="2"/>
  <c r="O363" i="2"/>
  <c r="P363" i="2"/>
  <c r="N364" i="2"/>
  <c r="O364" i="2"/>
  <c r="P364" i="2"/>
  <c r="N365" i="2"/>
  <c r="O365" i="2"/>
  <c r="P365" i="2"/>
  <c r="N366" i="2"/>
  <c r="O366" i="2"/>
  <c r="P366" i="2"/>
  <c r="N367" i="2"/>
  <c r="O367" i="2"/>
  <c r="P367" i="2"/>
  <c r="N368" i="2"/>
  <c r="O368" i="2"/>
  <c r="P368" i="2"/>
  <c r="N369" i="2"/>
  <c r="O369" i="2"/>
  <c r="P369" i="2"/>
  <c r="N370" i="2"/>
  <c r="O370" i="2"/>
  <c r="P370" i="2"/>
  <c r="N371" i="2"/>
  <c r="O371" i="2"/>
  <c r="P371" i="2"/>
  <c r="N372" i="2"/>
  <c r="O372" i="2"/>
  <c r="P372" i="2"/>
  <c r="N373" i="2"/>
  <c r="O373" i="2"/>
  <c r="P373" i="2"/>
  <c r="N374" i="2"/>
  <c r="O374" i="2"/>
  <c r="P374" i="2"/>
  <c r="N375" i="2"/>
  <c r="O375" i="2"/>
  <c r="P375" i="2"/>
  <c r="N376" i="2"/>
  <c r="O376" i="2"/>
  <c r="P376" i="2"/>
  <c r="N377" i="2"/>
  <c r="O377" i="2"/>
  <c r="P377" i="2"/>
  <c r="N378" i="2"/>
  <c r="O378" i="2"/>
  <c r="P378" i="2"/>
  <c r="N379" i="2"/>
  <c r="O379" i="2"/>
  <c r="P379" i="2"/>
  <c r="N380" i="2"/>
  <c r="O380" i="2"/>
  <c r="P380" i="2"/>
  <c r="N381" i="2"/>
  <c r="O381" i="2"/>
  <c r="P381" i="2"/>
  <c r="N382" i="2"/>
  <c r="O382" i="2"/>
  <c r="P382" i="2"/>
  <c r="N383" i="2"/>
  <c r="O383" i="2"/>
  <c r="P383" i="2"/>
  <c r="N384" i="2"/>
  <c r="O384" i="2"/>
  <c r="P384" i="2"/>
  <c r="N385" i="2"/>
  <c r="O385" i="2"/>
  <c r="P385" i="2"/>
  <c r="N386" i="2"/>
  <c r="O386" i="2"/>
  <c r="P386" i="2"/>
  <c r="N387" i="2"/>
  <c r="O387" i="2"/>
  <c r="P387" i="2"/>
  <c r="N388" i="2"/>
  <c r="O388" i="2"/>
  <c r="P388" i="2"/>
  <c r="N389" i="2"/>
  <c r="O389" i="2"/>
  <c r="P389" i="2"/>
  <c r="N390" i="2"/>
  <c r="O390" i="2"/>
  <c r="P390" i="2"/>
  <c r="N391" i="2"/>
  <c r="O391" i="2"/>
  <c r="P391" i="2"/>
  <c r="N392" i="2"/>
  <c r="O392" i="2"/>
  <c r="P392" i="2"/>
  <c r="N393" i="2"/>
  <c r="O393" i="2"/>
  <c r="P393" i="2"/>
  <c r="N394" i="2"/>
  <c r="O394" i="2"/>
  <c r="P394" i="2"/>
  <c r="N395" i="2"/>
  <c r="O395" i="2"/>
  <c r="P395" i="2"/>
  <c r="N396" i="2"/>
  <c r="O396" i="2"/>
  <c r="P396" i="2"/>
  <c r="N397" i="2"/>
  <c r="O397" i="2"/>
  <c r="P397" i="2"/>
  <c r="N398" i="2"/>
  <c r="O398" i="2"/>
  <c r="P398" i="2"/>
  <c r="N399" i="2"/>
  <c r="O399" i="2"/>
  <c r="P399" i="2"/>
  <c r="N400" i="2"/>
  <c r="O400" i="2"/>
  <c r="P400" i="2"/>
  <c r="N401" i="2"/>
  <c r="O401" i="2"/>
  <c r="P401" i="2"/>
  <c r="N402" i="2"/>
  <c r="O402" i="2"/>
  <c r="P402" i="2"/>
  <c r="N403" i="2"/>
  <c r="O403" i="2"/>
  <c r="P403" i="2"/>
  <c r="N404" i="2"/>
  <c r="O404" i="2"/>
  <c r="P404" i="2"/>
  <c r="N405" i="2"/>
  <c r="O405" i="2"/>
  <c r="P405" i="2"/>
  <c r="N406" i="2"/>
  <c r="O406" i="2"/>
  <c r="P406" i="2"/>
  <c r="N407" i="2"/>
  <c r="O407" i="2"/>
  <c r="P407" i="2"/>
  <c r="N408" i="2"/>
  <c r="O408" i="2"/>
  <c r="P408" i="2"/>
  <c r="N409" i="2"/>
  <c r="O409" i="2"/>
  <c r="P409" i="2"/>
  <c r="N410" i="2"/>
  <c r="O410" i="2"/>
  <c r="P410" i="2"/>
  <c r="N411" i="2"/>
  <c r="O411" i="2"/>
  <c r="P411" i="2"/>
  <c r="N412" i="2"/>
  <c r="O412" i="2"/>
  <c r="P412" i="2"/>
  <c r="N413" i="2"/>
  <c r="O413" i="2"/>
  <c r="P413" i="2"/>
  <c r="N414" i="2"/>
  <c r="O414" i="2"/>
  <c r="P414" i="2"/>
  <c r="N415" i="2"/>
  <c r="O415" i="2"/>
  <c r="P415" i="2"/>
  <c r="N416" i="2"/>
  <c r="O416" i="2"/>
  <c r="P416" i="2"/>
  <c r="N417" i="2"/>
  <c r="O417" i="2"/>
  <c r="P417" i="2"/>
  <c r="N418" i="2"/>
  <c r="O418" i="2"/>
  <c r="P418" i="2"/>
  <c r="N419" i="2"/>
  <c r="O419" i="2"/>
  <c r="P419" i="2"/>
  <c r="N420" i="2"/>
  <c r="O420" i="2"/>
  <c r="P420" i="2"/>
  <c r="N421" i="2"/>
  <c r="O421" i="2"/>
  <c r="P421" i="2"/>
  <c r="N422" i="2"/>
  <c r="O422" i="2"/>
  <c r="P422" i="2"/>
  <c r="N423" i="2"/>
  <c r="O423" i="2"/>
  <c r="P423" i="2"/>
  <c r="N424" i="2"/>
  <c r="O424" i="2"/>
  <c r="P424" i="2"/>
  <c r="N425" i="2"/>
  <c r="O425" i="2"/>
  <c r="P425" i="2"/>
  <c r="N426" i="2"/>
  <c r="O426" i="2"/>
  <c r="P426" i="2"/>
  <c r="N427" i="2"/>
  <c r="O427" i="2"/>
  <c r="P427" i="2"/>
  <c r="N428" i="2"/>
  <c r="O428" i="2"/>
  <c r="P428" i="2"/>
  <c r="N429" i="2"/>
  <c r="O429" i="2"/>
  <c r="P429" i="2"/>
  <c r="N430" i="2"/>
  <c r="O430" i="2"/>
  <c r="P430" i="2"/>
  <c r="N431" i="2"/>
  <c r="O431" i="2"/>
  <c r="P431" i="2"/>
  <c r="N432" i="2"/>
  <c r="O432" i="2"/>
  <c r="P432" i="2"/>
  <c r="N433" i="2"/>
  <c r="O433" i="2"/>
  <c r="P433" i="2"/>
  <c r="N434" i="2"/>
  <c r="O434" i="2"/>
  <c r="P434" i="2"/>
  <c r="N435" i="2"/>
  <c r="O435" i="2"/>
  <c r="P435" i="2"/>
  <c r="N436" i="2"/>
  <c r="O436" i="2"/>
  <c r="P436" i="2"/>
  <c r="N437" i="2"/>
  <c r="O437" i="2"/>
  <c r="P437" i="2"/>
  <c r="N438" i="2"/>
  <c r="O438" i="2"/>
  <c r="P438" i="2"/>
  <c r="N439" i="2"/>
  <c r="O439" i="2"/>
  <c r="P439" i="2"/>
  <c r="N440" i="2"/>
  <c r="O440" i="2"/>
  <c r="P440" i="2"/>
  <c r="N441" i="2"/>
  <c r="O441" i="2"/>
  <c r="P441" i="2"/>
  <c r="N442" i="2"/>
  <c r="O442" i="2"/>
  <c r="P442" i="2"/>
  <c r="N443" i="2"/>
  <c r="O443" i="2"/>
  <c r="P443" i="2"/>
  <c r="N444" i="2"/>
  <c r="O444" i="2"/>
  <c r="P444" i="2"/>
  <c r="N445" i="2"/>
  <c r="O445" i="2"/>
  <c r="P445" i="2"/>
  <c r="N446" i="2"/>
  <c r="O446" i="2"/>
  <c r="P446" i="2"/>
  <c r="N447" i="2"/>
  <c r="O447" i="2"/>
  <c r="P447" i="2"/>
  <c r="N448" i="2"/>
  <c r="O448" i="2"/>
  <c r="P448" i="2"/>
  <c r="N449" i="2"/>
  <c r="O449" i="2"/>
  <c r="P449" i="2"/>
  <c r="N450" i="2"/>
  <c r="O450" i="2"/>
  <c r="P450" i="2"/>
  <c r="N451" i="2"/>
  <c r="O451" i="2"/>
  <c r="P451" i="2"/>
  <c r="N452" i="2"/>
  <c r="O452" i="2"/>
  <c r="P452" i="2"/>
  <c r="N453" i="2"/>
  <c r="O453" i="2"/>
  <c r="P453" i="2"/>
  <c r="N454" i="2"/>
  <c r="O454" i="2"/>
  <c r="P454" i="2"/>
  <c r="N455" i="2"/>
  <c r="O455" i="2"/>
  <c r="P455" i="2"/>
  <c r="N456" i="2"/>
  <c r="O456" i="2"/>
  <c r="P456" i="2"/>
  <c r="N2" i="2"/>
  <c r="O2" i="2"/>
  <c r="P2" i="2"/>
  <c r="Q441" i="2" l="1"/>
  <c r="Q27" i="2"/>
  <c r="Q3" i="2"/>
  <c r="Q413" i="2"/>
  <c r="Q409" i="2"/>
  <c r="Q369" i="2"/>
  <c r="Q266" i="2"/>
  <c r="Q88" i="2"/>
  <c r="Q80" i="2"/>
  <c r="Q429" i="2"/>
  <c r="Q456" i="2"/>
  <c r="Q359" i="2"/>
  <c r="Q215" i="2"/>
  <c r="Q178" i="2"/>
  <c r="Q134" i="2"/>
  <c r="Q230" i="2"/>
  <c r="Q357" i="2"/>
  <c r="Q341" i="2"/>
  <c r="Q337" i="2"/>
  <c r="Q333" i="2"/>
  <c r="Q209" i="2"/>
  <c r="Q229" i="2"/>
  <c r="Q29" i="2"/>
  <c r="Q320" i="2"/>
  <c r="Q316" i="2"/>
  <c r="Q312" i="2"/>
  <c r="Q224" i="2"/>
  <c r="Q431" i="2"/>
  <c r="Q232" i="2"/>
  <c r="Q28" i="2"/>
  <c r="Q371" i="2"/>
  <c r="Q299" i="2"/>
  <c r="Q287" i="2"/>
  <c r="Q282" i="2"/>
  <c r="Q263" i="2"/>
  <c r="Q255" i="2"/>
  <c r="Q251" i="2"/>
  <c r="Q247" i="2"/>
  <c r="Q235" i="2"/>
  <c r="Q443" i="2"/>
  <c r="Q428" i="2"/>
  <c r="Q424" i="2"/>
  <c r="Q420" i="2"/>
  <c r="Q408" i="2"/>
  <c r="Q392" i="2"/>
  <c r="Q388" i="2"/>
  <c r="Q384" i="2"/>
  <c r="Q372" i="2"/>
  <c r="Q214" i="2"/>
  <c r="Q70" i="2"/>
  <c r="Q455" i="2"/>
  <c r="Q447" i="2"/>
  <c r="Q245" i="2"/>
  <c r="Q22" i="2"/>
  <c r="Q10" i="2"/>
  <c r="Q423" i="2"/>
  <c r="Q411" i="2"/>
  <c r="Q407" i="2"/>
  <c r="Q395" i="2"/>
  <c r="Q284" i="2"/>
  <c r="Q280" i="2"/>
  <c r="Q276" i="2"/>
  <c r="Q153" i="2"/>
  <c r="Q125" i="2"/>
  <c r="Q117" i="2"/>
  <c r="Q5" i="2"/>
  <c r="Q446" i="2"/>
  <c r="Q25" i="2"/>
  <c r="Q13" i="2"/>
  <c r="Q351" i="2"/>
  <c r="Q339" i="2"/>
  <c r="Q335" i="2"/>
  <c r="Q323" i="2"/>
  <c r="Q315" i="2"/>
  <c r="Q303" i="2"/>
  <c r="Q267" i="2"/>
  <c r="Q172" i="2"/>
  <c r="Q100" i="2"/>
  <c r="Q44" i="2"/>
  <c r="Q390" i="2"/>
  <c r="Q386" i="2"/>
  <c r="Q374" i="2"/>
  <c r="Q208" i="2"/>
  <c r="Q188" i="2"/>
  <c r="Q20" i="2"/>
  <c r="Q4" i="2"/>
  <c r="Q405" i="2"/>
  <c r="Q354" i="2"/>
  <c r="Q350" i="2"/>
  <c r="Q338" i="2"/>
  <c r="Q318" i="2"/>
  <c r="Q314" i="2"/>
  <c r="Q31" i="2"/>
  <c r="Q393" i="2"/>
  <c r="Q377" i="2"/>
  <c r="Q373" i="2"/>
  <c r="Q297" i="2"/>
  <c r="Q258" i="2"/>
  <c r="Q242" i="2"/>
  <c r="Q155" i="2"/>
  <c r="Q119" i="2"/>
  <c r="Q95" i="2"/>
  <c r="Q47" i="2"/>
  <c r="Q43" i="2"/>
  <c r="Q444" i="2"/>
  <c r="Q302" i="2"/>
  <c r="Q279" i="2"/>
  <c r="Q181" i="2"/>
  <c r="Q173" i="2"/>
  <c r="Q149" i="2"/>
  <c r="Q113" i="2"/>
  <c r="Q34" i="2"/>
  <c r="Q26" i="2"/>
  <c r="Q344" i="2"/>
  <c r="Q294" i="2"/>
  <c r="Q290" i="2"/>
  <c r="Q196" i="2"/>
  <c r="Q77" i="2"/>
  <c r="Q53" i="2"/>
  <c r="Q49" i="2"/>
  <c r="Q45" i="2"/>
  <c r="Q434" i="2"/>
  <c r="Q426" i="2"/>
  <c r="Q387" i="2"/>
  <c r="Q356" i="2"/>
  <c r="Q352" i="2"/>
  <c r="Q348" i="2"/>
  <c r="Q336" i="2"/>
  <c r="Q321" i="2"/>
  <c r="Q305" i="2"/>
  <c r="Q301" i="2"/>
  <c r="Q278" i="2"/>
  <c r="Q227" i="2"/>
  <c r="Q41" i="2"/>
  <c r="Q37" i="2"/>
  <c r="Q375" i="2"/>
  <c r="Q250" i="2"/>
  <c r="Q211" i="2"/>
  <c r="Q176" i="2"/>
  <c r="Q160" i="2"/>
  <c r="Q140" i="2"/>
  <c r="Q136" i="2"/>
  <c r="Q104" i="2"/>
  <c r="Q422" i="2"/>
  <c r="Q410" i="2"/>
  <c r="Q452" i="2"/>
  <c r="Q402" i="2"/>
  <c r="Q398" i="2"/>
  <c r="Q308" i="2"/>
  <c r="Q261" i="2"/>
  <c r="Q203" i="2"/>
  <c r="Q191" i="2"/>
  <c r="Q131" i="2"/>
  <c r="Q76" i="2"/>
  <c r="Q72" i="2"/>
  <c r="Q64" i="2"/>
  <c r="Q56" i="2"/>
  <c r="Q52" i="2"/>
  <c r="Q438" i="2"/>
  <c r="Q300" i="2"/>
  <c r="Q285" i="2"/>
  <c r="Q269" i="2"/>
  <c r="Q226" i="2"/>
  <c r="Q55" i="2"/>
  <c r="Q40" i="2"/>
  <c r="Q36" i="2"/>
  <c r="Q449" i="2"/>
  <c r="Q16" i="2"/>
  <c r="Q8" i="2"/>
  <c r="Q445" i="2"/>
  <c r="Q416" i="2"/>
  <c r="Q366" i="2"/>
  <c r="Q362" i="2"/>
  <c r="Q272" i="2"/>
  <c r="Q202" i="2"/>
  <c r="Q194" i="2"/>
  <c r="Q142" i="2"/>
  <c r="Q91" i="2"/>
  <c r="Q83" i="2"/>
  <c r="Q79" i="2"/>
  <c r="Q7" i="2"/>
  <c r="Q264" i="2"/>
  <c r="Q244" i="2"/>
  <c r="Q154" i="2"/>
  <c r="Q118" i="2"/>
  <c r="Q106" i="2"/>
  <c r="Q82" i="2"/>
  <c r="Q62" i="2"/>
  <c r="Q58" i="2"/>
  <c r="Q23" i="2"/>
  <c r="Q19" i="2"/>
  <c r="Q11" i="2"/>
  <c r="Q454" i="2"/>
  <c r="Q380" i="2"/>
  <c r="Q330" i="2"/>
  <c r="Q326" i="2"/>
  <c r="Q239" i="2"/>
  <c r="Q193" i="2"/>
  <c r="Q46" i="2"/>
  <c r="Q440" i="2"/>
  <c r="Q432" i="2"/>
  <c r="Q404" i="2"/>
  <c r="Q396" i="2"/>
  <c r="Q368" i="2"/>
  <c r="Q360" i="2"/>
  <c r="Q332" i="2"/>
  <c r="Q324" i="2"/>
  <c r="Q296" i="2"/>
  <c r="Q288" i="2"/>
  <c r="Q270" i="2"/>
  <c r="Q231" i="2"/>
  <c r="Q179" i="2"/>
  <c r="Q175" i="2"/>
  <c r="Q152" i="2"/>
  <c r="Q145" i="2"/>
  <c r="Q137" i="2"/>
  <c r="Q115" i="2"/>
  <c r="Q103" i="2"/>
  <c r="Q81" i="2"/>
  <c r="Q65" i="2"/>
  <c r="Q450" i="2"/>
  <c r="Q414" i="2"/>
  <c r="Q378" i="2"/>
  <c r="Q353" i="2"/>
  <c r="Q342" i="2"/>
  <c r="Q317" i="2"/>
  <c r="Q306" i="2"/>
  <c r="Q281" i="2"/>
  <c r="Q260" i="2"/>
  <c r="Q238" i="2"/>
  <c r="Q130" i="2"/>
  <c r="Q122" i="2"/>
  <c r="Q107" i="2"/>
  <c r="Q92" i="2"/>
  <c r="Q73" i="2"/>
  <c r="Q9" i="2"/>
  <c r="Q389" i="2"/>
  <c r="Q248" i="2"/>
  <c r="Q212" i="2"/>
  <c r="Q190" i="2"/>
  <c r="Q50" i="2"/>
  <c r="Q425" i="2"/>
  <c r="Q453" i="2"/>
  <c r="Q435" i="2"/>
  <c r="Q417" i="2"/>
  <c r="Q399" i="2"/>
  <c r="Q381" i="2"/>
  <c r="Q363" i="2"/>
  <c r="Q345" i="2"/>
  <c r="Q327" i="2"/>
  <c r="Q309" i="2"/>
  <c r="Q291" i="2"/>
  <c r="Q273" i="2"/>
  <c r="Q223" i="2"/>
  <c r="Q171" i="2"/>
  <c r="Q167" i="2"/>
  <c r="Q163" i="2"/>
  <c r="Q144" i="2"/>
  <c r="Q121" i="2"/>
  <c r="Q99" i="2"/>
  <c r="Q233" i="2"/>
  <c r="Q185" i="2"/>
  <c r="Q124" i="2"/>
  <c r="Q98" i="2"/>
  <c r="Q68" i="2"/>
  <c r="Q32" i="2"/>
  <c r="Q139" i="2"/>
  <c r="Q101" i="2"/>
  <c r="Q67" i="2"/>
  <c r="Q265" i="2"/>
  <c r="Q207" i="2"/>
  <c r="Q192" i="2"/>
  <c r="Q158" i="2"/>
  <c r="Q128" i="2"/>
  <c r="Q116" i="2"/>
  <c r="Q109" i="2"/>
  <c r="Q86" i="2"/>
  <c r="Q14" i="2"/>
  <c r="Q243" i="2"/>
  <c r="Q199" i="2"/>
  <c r="Q437" i="2"/>
  <c r="Q419" i="2"/>
  <c r="Q401" i="2"/>
  <c r="Q383" i="2"/>
  <c r="Q365" i="2"/>
  <c r="Q347" i="2"/>
  <c r="Q329" i="2"/>
  <c r="Q311" i="2"/>
  <c r="Q293" i="2"/>
  <c r="Q275" i="2"/>
  <c r="Q221" i="2"/>
  <c r="Q217" i="2"/>
  <c r="Q161" i="2"/>
  <c r="Q157" i="2"/>
  <c r="Q146" i="2"/>
  <c r="Q135" i="2"/>
  <c r="Q97" i="2"/>
  <c r="Q85" i="2"/>
  <c r="Q63" i="2"/>
  <c r="Q59" i="2"/>
  <c r="Q38" i="2"/>
  <c r="Q17" i="2"/>
  <c r="Q257" i="2"/>
  <c r="Q253" i="2"/>
  <c r="Q206" i="2"/>
  <c r="Q127" i="2"/>
  <c r="Q112" i="2"/>
  <c r="Q108" i="2"/>
  <c r="Q89" i="2"/>
  <c r="Q412" i="2"/>
  <c r="Q415" i="2"/>
  <c r="Q421" i="2"/>
  <c r="Q385" i="2"/>
  <c r="Q349" i="2"/>
  <c r="Q313" i="2"/>
  <c r="Q277" i="2"/>
  <c r="Q216" i="2"/>
  <c r="Q189" i="2"/>
  <c r="Q355" i="2"/>
  <c r="Q319" i="2"/>
  <c r="Q283" i="2"/>
  <c r="Q219" i="2"/>
  <c r="Q195" i="2"/>
  <c r="Q170" i="2"/>
  <c r="Q61" i="2"/>
  <c r="Q358" i="2"/>
  <c r="Q322" i="2"/>
  <c r="Q286" i="2"/>
  <c r="Q236" i="2"/>
  <c r="Q177" i="2"/>
  <c r="Q159" i="2"/>
  <c r="Q148" i="2"/>
  <c r="Q133" i="2"/>
  <c r="Q391" i="2"/>
  <c r="Q430" i="2"/>
  <c r="Q394" i="2"/>
  <c r="Q397" i="2"/>
  <c r="Q361" i="2"/>
  <c r="Q325" i="2"/>
  <c r="Q289" i="2"/>
  <c r="Q246" i="2"/>
  <c r="Q205" i="2"/>
  <c r="Q198" i="2"/>
  <c r="Q166" i="2"/>
  <c r="Q110" i="2"/>
  <c r="Q427" i="2"/>
  <c r="Q436" i="2"/>
  <c r="Q400" i="2"/>
  <c r="Q364" i="2"/>
  <c r="Q328" i="2"/>
  <c r="Q292" i="2"/>
  <c r="Q256" i="2"/>
  <c r="Q249" i="2"/>
  <c r="Q218" i="2"/>
  <c r="Q184" i="2"/>
  <c r="Q180" i="2"/>
  <c r="Q151" i="2"/>
  <c r="Q433" i="2"/>
  <c r="Q439" i="2"/>
  <c r="Q403" i="2"/>
  <c r="Q367" i="2"/>
  <c r="Q331" i="2"/>
  <c r="Q295" i="2"/>
  <c r="Q259" i="2"/>
  <c r="Q252" i="2"/>
  <c r="Q225" i="2"/>
  <c r="Q169" i="2"/>
  <c r="Q143" i="2"/>
  <c r="Q442" i="2"/>
  <c r="Q406" i="2"/>
  <c r="Q370" i="2"/>
  <c r="Q334" i="2"/>
  <c r="Q298" i="2"/>
  <c r="Q262" i="2"/>
  <c r="Q228" i="2"/>
  <c r="Q197" i="2"/>
  <c r="Q187" i="2"/>
  <c r="Q94" i="2"/>
  <c r="Q71" i="2"/>
  <c r="Q35" i="2"/>
  <c r="Q376" i="2"/>
  <c r="Q340" i="2"/>
  <c r="Q304" i="2"/>
  <c r="Q268" i="2"/>
  <c r="Q200" i="2"/>
  <c r="Q379" i="2"/>
  <c r="Q343" i="2"/>
  <c r="Q307" i="2"/>
  <c r="Q271" i="2"/>
  <c r="Q241" i="2"/>
  <c r="Q234" i="2"/>
  <c r="Q210" i="2"/>
  <c r="Q164" i="2"/>
  <c r="Q74" i="2"/>
  <c r="Q448" i="2"/>
  <c r="Q451" i="2"/>
  <c r="Q418" i="2"/>
  <c r="Q382" i="2"/>
  <c r="Q346" i="2"/>
  <c r="Q310" i="2"/>
  <c r="Q274" i="2"/>
  <c r="Q254" i="2"/>
  <c r="Q220" i="2"/>
  <c r="Q213" i="2"/>
  <c r="Q182" i="2"/>
  <c r="Q222" i="2"/>
  <c r="Q186" i="2"/>
  <c r="Q150" i="2"/>
  <c r="Q114" i="2"/>
  <c r="Q78" i="2"/>
  <c r="Q42" i="2"/>
  <c r="Q6" i="2"/>
  <c r="Q156" i="2"/>
  <c r="Q120" i="2"/>
  <c r="Q84" i="2"/>
  <c r="Q48" i="2"/>
  <c r="Q12" i="2"/>
  <c r="Q123" i="2"/>
  <c r="Q87" i="2"/>
  <c r="Q51" i="2"/>
  <c r="Q15" i="2"/>
  <c r="Q162" i="2"/>
  <c r="Q126" i="2"/>
  <c r="Q90" i="2"/>
  <c r="Q54" i="2"/>
  <c r="Q18" i="2"/>
  <c r="Q237" i="2"/>
  <c r="Q201" i="2"/>
  <c r="Q165" i="2"/>
  <c r="Q129" i="2"/>
  <c r="Q93" i="2"/>
  <c r="Q57" i="2"/>
  <c r="Q21" i="2"/>
  <c r="Q240" i="2"/>
  <c r="Q204" i="2"/>
  <c r="Q168" i="2"/>
  <c r="Q132" i="2"/>
  <c r="Q96" i="2"/>
  <c r="Q60" i="2"/>
  <c r="Q24" i="2"/>
  <c r="Q174" i="2"/>
  <c r="Q138" i="2"/>
  <c r="Q102" i="2"/>
  <c r="Q66" i="2"/>
  <c r="Q30" i="2"/>
  <c r="Q141" i="2"/>
  <c r="Q105" i="2"/>
  <c r="Q69" i="2"/>
  <c r="Q33" i="2"/>
  <c r="Q183" i="2"/>
  <c r="Q147" i="2"/>
  <c r="Q111" i="2"/>
  <c r="Q75" i="2"/>
  <c r="Q39" i="2"/>
  <c r="W17" i="5"/>
  <c r="V17" i="5"/>
  <c r="U17" i="5"/>
  <c r="T17" i="5"/>
  <c r="U20" i="3"/>
  <c r="V20" i="3"/>
  <c r="W20" i="3"/>
  <c r="T20" i="3"/>
  <c r="E21" i="3"/>
  <c r="D21" i="3"/>
  <c r="C21" i="3"/>
  <c r="B21" i="3"/>
  <c r="Q2" i="2" l="1"/>
</calcChain>
</file>

<file path=xl/sharedStrings.xml><?xml version="1.0" encoding="utf-8"?>
<sst xmlns="http://schemas.openxmlformats.org/spreadsheetml/2006/main" count="8222" uniqueCount="1174">
  <si>
    <t>OBJECTID</t>
  </si>
  <si>
    <t>Species</t>
  </si>
  <si>
    <t>NestNum</t>
  </si>
  <si>
    <t>NestLoc</t>
  </si>
  <si>
    <t>NestTag</t>
  </si>
  <si>
    <t>AprilContents</t>
  </si>
  <si>
    <t>MayContents</t>
  </si>
  <si>
    <t>Habitat</t>
  </si>
  <si>
    <t>Notes</t>
  </si>
  <si>
    <t>GlobalID</t>
  </si>
  <si>
    <t>CreationDate</t>
  </si>
  <si>
    <t>Creator</t>
  </si>
  <si>
    <t>EditDate</t>
  </si>
  <si>
    <t>Editor</t>
  </si>
  <si>
    <t>GlobalID_2</t>
  </si>
  <si>
    <t>JulyContents</t>
  </si>
  <si>
    <t>JulyChickStage</t>
  </si>
  <si>
    <t>NotesJuly</t>
  </si>
  <si>
    <t>Structure</t>
  </si>
  <si>
    <t>Landform</t>
  </si>
  <si>
    <t>VegDom1</t>
  </si>
  <si>
    <t>VegDom2</t>
  </si>
  <si>
    <t>x</t>
  </si>
  <si>
    <t>y</t>
  </si>
  <si>
    <t>RTTR</t>
  </si>
  <si>
    <t>Mokolea</t>
  </si>
  <si>
    <t>Flag</t>
  </si>
  <si>
    <t>A+E</t>
  </si>
  <si>
    <t>Under ironwood</t>
  </si>
  <si>
    <t>Right next to 502</t>
  </si>
  <si>
    <t>{630F2F8F-797E-4851-83F7-D405325F2CF3}</t>
  </si>
  <si>
    <t>ekelsey_USGS</t>
  </si>
  <si>
    <t>6082154b-11b4-402a-8b42-a17ad630f024</t>
  </si>
  <si>
    <t>jfelis0</t>
  </si>
  <si>
    <t>C7</t>
  </si>
  <si>
    <t>Ironwood ledge</t>
  </si>
  <si>
    <t>Flat (&lt;10deg); &gt;2m from cliff edge</t>
  </si>
  <si>
    <t>Ironwood</t>
  </si>
  <si>
    <t>A+C</t>
  </si>
  <si>
    <t>C1</t>
  </si>
  <si>
    <t>Under ironwood next to rocks</t>
  </si>
  <si>
    <t>Next to 501</t>
  </si>
  <si>
    <t>{A7D34698-C4D5-4517-957F-96C6A75FB849}</t>
  </si>
  <si>
    <t>0350358c-a358-4247-ab22-40499c65db4d</t>
  </si>
  <si>
    <t xml:space="preserve">No sign of guano stains or chick presence. </t>
  </si>
  <si>
    <t>{91EE6FD8-1D4F-4AC5-A3EE-B99D453AEAE6}</t>
  </si>
  <si>
    <t>696939fe-0b71-4e7f-97bb-c27f2dfa71f6</t>
  </si>
  <si>
    <t>lmwhite_USGS</t>
  </si>
  <si>
    <t>Bluff/slope (10-45deg)</t>
  </si>
  <si>
    <t>C</t>
  </si>
  <si>
    <t>Below brick wall in pepper shrubs</t>
  </si>
  <si>
    <t>Other veg see photo</t>
  </si>
  <si>
    <t>{478FFF37-E661-4639-9C9C-0CD205A0D999}</t>
  </si>
  <si>
    <t>cc6ce3f8-0fb7-486b-9ad8-c0db8e05cfff</t>
  </si>
  <si>
    <t>Boulder pile cubby/cave</t>
  </si>
  <si>
    <t>Haole Koa</t>
  </si>
  <si>
    <t>Other</t>
  </si>
  <si>
    <t xml:space="preserve">Under dense canopy of mixed shrubs. </t>
  </si>
  <si>
    <t>{EDDE14E1-541A-4D82-82FB-CF9092E71F46}</t>
  </si>
  <si>
    <t>05f1c6c0-fb01-412d-ba3f-cbaba25d2c87</t>
  </si>
  <si>
    <t>Shrub</t>
  </si>
  <si>
    <t>Xmas</t>
  </si>
  <si>
    <t>EMP</t>
  </si>
  <si>
    <t>Under dense canopy of mixed shrubs</t>
  </si>
  <si>
    <t>{32A9551F-27BD-4E34-8F4C-DD1564AA142D}</t>
  </si>
  <si>
    <t>ecb75356-8d9a-48ca-b697-c88bd434efa6</t>
  </si>
  <si>
    <t>HaoleKoa</t>
  </si>
  <si>
    <t>Dense canopy of mixed shrub</t>
  </si>
  <si>
    <t>{7518BA6B-96C6-4E92-BADD-EAB464F27779}</t>
  </si>
  <si>
    <t>e550a9d6-82c4-4496-b917-657d4c9ec867</t>
  </si>
  <si>
    <t>A+EMP</t>
  </si>
  <si>
    <t>Near 509 and 510</t>
  </si>
  <si>
    <t>{F5D374F0-BB5D-4671-9896-2829B7D1E609}</t>
  </si>
  <si>
    <t>c8e1fd4a-8eb7-44df-b341-a8ecd7e71fa7</t>
  </si>
  <si>
    <t>Flat (&lt;10deg); &lt;2m from cliff edge</t>
  </si>
  <si>
    <t>Near 508 and 510</t>
  </si>
  <si>
    <t>{FE611A95-F9C0-46E5-AE50-CC6109CD8CBE}</t>
  </si>
  <si>
    <t>173950a3-ec38-4795-b369-70510b8f662e</t>
  </si>
  <si>
    <t>C8</t>
  </si>
  <si>
    <t>Mixed shrubs along rock wall</t>
  </si>
  <si>
    <t>{FB59EF72-5E21-4EF0-910B-837B66208EE2}</t>
  </si>
  <si>
    <t>610b8ff8-dc5f-4d19-8c45-7d880fb4ef3c</t>
  </si>
  <si>
    <t>Mixed shrubs</t>
  </si>
  <si>
    <t>{07A42826-DA0F-49E1-A549-B4725983F43F}</t>
  </si>
  <si>
    <t>63d2ca77-a1c6-4367-addb-492229b5823e</t>
  </si>
  <si>
    <t>Mixed shrub</t>
  </si>
  <si>
    <t>{9744DE1D-4A19-439E-9625-CD60A84F08CD}</t>
  </si>
  <si>
    <t>9377cd3b-e158-4c0e-a02d-eea8fbd8413c</t>
  </si>
  <si>
    <t>{91B7B917-67ED-49DB-88C6-FF27F94FAB9F}</t>
  </si>
  <si>
    <t>5a6ed5bd-2b97-4e5f-ad43-28e9c169d337</t>
  </si>
  <si>
    <t>{38390E22-9991-4858-929B-5604606E9BD2}</t>
  </si>
  <si>
    <t>7ec0f121-6126-41ab-b53d-de5fcd89efc9</t>
  </si>
  <si>
    <t>{F2F22AAB-401D-4FBE-B2F6-0DF882CAB0F5}</t>
  </si>
  <si>
    <t>cc63a60d-c05b-4ae2-9e75-184bb684e8cf</t>
  </si>
  <si>
    <t>{5894327B-D55F-44BC-95C7-514EA9076742}</t>
  </si>
  <si>
    <t>091e82bc-fe51-4e00-8b3b-2fbaece3b851</t>
  </si>
  <si>
    <t>Same as 434</t>
  </si>
  <si>
    <t>{589E0FE1-9F56-47DA-ACBA-87F8A1EB7009}</t>
  </si>
  <si>
    <t>672d3b59-9c41-4730-a62f-f257b93b041a</t>
  </si>
  <si>
    <t>{14B997DE-D16F-488B-9879-7E09664779AC}</t>
  </si>
  <si>
    <t>0bddc239-dd24-435d-82a4-c5f5af6be9fb</t>
  </si>
  <si>
    <t xml:space="preserve">Mixed shrub </t>
  </si>
  <si>
    <t>Can’t tell if it’s setting up a nest or just roosting</t>
  </si>
  <si>
    <t>{0FB0683D-CBBF-423B-A2ED-EF511C60E2BD}</t>
  </si>
  <si>
    <t>e2c12162-85da-4162-a096-f57c92758f0c</t>
  </si>
  <si>
    <t>{010E2226-CB40-49AD-82CD-BF0C137AFB13}</t>
  </si>
  <si>
    <t>7861b24a-7bfe-4cc4-a9b1-4f2f7d16a933</t>
  </si>
  <si>
    <t>{A2419724-22EE-4794-8D73-E76C343E99D0}</t>
  </si>
  <si>
    <t>2f6cfcf8-d703-450b-a489-aea0f0426f33</t>
  </si>
  <si>
    <t>Not sure if nesting or roosting</t>
  </si>
  <si>
    <t>{45D36A4C-BA5D-4F93-849B-DCB2E19C6D75}</t>
  </si>
  <si>
    <t>0f8cd43d-8d23-4704-b583-d5d2efb9c780</t>
  </si>
  <si>
    <t xml:space="preserve">Other veg same photo as others in the area. </t>
  </si>
  <si>
    <t>Dense low shrub</t>
  </si>
  <si>
    <t xml:space="preserve">Unk. near content. Shrubs too dense to see. </t>
  </si>
  <si>
    <t>{D985990B-8E57-459D-9C90-BF26C36FF62E}</t>
  </si>
  <si>
    <t>f4f9338b-06f7-4c82-b1cc-d1753aca57ca</t>
  </si>
  <si>
    <t>Low dense shrub</t>
  </si>
  <si>
    <t xml:space="preserve">Unk. nest content. </t>
  </si>
  <si>
    <t>{8D641222-5BEC-4094-8D6E-69E2913AF5D3}</t>
  </si>
  <si>
    <t>35490e1e-640f-4165-a954-062c478ae394</t>
  </si>
  <si>
    <t>C6</t>
  </si>
  <si>
    <t>WTTR</t>
  </si>
  <si>
    <t>Remote</t>
  </si>
  <si>
    <t>A+U</t>
  </si>
  <si>
    <t xml:space="preserve">WTTR sitting on unknown in small alcove/cavity beneath shrubby ironwood. Remotely viewable with scope from south from rocks by water, on south side of quarry road end/terminal parking area. In May can’t see an adult but also wouldn’t be able to see a chick if it was there probably, until it’s much bigger. </t>
  </si>
  <si>
    <t>{7578F2E1-A9B1-450B-AB73-AA198BE81DA8}</t>
  </si>
  <si>
    <t>2d909f2e-3904-4997-bba2-b0fb6fce2551</t>
  </si>
  <si>
    <t xml:space="preserve">Still can’t see anything. Chick would likely be big enough by now to see if it was present </t>
  </si>
  <si>
    <t>Rock ledge/cubby/alcove</t>
  </si>
  <si>
    <t>Under ironwood tree</t>
  </si>
  <si>
    <t>{E58035DD-81F2-4674-8998-5FBEE47F6314}</t>
  </si>
  <si>
    <t>17a30496-0c7b-43e9-802f-c7098a03839c</t>
  </si>
  <si>
    <t>{5B6642BB-CFFA-4BFE-BCD2-355BC902F126}</t>
  </si>
  <si>
    <t>977b9bd5-7018-423a-96d7-96f95033eb95</t>
  </si>
  <si>
    <t>josh_adams_USGS</t>
  </si>
  <si>
    <t>empty with eggshell fragments present in may</t>
  </si>
  <si>
    <t>{2D81A66A-0727-4969-A7A6-60588DCEAADF}</t>
  </si>
  <si>
    <t>a9829dbf-93a4-4b17-b06f-36366a1946a5</t>
  </si>
  <si>
    <t>Empty egg fragments</t>
  </si>
  <si>
    <t>{45C56D7F-CE2F-4B75-9C5A-47618CEB282C}</t>
  </si>
  <si>
    <t>5d2c5860-9912-4f1e-96c7-b3fc8ba05a40</t>
  </si>
  <si>
    <t>Kilauea Point</t>
  </si>
  <si>
    <t>Rock alcove behind ironwood</t>
  </si>
  <si>
    <t>{5113F097-0102-430E-9A7C-7EABC51750D1}</t>
  </si>
  <si>
    <t>6e0105d3-0bb0-470c-8858-c35fb27c3627</t>
  </si>
  <si>
    <t xml:space="preserve">Empty no signs of eggshell </t>
  </si>
  <si>
    <t>{CB071D67-061C-4E0A-A35E-8AD883F499EB}</t>
  </si>
  <si>
    <t>d2cc2b1c-731c-457b-9fd6-7d58ab515984</t>
  </si>
  <si>
    <t xml:space="preserve"> under ironwood at cliff edge</t>
  </si>
  <si>
    <t>1m below flag. May have renested/moved a meter since last month?</t>
  </si>
  <si>
    <t>{B8DC27CB-E6BA-4BDE-8498-3DB7903AFA9A}</t>
  </si>
  <si>
    <t>b2971fd0-0c64-4163-9ab1-879729d23912</t>
  </si>
  <si>
    <t xml:space="preserve">Eggshells but nothing else. </t>
  </si>
  <si>
    <t>Cliffy (&gt;45deg)</t>
  </si>
  <si>
    <t>{FA4BD630-71DF-4F34-A0E1-DF044E831769}</t>
  </si>
  <si>
    <t>27f0480c-aee7-4378-bf16-bda8d7164ade</t>
  </si>
  <si>
    <t>C10</t>
  </si>
  <si>
    <t>{BA420680-2AF6-4D53-B5C8-55E719D3666B}</t>
  </si>
  <si>
    <t>3494f282-baf6-46e1-8a65-b00b97e79a3f</t>
  </si>
  <si>
    <t>1m inland from base of ironwood</t>
  </si>
  <si>
    <t>{044B3B65-590E-444D-839B-B38CBF06D047}</t>
  </si>
  <si>
    <t>17629db7-3aef-45a4-b9a2-ef0bd8faefe1</t>
  </si>
  <si>
    <t xml:space="preserve">Ironwood on cliffs </t>
  </si>
  <si>
    <t xml:space="preserve">Adult on unknown. 5m downhill of flag under ironwood. Not reachable on foot </t>
  </si>
  <si>
    <t>{268B90AF-493A-44F1-A6C1-11CBC4F8ECB3}</t>
  </si>
  <si>
    <t>53bc0409-7cec-49e1-b883-abc47c1e4d28</t>
  </si>
  <si>
    <t>Empty no eggshell</t>
  </si>
  <si>
    <t>{80604221-BA30-4A8B-B94A-5D87FEC103AE}</t>
  </si>
  <si>
    <t>ce163fff-a6a6-48f2-bb0e-b928068e4b06</t>
  </si>
  <si>
    <t>{83E2E4F6-E522-42E2-9BDF-57AF54CD2B4C}</t>
  </si>
  <si>
    <t>59ad7d21-b6b8-4b8c-8d34-51ba01acc709</t>
  </si>
  <si>
    <t>{4312022D-65A9-4CF6-9E39-F2E089135ED7}</t>
  </si>
  <si>
    <t>3ead5736-69ce-4d93-944d-7ad2011e6af5</t>
  </si>
  <si>
    <t xml:space="preserve">On Oceanside of ironwood. Flag is on inland side of ironwood </t>
  </si>
  <si>
    <t>{BBAE1E6C-072E-4C9A-8331-E0D313155FF2}</t>
  </si>
  <si>
    <t>413d86e3-1edb-416e-bad1-bdb5e132e674</t>
  </si>
  <si>
    <t xml:space="preserve">Empty. Eggshell fragments present. No adult or chick remains </t>
  </si>
  <si>
    <t>{FA09B2D3-8729-4366-A723-72C32332C4EA}</t>
  </si>
  <si>
    <t>b42e675b-bf57-49a4-948b-d87c9482c12e</t>
  </si>
  <si>
    <t>{9EAFFEA2-FA51-4603-920C-28A0804A2C86}</t>
  </si>
  <si>
    <t>a4608dae-98a7-4d59-a52a-a41666ac1217</t>
  </si>
  <si>
    <t>Flushed when checked; in May this egg was in the process of hatching so I marked it as chick</t>
  </si>
  <si>
    <t>{11843586-26BA-46D1-AC62-33BADD8FE244}</t>
  </si>
  <si>
    <t>a832ce6b-6974-43b2-91d2-9cd5e260ee8a</t>
  </si>
  <si>
    <t>Viewed from entrance gate overlook. Unknown nest contents. Inaccessible on foot. 5/16/19- when viewed from CH site, below R edge of retaining wall on pedestrian path</t>
  </si>
  <si>
    <t>{AEE75C34-775E-406F-B414-B69DEEC98A5E}</t>
  </si>
  <si>
    <t>4ea6f3bd-8ca2-4ef0-800b-afd066634819</t>
  </si>
  <si>
    <t>Under an iron wood just over edge of cliff</t>
  </si>
  <si>
    <t xml:space="preserve">Empty in May. No eggshell fragments </t>
  </si>
  <si>
    <t>{49ABF326-C93C-48CE-AF19-01CE1C873E56}</t>
  </si>
  <si>
    <t>d882fec9-2c97-4136-8a1f-49d5b8084b16</t>
  </si>
  <si>
    <t>It wouldn’t stand all the way up but didn’t look like it had an egg - May update: must have had egg because now it has a newly hatched chick!</t>
  </si>
  <si>
    <t>{40EA8ACB-2990-4A0E-921A-A42BE0E50508}</t>
  </si>
  <si>
    <t>6eae7750-18f5-42be-8604-942747d69297</t>
  </si>
  <si>
    <t>Naupaka</t>
  </si>
  <si>
    <t>Between a couple ironwood trees; under low branches of ironwood</t>
  </si>
  <si>
    <t>{53767535-5924-4AA7-B0DC-A8842A324E9F}</t>
  </si>
  <si>
    <t>19f50ef9-a7cb-46cd-ad65-dc5c2b0487ae</t>
  </si>
  <si>
    <t>Low invasive spiky shrub</t>
  </si>
  <si>
    <t>Empty no eggshell frags</t>
  </si>
  <si>
    <t>{96A93631-620E-46FD-9A3D-BE205DA774B6}</t>
  </si>
  <si>
    <t>5a8d509d-f231-4324-aaa3-0bd95e4cd121</t>
  </si>
  <si>
    <t>Lantana</t>
  </si>
  <si>
    <t>Old predated eggshell (rat)</t>
  </si>
  <si>
    <t>{79EBE1AD-0BB4-437F-92BD-AFBBAABC32D7}</t>
  </si>
  <si>
    <t>d26d8420-fdde-4d38-a10a-3235d494e551</t>
  </si>
  <si>
    <t>Eggshell fragments but no adult or chick</t>
  </si>
  <si>
    <t>{0B965E7D-D371-408B-87E0-B3598601A3A0}</t>
  </si>
  <si>
    <t>7112bf3a-a484-485c-8f3d-2baae16a98a3</t>
  </si>
  <si>
    <t>{4C74E0AF-A51C-459E-B914-E1A7A2DEB595}</t>
  </si>
  <si>
    <t>381a1603-65f6-4fab-9351-4a1c22bed118</t>
  </si>
  <si>
    <t>{3046062F-31A3-4A93-9014-75B67701B296}</t>
  </si>
  <si>
    <t>690f9df5-d048-4708-bcfb-e1fb310b3fd6</t>
  </si>
  <si>
    <t>Chick carcass (very decomposed, partly feathered)</t>
  </si>
  <si>
    <t>Against rock face behind ironwood</t>
  </si>
  <si>
    <t xml:space="preserve">Unknown nest contents in April. Egg in May </t>
  </si>
  <si>
    <t>{9001CF63-3F83-4516-BBC7-2E5C85062D0B}</t>
  </si>
  <si>
    <t>d452e8b5-d64a-4ddc-8d7e-f2ee32fa5cca</t>
  </si>
  <si>
    <t xml:space="preserve">On ledge against Rock overhang at base of rock face </t>
  </si>
  <si>
    <t xml:space="preserve">No egg in April. Egg in May </t>
  </si>
  <si>
    <t>{480073FE-96DD-4F0C-A94F-04517ED3E09C}</t>
  </si>
  <si>
    <t>ee15bb85-7e75-4f4e-9faa-6cbc297a6188</t>
  </si>
  <si>
    <t>Ironwood root wad</t>
  </si>
  <si>
    <t>{DB9F0BEE-3AC9-4FAA-BBA8-686000E2BD3D}</t>
  </si>
  <si>
    <t>3e20412b-fc30-4322-9e84-6d9d6f03f3c7</t>
  </si>
  <si>
    <t>C9</t>
  </si>
  <si>
    <t xml:space="preserve">Ironwood </t>
  </si>
  <si>
    <t>{100DABC6-1E68-426F-8609-B261AB5F926C}</t>
  </si>
  <si>
    <t>4cdbebd4-0bfe-43ed-b6dc-a81a357c6e50</t>
  </si>
  <si>
    <t>Empty. Empty in May as well</t>
  </si>
  <si>
    <t>{D5DD9CE2-71BA-4F03-988F-102E44AB7801}</t>
  </si>
  <si>
    <t>3264e33b-4a10-4f08-bb52-f382e256483c</t>
  </si>
  <si>
    <t>Cracked dead egg with mostly developed chick nearby.</t>
  </si>
  <si>
    <t>{AB9A3FC7-B43D-4F0D-9946-772224D0C85D}</t>
  </si>
  <si>
    <t>76c17718-56bc-405d-b716-6cf9215852ca</t>
  </si>
  <si>
    <t xml:space="preserve">Eggshell- relatively fresh, looks like it probably hatched </t>
  </si>
  <si>
    <t>{B0F27AD8-0A94-476E-94ED-3C1632A87A36}</t>
  </si>
  <si>
    <t>69d0dd20-db8f-4e6a-9ed8-268e74ff042f</t>
  </si>
  <si>
    <t>{50D83781-E790-46B3-80A9-DFE528F8AB5C}</t>
  </si>
  <si>
    <t>a84095c0-2c1e-46ad-a1c1-5aa28a2dfce2</t>
  </si>
  <si>
    <t xml:space="preserve">Flagging dated May. </t>
  </si>
  <si>
    <t>Under spindly ironwood on cliff top</t>
  </si>
  <si>
    <t>{8AAB70AC-98BF-42F8-8F0C-5699FAB41F62}</t>
  </si>
  <si>
    <t>f18b7740-6b30-4af1-890a-34b2651e4d8f</t>
  </si>
  <si>
    <t xml:space="preserve">Adult feathers and eggshell fragments nearby </t>
  </si>
  <si>
    <t>{7BCB5AA1-2CFF-45D6-B314-EA9076E87BEE}</t>
  </si>
  <si>
    <t>04e8265f-d59c-4252-b64b-85bcbe6ecd6b</t>
  </si>
  <si>
    <t>Flagging missing but only potential nest site in area</t>
  </si>
  <si>
    <t xml:space="preserve">Ironwood near cliff edge </t>
  </si>
  <si>
    <t>{FABE9B65-132B-45EC-8AB4-45F4A5B0B53E}</t>
  </si>
  <si>
    <t>168ac223-d881-4d3b-ab75-229cec99d35c</t>
  </si>
  <si>
    <t>{238F23CC-E9D5-435E-9DCB-299551DA9C58}</t>
  </si>
  <si>
    <t>941fc50a-ada6-449c-8f3c-165ba01c3c61</t>
  </si>
  <si>
    <t>Halekoa and the pepper plant</t>
  </si>
  <si>
    <t>{0872E237-5B06-4634-8E96-CCD2914950EE}</t>
  </si>
  <si>
    <t>0c6b48bc-8672-4b69-b139-a3717fa13188</t>
  </si>
  <si>
    <t>Halekoa</t>
  </si>
  <si>
    <t>Empty in May no sign of eggshell</t>
  </si>
  <si>
    <t>{DA8D7E57-D678-4DEB-BC6C-19BAACA9717C}</t>
  </si>
  <si>
    <t>9c200f62-d961-4c71-9621-09a4eb7732f7</t>
  </si>
  <si>
    <t>Against rock in halekoa and naopaka</t>
  </si>
  <si>
    <t>{5CFB285D-96F1-4200-8B55-869FB821F694}</t>
  </si>
  <si>
    <t>cbda431a-a211-4325-9ca1-1e9ffcd3f27a</t>
  </si>
  <si>
    <t>Shrub ledge</t>
  </si>
  <si>
    <t>{C589D6AF-16D5-4DA9-BBB3-88BA18CB54E2}</t>
  </si>
  <si>
    <t>447a0f81-97c7-4723-88bf-87284ab45f15</t>
  </si>
  <si>
    <t>Under dead naopaka</t>
  </si>
  <si>
    <t>{E57F5FF2-8725-4546-9C8B-2AD5F061A94B}</t>
  </si>
  <si>
    <t>334da67e-e94a-4d49-9c33-ac79e7218d74</t>
  </si>
  <si>
    <t>Two adults.  One adult with service band</t>
  </si>
  <si>
    <t>Naopaka against brick wall edge</t>
  </si>
  <si>
    <t xml:space="preserve">Eggshell fragments in May </t>
  </si>
  <si>
    <t>{2A6B581C-80A3-482B-B8FB-545C31D0194C}</t>
  </si>
  <si>
    <t>a534d70b-ba32-4833-a8c8-a47717ccb3a8</t>
  </si>
  <si>
    <t xml:space="preserve">Pepper plant </t>
  </si>
  <si>
    <t>{0FC145D3-D8C2-47DC-87E0-294B0F1F15B3}</t>
  </si>
  <si>
    <t>af48c596-6519-4785-af2e-22e4ac840e82</t>
  </si>
  <si>
    <t>Halekoa and pepper plant</t>
  </si>
  <si>
    <t>Empty in May no eggshell</t>
  </si>
  <si>
    <t>{3EFF45BC-C899-4A40-984D-B91A29521195}</t>
  </si>
  <si>
    <t>d1bdff89-7b17-4890-8d31-f4fa66f2c414</t>
  </si>
  <si>
    <t>Halekoa and pepper</t>
  </si>
  <si>
    <t>{099A69DA-78D8-45ED-A3FD-549AF13D88B3}</t>
  </si>
  <si>
    <t>f027ccda-1b06-4779-8f71-1d8703093581</t>
  </si>
  <si>
    <t>{3E3FA1AC-5C90-4F6F-BE6D-BD67813DD57B}</t>
  </si>
  <si>
    <t>c351d0ff-fecd-4b7d-914d-7a627be2c9ba</t>
  </si>
  <si>
    <t xml:space="preserve">Empty in May; eggshell fragments present </t>
  </si>
  <si>
    <t>{C4F1AA94-1570-4D58-AE94-1C72C964953E}</t>
  </si>
  <si>
    <t>30163848-3ba5-4a90-9add-77698ba8cf36</t>
  </si>
  <si>
    <t>Pepper plant</t>
  </si>
  <si>
    <t>5/15/19- couldn’t find. Maybe same nest as 198 and tape was lost?</t>
  </si>
  <si>
    <t>{7DE5BFCB-732D-4A64-BA7B-15CBB32B2293}</t>
  </si>
  <si>
    <t>3a074861-ff77-44f9-8049-be04d5a0ea09</t>
  </si>
  <si>
    <t>Found with tape from April. Perhaps was abandoned in May and that’s why I couldn’t find it?</t>
  </si>
  <si>
    <t>{B62FA7E0-52E8-4EC2-8BFC-ECA2F9F6E7B3}</t>
  </si>
  <si>
    <t>bfb0155f-fffd-47be-a1e1-13337a39793d</t>
  </si>
  <si>
    <t>{85E0D024-5D98-44DF-AB93-21AA3E55C6DD}</t>
  </si>
  <si>
    <t>0aa6bf36-caf1-4d9a-b195-6f6c37be6144</t>
  </si>
  <si>
    <t>Both adults and chick</t>
  </si>
  <si>
    <t>{E948C744-E2C3-487C-9E9C-BAC2E3350792}</t>
  </si>
  <si>
    <t>a770242d-0bf0-4a66-9452-710f934f0d37</t>
  </si>
  <si>
    <t xml:space="preserve">Adult/0 nearby but not in near spot. </t>
  </si>
  <si>
    <t>Same as 517?</t>
  </si>
  <si>
    <t>{8249D9EA-0666-4D88-A337-99762D775190}</t>
  </si>
  <si>
    <t>475c419d-cfe6-4e79-99de-15bac8da1439</t>
  </si>
  <si>
    <t>{75826138-21A5-470E-9D56-EE958040D1BA}</t>
  </si>
  <si>
    <t>0523da2c-9c38-447c-9ced-98748b51a676</t>
  </si>
  <si>
    <t xml:space="preserve">Next day (5/15) chick was gone. </t>
  </si>
  <si>
    <t>{2A147DA6-AE0C-4F69-BAE7-7772E1495185}</t>
  </si>
  <si>
    <t>c9f8e2ac-1813-4a69-a806-52fad3d64934</t>
  </si>
  <si>
    <t>VegDom2 - coralberry</t>
  </si>
  <si>
    <t>Empty</t>
  </si>
  <si>
    <t>{BA6AD28A-C70E-421B-8604-43ADC2D6C382}</t>
  </si>
  <si>
    <t>00265e7d-b8d9-4d58-a1a6-4a18d15466c3</t>
  </si>
  <si>
    <t xml:space="preserve"> Next day (5/15) adult over nothing</t>
  </si>
  <si>
    <t>{9CB6AD2D-BC17-4272-856F-EADB0349EF1D}</t>
  </si>
  <si>
    <t>59cd2082-5d34-4d97-9091-2384e281efc3</t>
  </si>
  <si>
    <t>Naopaka</t>
  </si>
  <si>
    <t>{FD79AE8C-5718-459C-A3C1-573A6B369C6E}</t>
  </si>
  <si>
    <t>2ca76789-47e3-45fc-a338-6c36995e5588</t>
  </si>
  <si>
    <t>{57793F90-6E22-478C-90A7-4154E5CF553A}</t>
  </si>
  <si>
    <t>fc065210-f010-40e2-82f0-47406ec04ccc</t>
  </si>
  <si>
    <t xml:space="preserve">Two adults present in May but no egg or eggshell fragments. </t>
  </si>
  <si>
    <t>{3D916F70-823E-4840-AF21-F4D9827FE166}</t>
  </si>
  <si>
    <t>fa06ad65-b709-4648-86d9-fdc7b17195c7</t>
  </si>
  <si>
    <t>{F2DEE43A-6176-43DF-AB88-5E4C4DF641B2}</t>
  </si>
  <si>
    <t>ec4ad86f-3874-427d-9bf9-9271a9b7fc36</t>
  </si>
  <si>
    <t>{13046053-1FCC-4D43-B5A5-7895ACE87E95}</t>
  </si>
  <si>
    <t>36d0cbc8-e1a7-4d71-b65d-24b3a5bf415d</t>
  </si>
  <si>
    <t>{9B0AE7D1-7842-40ED-934E-F2373A08C3BF}</t>
  </si>
  <si>
    <t>4c93e3da-65ff-4c0c-8b3e-39755a768e4d</t>
  </si>
  <si>
    <t xml:space="preserve">Deep in Thick pepper plant </t>
  </si>
  <si>
    <t>{CFE2B708-F0BD-429B-BFB1-41CF632B0DF7}</t>
  </si>
  <si>
    <t>bdf8575c-e2f5-4742-b974-58d3bf9ddcce</t>
  </si>
  <si>
    <t>Nest below flag445 but not in pepper plant.  In native shrub</t>
  </si>
  <si>
    <t xml:space="preserve">Deep in Thick unknown shrub </t>
  </si>
  <si>
    <t>{CAAD33F4-64C5-457A-808C-BFFE733DDED2}</t>
  </si>
  <si>
    <t>840c50d3-14cd-4055-bd12-26be9c0aea2b</t>
  </si>
  <si>
    <t>Native hydrangea?</t>
  </si>
  <si>
    <t>May: Chick hatched today</t>
  </si>
  <si>
    <t>{DF9A0AC9-CB21-4E47-A417-57A5486678A9}</t>
  </si>
  <si>
    <t>f2835d42-da35-42a4-b4b7-1b7d35aba8ab</t>
  </si>
  <si>
    <t>{1C1A3F40-C9D8-4A24-A9AD-2719D01AD651}</t>
  </si>
  <si>
    <t>24485670-a089-4f19-a0a4-7effc0805bc0</t>
  </si>
  <si>
    <t>Ironwood on cliff</t>
  </si>
  <si>
    <t xml:space="preserve">Beneath spindly mostly leafless ironwood about 15 meters below upper cliff edge. Contents unknown. In May: nobody home </t>
  </si>
  <si>
    <t>{2EBBEAA9-E71D-4A14-86EF-DB4152546C42}</t>
  </si>
  <si>
    <t>5e028275-48b9-4710-ad9e-b618c0f6f47e</t>
  </si>
  <si>
    <t xml:space="preserve">Ironwood on cliff </t>
  </si>
  <si>
    <t xml:space="preserve">Beneath spindly mostly leafless small ironwood about 30 meters below main cliff edge. In May: can’t see any adults or chicks from viewpoint above </t>
  </si>
  <si>
    <t>{9FAB96EE-DC2F-45E2-8AAE-963E33C99A12}</t>
  </si>
  <si>
    <t>86ecd13a-3797-4b08-9d66-7181aeb80c28</t>
  </si>
  <si>
    <t xml:space="preserve">In May empty except for eggshell fragments. </t>
  </si>
  <si>
    <t>{7BAD186B-9A93-4994-B303-B8D478D280DA}</t>
  </si>
  <si>
    <t>6c8eb1c6-747f-4f38-b29c-9a708ba38a59</t>
  </si>
  <si>
    <t>Pepper bush</t>
  </si>
  <si>
    <t>2m back under bushes from flag</t>
  </si>
  <si>
    <t>{C98B2E7E-D437-4BF0-809B-879BAEBE522A}</t>
  </si>
  <si>
    <t>fb4d3400-2e51-4c50-a6b1-21ca8a922427</t>
  </si>
  <si>
    <t>In may: adult present 50cm away, Eggshell fragments but no chick, might be attempting to renest?</t>
  </si>
  <si>
    <t>{DB3123EE-341E-46D5-B13C-6F7E97D020A8}</t>
  </si>
  <si>
    <t>f51f9cd6-c06e-4673-970e-905cb1bce394</t>
  </si>
  <si>
    <t>{148DD8E0-16FF-4900-A82E-D152FF277488}</t>
  </si>
  <si>
    <t>b0eac1db-070c-4b3e-bc97-bc7b670ff7d3</t>
  </si>
  <si>
    <t xml:space="preserve">Under large 20m ironwood, about 18 meters below main cliff edge. Contents unknown. In May adult still present </t>
  </si>
  <si>
    <t>{6E8F37B5-6244-4AC0-AC5B-87AAD74B1CCA}</t>
  </si>
  <si>
    <t>cef16fcc-c8cb-4782-a76b-104a8c2512be</t>
  </si>
  <si>
    <t xml:space="preserve">Just eggshell fragments in May. But 590 is only 2 m away - could be renest? </t>
  </si>
  <si>
    <t>{BA532924-51DE-4F26-88D7-4F1E4DA0CE85}</t>
  </si>
  <si>
    <t>854f13c6-6422-466d-ac99-9a028dbafbc4</t>
  </si>
  <si>
    <t xml:space="preserve">In rock alcove </t>
  </si>
  <si>
    <t>Viewed and flagged remotely. Nest is 12m north and 5m below flag. Bird is in rock alcove. Contents unknown</t>
  </si>
  <si>
    <t>{B4FF965D-8CBF-4156-9D59-BF2B389BEFAF}</t>
  </si>
  <si>
    <t>a8e5e8cf-bbc8-4c4d-8b71-3b1a4135d35c</t>
  </si>
  <si>
    <t>In boulder pile</t>
  </si>
  <si>
    <t>{0BB67E6B-01B8-442F-8D4D-45D82A650FD3}</t>
  </si>
  <si>
    <t>22a4b72d-0dc9-4454-92bc-4caadd166a77</t>
  </si>
  <si>
    <t>Xmasberry tree?</t>
  </si>
  <si>
    <t>2 adults; Empty</t>
  </si>
  <si>
    <t>{FC260D2E-017D-4360-B25F-5F1FC1518586}</t>
  </si>
  <si>
    <t>928cc868-ad88-4cdf-a157-3e2eda088251</t>
  </si>
  <si>
    <t>Xmasberry</t>
  </si>
  <si>
    <t xml:space="preserve">In May there are eggshell fragments but no chick </t>
  </si>
  <si>
    <t>{0D5A6947-EDD2-4290-820C-7AEDBC435143}</t>
  </si>
  <si>
    <t>6d362b3a-318f-4e93-aa15-bd19ba199794</t>
  </si>
  <si>
    <t>{0115F66A-EAF4-4305-A8DC-2A7BFA87216C}</t>
  </si>
  <si>
    <t>93bf4f3c-b5f0-42e6-a70e-2639d246661c</t>
  </si>
  <si>
    <t xml:space="preserve">Xmasberry </t>
  </si>
  <si>
    <t>{91A4B35A-2AB0-490D-8EAE-E9EFF9E1EFA6}</t>
  </si>
  <si>
    <t>f5539db9-9542-48f7-b3d2-9e3128bb9450</t>
  </si>
  <si>
    <t xml:space="preserve">Against boulder </t>
  </si>
  <si>
    <t>{455FDFEA-F72C-4EDE-9F8C-64CFA49E98C8}</t>
  </si>
  <si>
    <t>d88173db-4a11-4718-a42b-b7716f8badec</t>
  </si>
  <si>
    <t xml:space="preserve">Xmasberry? </t>
  </si>
  <si>
    <t xml:space="preserve">Eggshell fragments present </t>
  </si>
  <si>
    <t>{15DD8110-B98A-45E9-9857-7241C0160022}</t>
  </si>
  <si>
    <t>1baf740a-3293-4529-9726-e0011b3f1e6a</t>
  </si>
  <si>
    <t>Halekoa and xmasberry</t>
  </si>
  <si>
    <t>{9F95AE2B-CA84-44C2-BFC9-2B7AE445C1AC}</t>
  </si>
  <si>
    <t>4e5fadbf-b935-47c4-bab1-4302df4abd73</t>
  </si>
  <si>
    <t xml:space="preserve">In boulder cave </t>
  </si>
  <si>
    <t>{869B074A-ECBE-4753-8173-DAFB89A2B1B1}</t>
  </si>
  <si>
    <t>53150c0d-584d-4964-9836-6d4fb591bc56</t>
  </si>
  <si>
    <t xml:space="preserve">Against rock at base of ironwood </t>
  </si>
  <si>
    <t>{FAB71D14-A3BC-47DC-8E1C-CECCE07A723B}</t>
  </si>
  <si>
    <t>b1547760-b560-4ac3-aaac-d75aa9260f1f</t>
  </si>
  <si>
    <t>No sign of nest in May</t>
  </si>
  <si>
    <t>{10BC9932-76D0-41D1-A865-495722ED1678}</t>
  </si>
  <si>
    <t>0c69e3c0-75da-4f31-bc49-10ad24b5abb5</t>
  </si>
  <si>
    <t>Ironwood halekoa xmasberry</t>
  </si>
  <si>
    <t>{B0F4FCD7-A4D8-4329-8165-E5D124A66CC3}</t>
  </si>
  <si>
    <t>40d016cc-5006-4e6e-890c-23df2d7b2311</t>
  </si>
  <si>
    <t>{529A3663-E29E-4D27-BF17-0FF151FE695A}</t>
  </si>
  <si>
    <t>85fc5d83-5c80-4fe4-8ed5-bcf3137da845</t>
  </si>
  <si>
    <t>{51F341C6-A470-4524-AFB3-4E6B3277CEAA}</t>
  </si>
  <si>
    <t>16b70007-905b-40c6-ac05-a2c4ef404189</t>
  </si>
  <si>
    <t>{191B2B78-C55C-42A0-B0FE-36D333DEA5D7}</t>
  </si>
  <si>
    <t>e031fc1e-cc53-41f8-863d-2e0bb6eb4578</t>
  </si>
  <si>
    <t>{567E0ECF-2F74-4503-88C8-4CF48BBFF98A}</t>
  </si>
  <si>
    <t>01f93be8-ca8c-42fa-9d14-e89f1a9bcfa2</t>
  </si>
  <si>
    <t xml:space="preserve">In May just eggshell fragments </t>
  </si>
  <si>
    <t>{6D7C1D5E-060C-47A9-B26F-E577BE2060AB}</t>
  </si>
  <si>
    <t>91f961ad-5bf5-4278-9d62-e12c042fa3b3</t>
  </si>
  <si>
    <t xml:space="preserve">In May chick is hatching today. </t>
  </si>
  <si>
    <t>{08E7D3C2-F4FA-482D-930F-F6CBA314783B}</t>
  </si>
  <si>
    <t>a45ff1e2-4f5e-4262-8dac-7fe7b2ab9f62</t>
  </si>
  <si>
    <t>Dense Xmas berry weeds</t>
  </si>
  <si>
    <t xml:space="preserve">Just outside refuge fence </t>
  </si>
  <si>
    <t>{BC6E32D4-2B79-44AF-B5BA-0EAEE36C7CBA}</t>
  </si>
  <si>
    <t>1a304644-0c14-4f8b-b9ed-4f38b829749b</t>
  </si>
  <si>
    <t xml:space="preserve">Unk plant with large, slightly fuzzy leaves. See photo. </t>
  </si>
  <si>
    <t>{451ED948-3096-4785-82B2-775F64A0FBC8}</t>
  </si>
  <si>
    <t>e95cae28-740f-4da5-9a6e-34de61ae688f</t>
  </si>
  <si>
    <t xml:space="preserve">Sharp pokey wheat-like grass. </t>
  </si>
  <si>
    <t>Grass</t>
  </si>
  <si>
    <t>{7A4A5FE3-277E-46EC-A38E-B33123C7C4B6}</t>
  </si>
  <si>
    <t>76119891-a6ba-4a09-9161-b4697ec205ac</t>
  </si>
  <si>
    <t>C3</t>
  </si>
  <si>
    <t>{5E839943-EBA5-4672-9B3C-B40D52F7256F}</t>
  </si>
  <si>
    <t>7cfd8492-ec68-4c9a-8259-eb8408272c80</t>
  </si>
  <si>
    <t>{E1E695E1-D966-4741-AB27-0F138D51B954}</t>
  </si>
  <si>
    <t>8db8380b-9fef-424b-9d19-977c6b6d0c95</t>
  </si>
  <si>
    <t xml:space="preserve">Empty in May adult present </t>
  </si>
  <si>
    <t>{28F59964-54E2-4F3F-ABB5-09E2DF96DEEE}</t>
  </si>
  <si>
    <t>ad497dac-50e9-4af8-9d0f-1358c1833be8</t>
  </si>
  <si>
    <t>{0059C517-BC7B-46E3-83B4-C854B8D5C457}</t>
  </si>
  <si>
    <t>272d6021-63e5-4b34-93db-83c5dd543038</t>
  </si>
  <si>
    <t>{5D453540-FB26-4CE4-85FE-0F1A52C4399D}</t>
  </si>
  <si>
    <t>9b81f067-21af-44d8-89e9-9b42a8c7ba53</t>
  </si>
  <si>
    <t>{227F2C0C-F92B-4652-BD30-851ABBF9BBD4}</t>
  </si>
  <si>
    <t>9a91ddec-195e-456d-829c-a5b3d5dd9191</t>
  </si>
  <si>
    <t>Crater Hill</t>
  </si>
  <si>
    <t>in small rocky cubby behind small akoko(?) bush</t>
  </si>
  <si>
    <t xml:space="preserve">Viewed remotely from upper crater hill overlook. 15m NW of overlook and 5m below in dirt/rock alcove behind very small bush. </t>
  </si>
  <si>
    <t>{D27D7A22-AD60-4F7C-A6F9-B3E8FEB30422}</t>
  </si>
  <si>
    <t>b232ac18-558b-4daf-9976-4c99e5d67deb</t>
  </si>
  <si>
    <t>Akoko</t>
  </si>
  <si>
    <t>Makapili</t>
  </si>
  <si>
    <t>Viewed remotely from quarry. Nest is 10m northeast of main summit, on south side base of boulder/rock outcrop with small thorny mint bush</t>
  </si>
  <si>
    <t>{CFD50656-5E1E-461F-909B-40CE531E6DD9}</t>
  </si>
  <si>
    <t>db87af15-6fef-4381-a9dd-a8c25a2d3abf</t>
  </si>
  <si>
    <t>Behind mixed shrubs on cliff face</t>
  </si>
  <si>
    <t xml:space="preserve">15ft E, 7ft below overlook. Can see side/back of bird between the ledge above and the shrub outside of nest area. Nest contents unk. </t>
  </si>
  <si>
    <t>{E2B0DAD1-F4C3-436F-8BD6-73FA8DAF0449}</t>
  </si>
  <si>
    <t>985cb5b2-41b0-4c38-973e-7741af71bcdf</t>
  </si>
  <si>
    <t>Appears empty but could be hidden chick</t>
  </si>
  <si>
    <t>Shrub on cliff edge</t>
  </si>
  <si>
    <t xml:space="preserve">Looking due east off overlook, nest is on second ledge almost parallel with overlook vantage point. Nest contents unk. In May there is unatendaed chick. </t>
  </si>
  <si>
    <t>{7F372C7D-C934-4443-B95A-E27A666D8D9C}</t>
  </si>
  <si>
    <t>4339dcca-1073-48c3-817a-9074e6bedb10</t>
  </si>
  <si>
    <t>Xmas berry near cliff edge</t>
  </si>
  <si>
    <t xml:space="preserve">Empty. Bird is sitting in entrance of old wtsh burrow? Nothing here in May. </t>
  </si>
  <si>
    <t>{D41E3247-00A8-4377-AA37-BA1B7937E986}</t>
  </si>
  <si>
    <t>eeb50872-39a6-4d19-89bf-e0661d0ee247</t>
  </si>
  <si>
    <t xml:space="preserve">Xmas berry near cliff edge </t>
  </si>
  <si>
    <t>{4EFB9D21-7A69-46D1-9FBE-C18C693A446B}</t>
  </si>
  <si>
    <t>5f0d56b1-09a0-4764-9818-73d219b34b11</t>
  </si>
  <si>
    <t>Christmas berry site</t>
  </si>
  <si>
    <t xml:space="preserve">Between rock and ironwood </t>
  </si>
  <si>
    <t>{36B0D069-9582-4AD2-921D-C0F83AB642B4}</t>
  </si>
  <si>
    <t>15e144ad-8c96-4171-946a-31e4143d0108</t>
  </si>
  <si>
    <t>Broken shell half only</t>
  </si>
  <si>
    <t xml:space="preserve">In rock alcove behind ironwood </t>
  </si>
  <si>
    <t>{50393E6A-6186-49E1-854B-B8B645C11224}</t>
  </si>
  <si>
    <t>557f5575-0b8f-4b1d-b903-5a4811b35661</t>
  </si>
  <si>
    <t xml:space="preserve">Rock alcove </t>
  </si>
  <si>
    <t xml:space="preserve">Nest is 5m southeast of flag and 2m below tucked into a rock alcove. Contents unknown </t>
  </si>
  <si>
    <t>{76F2DF20-520D-4473-90A4-F93E2B1490F9}</t>
  </si>
  <si>
    <t>36d5fa41-76fb-454f-b32e-636adec9ecc3</t>
  </si>
  <si>
    <t>Check photo is this it? Or new one? With adult unknown?</t>
  </si>
  <si>
    <t xml:space="preserve">Ironwood at cliff edge </t>
  </si>
  <si>
    <t xml:space="preserve">Nest is in downcliff side of thick shrubby ironwood. Can’t see or access from the ironwood itself. Viewable from next ironwood along cliff 5m north. </t>
  </si>
  <si>
    <t>{55227EDA-3F8D-4B8B-B68A-16C3667AFF43}</t>
  </si>
  <si>
    <t>5cd5ab41-8a6b-4d46-b9d1-c3cf841e5e50</t>
  </si>
  <si>
    <t xml:space="preserve">Under ironwood. </t>
  </si>
  <si>
    <t xml:space="preserve">2 adults empty in April. </t>
  </si>
  <si>
    <t>{86A11030-452B-4FBD-A1DB-261A3A30D1B9}</t>
  </si>
  <si>
    <t>a743851a-339d-4009-84fc-4f501fa8e3e7</t>
  </si>
  <si>
    <t xml:space="preserve">Beneath rock outcrop under big ironwood </t>
  </si>
  <si>
    <t xml:space="preserve">No egg or eggshell fragments in May </t>
  </si>
  <si>
    <t>{2A922A85-7A47-49FE-9F28-9E2310210A12}</t>
  </si>
  <si>
    <t>555c8c18-c285-4f31-b07d-2b5f905cc316</t>
  </si>
  <si>
    <t>Under shrubs at edge of cliff</t>
  </si>
  <si>
    <t>{E82A52E2-0D2C-4FD7-A74C-72418E2D333C}</t>
  </si>
  <si>
    <t>0b1761f4-2977-4c90-9edc-6487568fb81a</t>
  </si>
  <si>
    <t>Pohinahina</t>
  </si>
  <si>
    <t>E</t>
  </si>
  <si>
    <t xml:space="preserve">under rock over hang at the top of the steep rollover. Under Christmas berry and mixed shrubs. </t>
  </si>
  <si>
    <t>{5DF31D17-BEEC-4665-AA9D-3564A6535FEB}</t>
  </si>
  <si>
    <t>5e6ca188-dee5-424f-b0c2-f8bae4e99c1a</t>
  </si>
  <si>
    <t xml:space="preserve">Rock ledge behind ironwood on cliffs </t>
  </si>
  <si>
    <t xml:space="preserve">Viewed remotely from lower crater hill overlook. At base of 2.5m tall ironwood on rock ledge at base of orange cliffs, about 10m below top of cliffs. Nothing present in May. Digiscooed picutre is from May to show April nest site. </t>
  </si>
  <si>
    <t>{AAAA8C0F-C227-4538-9F43-D4E82A1160BA}</t>
  </si>
  <si>
    <t>077b67be-d9e3-456f-9e78-8b2ba8db2039</t>
  </si>
  <si>
    <t xml:space="preserve">Fully feathered chick in July so changed May contents to be chick becuaee must have been hidden and unattended </t>
  </si>
  <si>
    <t>Rock cubby in cliff</t>
  </si>
  <si>
    <t xml:space="preserve">Viewed remotely from lower crater hill overlook. In rock alcove midway down banded cliffs that are immediately in front of the overlook, about 20m away. </t>
  </si>
  <si>
    <t>{D531B0D8-86C7-45D6-8EF9-120250821A66}</t>
  </si>
  <si>
    <t>96c72a05-eb2b-4a3b-8dfd-4b9bd38bd244</t>
  </si>
  <si>
    <t xml:space="preserve">Rock cubby on cliff face </t>
  </si>
  <si>
    <t xml:space="preserve">Viewed remotely from lower crater hill overlook. Nest is about 15m below cliff top in small rock alcove in orange-ish rock  face. </t>
  </si>
  <si>
    <t>{145674F3-FDD4-45F8-8CD4-FB3322A5123B}</t>
  </si>
  <si>
    <t>96b7ca2e-deed-4e97-a559-3343e1bb1ad8</t>
  </si>
  <si>
    <t xml:space="preserve">Can’t tell chick stage </t>
  </si>
  <si>
    <t xml:space="preserve">Rock ledge/cubby with some low shrub cover near cliff top </t>
  </si>
  <si>
    <t>Viewed remotely from lower crater hill overlook. Bird is in red soil black rock ledge/alcove near top of where barren rock/cliff meets vegetation edge</t>
  </si>
  <si>
    <t>{5BC177D6-FBBB-4453-803F-DB341B229AC2}</t>
  </si>
  <si>
    <t>4688fc85-1402-43cb-bfb5-81975f5076e3</t>
  </si>
  <si>
    <t>Looks empty but can’t confirm there isn’t small hidden chick</t>
  </si>
  <si>
    <t>On ledge behind ironwood on cliffs</t>
  </si>
  <si>
    <t xml:space="preserve">Viewed remotely from crater hill lower overlook. Nest is at base of 2.5m ironwood against boulder/cliff. At interface of shear black cliffs above and more banded beige lower angle cliffs below. Very hard to see adult in May but it was there just well hidden </t>
  </si>
  <si>
    <t>{FA90CCA9-7246-47E2-86D8-93BC56F51C32}</t>
  </si>
  <si>
    <t>62a4fa26-cd20-4dfb-9d95-1f6c529bd696</t>
  </si>
  <si>
    <t xml:space="preserve">Looks empty but could be hidden small chick someplace </t>
  </si>
  <si>
    <t>Mokuaeae</t>
  </si>
  <si>
    <t>Cliff face no veg in immediate vicinity</t>
  </si>
  <si>
    <t xml:space="preserve">Viewed remotely from just above lower crater hill overlook. Nest is in small overhanging rock alcove 1.5m below vegetated sloping top of island. </t>
  </si>
  <si>
    <t>{5FA08846-71ED-4F87-9522-BDB9553536FA}</t>
  </si>
  <si>
    <t>ffa493f7-450e-4da1-918b-7bfe020a4181</t>
  </si>
  <si>
    <t>No adult.  Chick could be tucked back in cubby</t>
  </si>
  <si>
    <t>Cliff face.  portulaca olucera in and around alcove</t>
  </si>
  <si>
    <t xml:space="preserve">Viewed remotely from just above lower crater hill overlook. Nest is in small ledge/alcove with very low vegetation just in front. About 3m below vegetated sloping top of island. </t>
  </si>
  <si>
    <t>{7E8780B4-FF76-442D-9D86-0270C3D7E08E}</t>
  </si>
  <si>
    <t>240507d9-d796-4d66-819b-05ab0a8370b9</t>
  </si>
  <si>
    <t>LMW: Appeared empty, though small chick could be ticked out of view ECK: small chick visible from CH</t>
  </si>
  <si>
    <t>Rock ledge</t>
  </si>
  <si>
    <t xml:space="preserve">Viewed remotely from above main booby colony. In small rock alcove/ledge on cliffs. 5/16/19- right above L edge of grassy slope 2/3 of the way down cliff. </t>
  </si>
  <si>
    <t>{DB316C7D-C06B-4528-966D-80DD77C314FB}</t>
  </si>
  <si>
    <t>f97f931f-6044-42b1-a243-0389c94004c7</t>
  </si>
  <si>
    <t>Unk. Chick stage. Veg = grasses</t>
  </si>
  <si>
    <t xml:space="preserve">Rocky ledge partially behind boulder with a naupaka bush to the left. </t>
  </si>
  <si>
    <t>Viewed remotely from above main booby colony. In small alcove/ledge on cliffs. 5/16/19- at base of steep cliff, near edge from CH perspective</t>
  </si>
  <si>
    <t>{307781F6-A077-4014-B17A-D779A50BDDCB}</t>
  </si>
  <si>
    <t>a90d2dc2-d6d0-478d-aed1-79a665ce8b46</t>
  </si>
  <si>
    <t>Guess at chick stage. Other veg = grasses</t>
  </si>
  <si>
    <t>On ledge at Base of rock face</t>
  </si>
  <si>
    <t xml:space="preserve">Viewed remotely from KP RFbO sign. At base of rock band 15m above ocean. Chick was alone in afternoon large downy </t>
  </si>
  <si>
    <t>{C616EC15-DFDA-48D8-97B0-47A21E98E247}</t>
  </si>
  <si>
    <t>c8fd93f0-a755-4063-bc20-599b5806cd3e</t>
  </si>
  <si>
    <t>Akulikuli dominant veg</t>
  </si>
  <si>
    <t xml:space="preserve">Probable egg but can’t access actual nest. Nest is 1m below ironwood and flagging and chick might be hard to see if there is one next month. But possible to live 50m south around fully and view remotely </t>
  </si>
  <si>
    <t>7a6ebbd1-ea34-4d2c-9329-e222faef166e</t>
  </si>
  <si>
    <t>3b75f941-8100-41b4-8477-13ab0eeeadb4</t>
  </si>
  <si>
    <t>Same flag as 127. Can’t reach. Adult over unknown. 2m south and 1m Lowe than 127</t>
  </si>
  <si>
    <t>c3afd105-7866-4ac1-af63-aa8a89ef9764</t>
  </si>
  <si>
    <t xml:space="preserve">Under ironwood at cliff edge </t>
  </si>
  <si>
    <t>ee851c27-0e00-4723-9dd7-e10431378603</t>
  </si>
  <si>
    <t>86526e43-ca58-4d01-8b2b-904d286f74cf</t>
  </si>
  <si>
    <t>Under shrub (see pic)</t>
  </si>
  <si>
    <t>0556971e-3563-4484-b8cf-016db899f4ec</t>
  </si>
  <si>
    <t xml:space="preserve">Below ironwood at cliff edge </t>
  </si>
  <si>
    <t xml:space="preserve">Probable egg. But can’t quite reach. 1.5m below flag </t>
  </si>
  <si>
    <t>fd399df1-9bbf-4cc4-ac01-12ebef6483bf</t>
  </si>
  <si>
    <t>Under rock alcove with just a little lantana in front</t>
  </si>
  <si>
    <t xml:space="preserve">Can’t quite reach. Probable egg based on position and posture. Nest is 1m below flag. </t>
  </si>
  <si>
    <t>1d9883ef-78a8-4d96-b7d5-c3a5eb7996ec</t>
  </si>
  <si>
    <t>29a65715-e50f-4750-a258-3c741df19191</t>
  </si>
  <si>
    <t>Nest is on ocean side of ironwood, flag is on landward side</t>
  </si>
  <si>
    <t>9cebd2ce-658c-49a1-a0a7-9c8d4a653034</t>
  </si>
  <si>
    <t xml:space="preserve">See pic under large bushes </t>
  </si>
  <si>
    <t>a0cda0b8-da82-468c-bcfa-fa2d69e9410f</t>
  </si>
  <si>
    <t xml:space="preserve">Under naupaka? See photo </t>
  </si>
  <si>
    <t>06e9b926-0dd5-4b37-8a89-a20f97a90dd5</t>
  </si>
  <si>
    <t>Ilima</t>
  </si>
  <si>
    <t xml:space="preserve">In alcove at base of rock face about 10 m above ocean </t>
  </si>
  <si>
    <t>Viewed remotely from RFBO sign on KP</t>
  </si>
  <si>
    <t>38e97c28-f413-44fa-afe3-53847da7ae11</t>
  </si>
  <si>
    <t>Akulikuli</t>
  </si>
  <si>
    <t xml:space="preserve">In cave under ledge. Pretty deep. </t>
  </si>
  <si>
    <t>d996d31e-4cfb-450e-823d-0c29fd578357</t>
  </si>
  <si>
    <t>C4</t>
  </si>
  <si>
    <t>Against rock ledge and under ironwood</t>
  </si>
  <si>
    <t>d089ffa6-d6f1-4d8b-a7f4-d1dab06ae8a6</t>
  </si>
  <si>
    <t>8398d99a-cc3f-4cfe-b8dd-979562ddc78e</t>
  </si>
  <si>
    <t>At base of ironwood</t>
  </si>
  <si>
    <t xml:space="preserve">Empty but very defensive and a very good nest spot. </t>
  </si>
  <si>
    <t>9e3fe461-0894-4a3e-ac79-41e5f45d88c4</t>
  </si>
  <si>
    <t xml:space="preserve">In ironwood clump. </t>
  </si>
  <si>
    <t>77c97193-350d-4740-a36d-a961e30774a2</t>
  </si>
  <si>
    <t xml:space="preserve">Couldn’t check for ventral tracks. </t>
  </si>
  <si>
    <t>Hidden between ironwood trunk and rock</t>
  </si>
  <si>
    <t>9090e01f-2789-4093-8409-8009b318eddc</t>
  </si>
  <si>
    <t>3bda0b05-32e7-49af-a7f6-89d10ba699e1</t>
  </si>
  <si>
    <t>Abandoned egg</t>
  </si>
  <si>
    <t>1b85d8ef-68d6-4fba-82c8-87333a95a24e</t>
  </si>
  <si>
    <t>a1fe561c-5246-4121-a85b-3a8e9b05e11b</t>
  </si>
  <si>
    <t>Sparse halekoa</t>
  </si>
  <si>
    <t>1b3ff32b-c87b-4f63-a448-9e131d8470a2</t>
  </si>
  <si>
    <t>Halekoa and also the pepper plant</t>
  </si>
  <si>
    <t>e2fa3437-0d7a-460d-b0e4-20defdea636a</t>
  </si>
  <si>
    <t>648331d9-cf1a-46d3-a3dd-32db49b9cd82</t>
  </si>
  <si>
    <t>Rock alcove on cliff</t>
  </si>
  <si>
    <t>Viewed remotely from Plateau below albatross Hill immediately across from the visitor center I have a photo</t>
  </si>
  <si>
    <t>8da0279a-9a0c-4ef1-8602-66a716826907</t>
  </si>
  <si>
    <t xml:space="preserve">Viewed remotely from RFBO sign. </t>
  </si>
  <si>
    <t>595fd179-673f-42ec-b451-e19d9cc6be87</t>
  </si>
  <si>
    <t>Possible chick present and out of view?</t>
  </si>
  <si>
    <t>Ironwood. Akulikuli nearby</t>
  </si>
  <si>
    <t>09c817d1-f57f-4db2-94eb-98aa90d415be</t>
  </si>
  <si>
    <t>Cliff face ledge</t>
  </si>
  <si>
    <t xml:space="preserve">Viewed remotely from RFBO sign </t>
  </si>
  <si>
    <t>14c49269-8127-4262-aec7-578012104120</t>
  </si>
  <si>
    <t>3b51c719-4bbb-445e-81b9-8f15f91d588e</t>
  </si>
  <si>
    <t>1.5m downslope from 407</t>
  </si>
  <si>
    <t>18416592-ae2e-4073-87a6-370bd076190f</t>
  </si>
  <si>
    <t>785a6623-66a3-4a92-a082-56b4b070e1ff</t>
  </si>
  <si>
    <t>Right above 406</t>
  </si>
  <si>
    <t>ffdc3a18-4c6e-4a72-9c3d-d57a3f610b9d</t>
  </si>
  <si>
    <t>aa677ba6-357d-418a-bcf6-49de0fe867db</t>
  </si>
  <si>
    <t>5a4c0d97-0c84-428a-ac23-445ff50a4656</t>
  </si>
  <si>
    <t xml:space="preserve">Eggshell- too old to tell if hatch or predated </t>
  </si>
  <si>
    <t>Ironwood against fence</t>
  </si>
  <si>
    <t>75760952-d54e-4945-9178-228d07657b9b</t>
  </si>
  <si>
    <t xml:space="preserve">Ironwood against fence </t>
  </si>
  <si>
    <t>1c9a2196-8485-447f-8348-c878fa78584a</t>
  </si>
  <si>
    <t>7b04df3b-a7b0-4e41-b99a-e984b5cccb35</t>
  </si>
  <si>
    <t>d744caf9-937a-4875-9c7e-d249d0b0d900</t>
  </si>
  <si>
    <t>Other veg pic</t>
  </si>
  <si>
    <t>148bf1b9-52f8-4633-bb1d-e3367c0f8480</t>
  </si>
  <si>
    <t>Same shrub that’s all over on pt</t>
  </si>
  <si>
    <t>b4f45239-8b74-4a19-ae43-c59e2cc21e3a</t>
  </si>
  <si>
    <t>94d58cd0-4543-4043-b589-c23ae2ff8fd3</t>
  </si>
  <si>
    <t>1bcbd909-259c-4a0e-bfec-aab973849707</t>
  </si>
  <si>
    <t xml:space="preserve">Under cement ledge </t>
  </si>
  <si>
    <t>cd2a06b3-8e49-4b36-8d8b-e71c360220ec</t>
  </si>
  <si>
    <t>39e28dbd-a09c-430e-bd93-a2134000b1dd</t>
  </si>
  <si>
    <t>Under dead and live naopaka</t>
  </si>
  <si>
    <t>f9f71d89-d519-475d-8957-9e2b997c346f</t>
  </si>
  <si>
    <t xml:space="preserve">Halekoa and pepper plant </t>
  </si>
  <si>
    <t>1 meter seaward from 417 (which was suddenly empty in May). Could be Ernest of 417?</t>
  </si>
  <si>
    <t>a0cd43b9-57b6-4788-b7ee-dfb63beb6fdd</t>
  </si>
  <si>
    <t>306dc555-334d-41d4-be6a-3e8eef63a15c</t>
  </si>
  <si>
    <t>02192ab2-2aef-4445-9278-edc99bc6ca0b</t>
  </si>
  <si>
    <t xml:space="preserve">In naopaka on steep slope at clifftop below large ironwood </t>
  </si>
  <si>
    <t>64a8e0ea-d60e-427e-9c79-ea1e5a6a4be6</t>
  </si>
  <si>
    <t>850d1430-4858-4d18-ae3b-cab6bd020cac</t>
  </si>
  <si>
    <t xml:space="preserve">It was sitting very tight and had fresh eggshell fragments around. I’m assuming it has a fresh chick but I didn’t want to disturb it. </t>
  </si>
  <si>
    <t>b46063a2-eaa4-4b91-9cad-2c0114a6b165</t>
  </si>
  <si>
    <t xml:space="preserve">Under bush with red berries and pink and white flowers. </t>
  </si>
  <si>
    <t>ff32e578-a780-446e-9287-803ff1ce991f</t>
  </si>
  <si>
    <t>b97210af-ee57-4bb5-8072-999f35c1dc46</t>
  </si>
  <si>
    <t xml:space="preserve">Seemed committed to spot </t>
  </si>
  <si>
    <t>41515a75-9447-4147-9a0f-8d98cda496a7</t>
  </si>
  <si>
    <t>c2f9992c-1ba2-4d70-ac8c-715d8625bd7e</t>
  </si>
  <si>
    <t>Inside old metal pipe</t>
  </si>
  <si>
    <t>b5bcf235-3fe3-4838-9064-e81bc83cf675</t>
  </si>
  <si>
    <t>52429296-aa60-438d-b6b2-4a3d60361156</t>
  </si>
  <si>
    <t>Right at cliff edge under ironwood</t>
  </si>
  <si>
    <t>214c4bf9-92e2-4ef8-b02c-34c28dd6f9c6</t>
  </si>
  <si>
    <t xml:space="preserve">Abandoned </t>
  </si>
  <si>
    <t>Halekoa and pepper plant against old brick wall</t>
  </si>
  <si>
    <t>7c308880-39ef-4bb9-b45f-1089e6f83ae5</t>
  </si>
  <si>
    <t>Naopaka in ledge against rock face 5m below cliff top</t>
  </si>
  <si>
    <t>Innaccesible but viewable from 421</t>
  </si>
  <si>
    <t>c120a308-958c-45d5-b7a9-ec4dda24cee2</t>
  </si>
  <si>
    <t>f946e8d7-36f9-45ef-b8ea-7f23414fb828</t>
  </si>
  <si>
    <t>Under pepper plant in the halekoa</t>
  </si>
  <si>
    <t>1511b32d-9e6c-4974-95bf-dfcd3bf46c66</t>
  </si>
  <si>
    <t>C2</t>
  </si>
  <si>
    <t>6b887c69-1d3a-430f-b661-455e70500c6a</t>
  </si>
  <si>
    <t>Thick pepper plant</t>
  </si>
  <si>
    <t>be156eb1-f6d1-40f5-9906-39a934b9a265</t>
  </si>
  <si>
    <t xml:space="preserve">Against boulder under pepper plant </t>
  </si>
  <si>
    <t>b31a97d7-039a-48c7-85ec-ba5d85f69b9d</t>
  </si>
  <si>
    <t>Deep in halekoa</t>
  </si>
  <si>
    <t>a82d6a20-0907-4821-b9ec-20b4c38186c5</t>
  </si>
  <si>
    <t>e3d42810-c6ad-46d3-94cc-21e7c074ecdb</t>
  </si>
  <si>
    <t>62ac49e2-6e1a-4934-bc8f-a8b73d9ff200</t>
  </si>
  <si>
    <t>9c63f511-5e3c-4aa2-9b90-d3abad7fc76a</t>
  </si>
  <si>
    <t xml:space="preserve">in thick shrub </t>
  </si>
  <si>
    <t>6a88b03c-ac12-424c-bff9-dbc7c7f70cf8</t>
  </si>
  <si>
    <t>d427f985-29f4-4b33-acd5-661ade276ae2</t>
  </si>
  <si>
    <t xml:space="preserve">Deep in Christmasbrry </t>
  </si>
  <si>
    <t xml:space="preserve">Nest is about 1.5m into bushes from flag </t>
  </si>
  <si>
    <t>2da7f23c-d43c-4f76-841a-9e1951b51bdb</t>
  </si>
  <si>
    <t>Deep in Christmasberry</t>
  </si>
  <si>
    <t>About 1m into christmasberry from flag</t>
  </si>
  <si>
    <t>033cc989-7889-4b1c-984a-a5977c1a52e1</t>
  </si>
  <si>
    <t>45122770-442e-405a-a584-c3b43d4bc988</t>
  </si>
  <si>
    <t>Under houlecoa</t>
  </si>
  <si>
    <t>6f2c022e-6fc4-4038-8041-619e0dc101f9</t>
  </si>
  <si>
    <t xml:space="preserve">Puked up huge flying fish. </t>
  </si>
  <si>
    <t>16535bb0-48b8-4e4a-bad7-941c20c20431</t>
  </si>
  <si>
    <t>0f92960d-3b03-4968-be3c-047835863db0</t>
  </si>
  <si>
    <t>19faca98-f077-4d33-a26a-0aa548bcebdb</t>
  </si>
  <si>
    <t>C5</t>
  </si>
  <si>
    <t>552c6d3f-b7c0-4cbe-a4f8-cea0b385ef1a</t>
  </si>
  <si>
    <t>Under mixed shrubs</t>
  </si>
  <si>
    <t>eca7449e-7478-46cf-85bd-a9f96d6a1352</t>
  </si>
  <si>
    <t>Houlecoa</t>
  </si>
  <si>
    <t>44fc00bb-24b2-49ba-9550-ecee57594ebe</t>
  </si>
  <si>
    <t>79644396-ce9c-4194-8de7-ec52323ec930</t>
  </si>
  <si>
    <t>28c697f2-d4fe-49f0-aa94-1759c7e519f4</t>
  </si>
  <si>
    <t>59187cae-6376-48a6-9bcf-9655c103a8a5</t>
  </si>
  <si>
    <t xml:space="preserve">Between two cement blocks. </t>
  </si>
  <si>
    <t>72dc03cf-9ce3-4a07-92c8-7d453ccd5fa0</t>
  </si>
  <si>
    <t>Dead chick.  Adult sitting nearby</t>
  </si>
  <si>
    <t>Under boulders with some dead ironwood branch cover</t>
  </si>
  <si>
    <t>a005ec41-3693-47c6-9692-2e5a7458037a</t>
  </si>
  <si>
    <t>4baa1981-028d-4dc6-af04-b96519284f88</t>
  </si>
  <si>
    <t>a5b89ed4-a461-479e-bc03-a2a4bb4e6b96</t>
  </si>
  <si>
    <t xml:space="preserve">Against boulder under ironwood </t>
  </si>
  <si>
    <t>bf1dfda8-dd3a-40b0-bcb0-40a0da001337</t>
  </si>
  <si>
    <t xml:space="preserve">Ironwood and some small rocks </t>
  </si>
  <si>
    <t>3dee96ec-4a48-47c6-bc88-d7a748c845b5</t>
  </si>
  <si>
    <t>In a cliff hollow cave about 3/4 her about a third of the way up on the face of Makah Pelee</t>
  </si>
  <si>
    <t>Reviewed remotely from Nahoku predator fence located on the lower half of closest face oh Mika Pelee</t>
  </si>
  <si>
    <t>1e6ead66-afa0-4d76-88ef-d547fce01914</t>
  </si>
  <si>
    <t>Under over hanging rock ledge on the lower half of Makapu’u Lee face above Beach</t>
  </si>
  <si>
    <t>Viewed remotely from the western lower corner of Kāne Hokua predator offense</t>
  </si>
  <si>
    <t>3aa5c124-dd81-4d9d-bbad-89f1a5f9a174</t>
  </si>
  <si>
    <t>located under rock overhang fronted by veg</t>
  </si>
  <si>
    <t>Viewed remotely from Nahoku Pearl River fencelower 1/3 of rock face</t>
  </si>
  <si>
    <t>8b6323f0-d745-45b1-b28e-39e8dbaaa4e3</t>
  </si>
  <si>
    <t>In rock pocket on cliff face</t>
  </si>
  <si>
    <t>Single adult viewed remotely from Nahoku pedicure fence</t>
  </si>
  <si>
    <t>3326ef09-bc49-4829-adbc-f7156dd01702</t>
  </si>
  <si>
    <t>Located on far cliff face remotely from Nahoku predator fence in rock pocket</t>
  </si>
  <si>
    <t>Single adult</t>
  </si>
  <si>
    <t>37c609fc-2adc-4d88-afcc-eb3081e9d6cf</t>
  </si>
  <si>
    <t>Under Ironwood tree</t>
  </si>
  <si>
    <t>New Nest under same Ironwood tree as number 530 3 m west of 530</t>
  </si>
  <si>
    <t>3fd054f4-0c3f-465c-9cd0-cd979e9ca647</t>
  </si>
  <si>
    <t>Under ironwood tree near the edge of the vegetation</t>
  </si>
  <si>
    <t>966a6d3b-3b3e-4607-a6f2-f2f59ec998d5</t>
  </si>
  <si>
    <t>Under ironwood tree next to lava Boulder</t>
  </si>
  <si>
    <t>Nest may have been looks like it was missed in April</t>
  </si>
  <si>
    <t>8380b048-7b5c-45d5-938e-b7b2e93a288b</t>
  </si>
  <si>
    <t>Broken egg shells and bird on whole egg</t>
  </si>
  <si>
    <t>Under Ironwood tree near end of veg</t>
  </si>
  <si>
    <t>43ffe303-16f4-405c-b66e-45a612031f66</t>
  </si>
  <si>
    <t>Wttr just above under roots no flagging</t>
  </si>
  <si>
    <t>Flushed bird empty but defensive</t>
  </si>
  <si>
    <t>4f24156e-ed5b-4efb-a9d8-0d8738849ca9</t>
  </si>
  <si>
    <t>Could not relocate flagging or site</t>
  </si>
  <si>
    <t>36129068-3a10-42a4-b945-80ef6a297df4</t>
  </si>
  <si>
    <t>Under dead ironwood</t>
  </si>
  <si>
    <t>Near old fish camp debris</t>
  </si>
  <si>
    <t>e3558b0e-d5ad-450c-a182-1147863d94f1</t>
  </si>
  <si>
    <t xml:space="preserve">Under ironwood </t>
  </si>
  <si>
    <t>near 213 in abandon fish camp</t>
  </si>
  <si>
    <t>d12b7e4b-b04d-4ff4-af44-667a4ccb0e75</t>
  </si>
  <si>
    <t>Edge of naupaka with lava step backing site</t>
  </si>
  <si>
    <t>372d0eac-943f-4139-ba48-e4aad45f1dae</t>
  </si>
  <si>
    <t>Ironwood at edge of cliff</t>
  </si>
  <si>
    <t>1 m west of 527 this is start to a wtsh colony west end</t>
  </si>
  <si>
    <t>bf96b0e1-99b7-4e28-921f-1cf3d1c5fee0</t>
  </si>
  <si>
    <t xml:space="preserve">Base of ironwood </t>
  </si>
  <si>
    <t>b750c0d4-0ddd-44ee-8469-ab8060aba86c</t>
  </si>
  <si>
    <t>492ccdd8-8eb4-4e4a-a4ee-459ea488830f</t>
  </si>
  <si>
    <t>Under mixed shrub</t>
  </si>
  <si>
    <t>ed11acd1-1419-4869-bbeb-425cbb7b9f72</t>
  </si>
  <si>
    <t>d9d78676-a33d-42b3-bcb0-0ef6e906b628</t>
  </si>
  <si>
    <t>b56adc8a-6069-420f-98d3-93cf87341ce4</t>
  </si>
  <si>
    <t>Very hidden in low shrubs</t>
  </si>
  <si>
    <t>a95ca303-5d4f-4cc1-a88f-4d2f2fe9bae8</t>
  </si>
  <si>
    <t xml:space="preserve">Same unk. small shrub that I’ve taken the most photos of. </t>
  </si>
  <si>
    <t>d1894ca9-bd3d-4861-83f5-a11565eedf3c</t>
  </si>
  <si>
    <t>Under Christmas berry and houlecoa</t>
  </si>
  <si>
    <t>441f6831-265d-482f-8a65-26c170e7060a</t>
  </si>
  <si>
    <t xml:space="preserve">Viewed remotely from above. At base of 12m tall skinny ironwood. Contents unknown. </t>
  </si>
  <si>
    <t>cbb1b974-0114-47fb-a086-7019637f2980</t>
  </si>
  <si>
    <t xml:space="preserve">Viewed from south, bird is at base of lowest ironwood on cliffs above water </t>
  </si>
  <si>
    <t>98362f99-0fae-480b-8017-8ea7357fb0e8</t>
  </si>
  <si>
    <t>Naopaka and halekoa</t>
  </si>
  <si>
    <t>03a47779-6435-4fe0-b9d8-1acb3da4c8bc</t>
  </si>
  <si>
    <t>340f5789-160e-4cfc-9029-33998207d784</t>
  </si>
  <si>
    <t>649018b6-1e5a-45d4-9544-f6e38959ff18</t>
  </si>
  <si>
    <t>Halekoa and pepper plant (christmasberry?)</t>
  </si>
  <si>
    <t>85593b52-92a9-4342-96c8-45d8ed9ec244</t>
  </si>
  <si>
    <t>In rock cave behind baby christmasberry(?)</t>
  </si>
  <si>
    <t>ff90f3c0-b147-44bc-8282-2b3e4bac33f0</t>
  </si>
  <si>
    <t>In rock cave behind ironwood tree</t>
  </si>
  <si>
    <t>About 60cm deep into rock cave at upslope base of ironwood tree</t>
  </si>
  <si>
    <t>280edcff-dcf1-44ce-8825-477fd1818eab</t>
  </si>
  <si>
    <t xml:space="preserve">Little bit of that same unk. veg at entrance to crevice. </t>
  </si>
  <si>
    <t>In rock boulder cave behind baby christmasberry?</t>
  </si>
  <si>
    <t>4690b89c-3650-4292-a6d5-3cfc8d6f526c</t>
  </si>
  <si>
    <t>Under rocky rootwad of ironwood tree</t>
  </si>
  <si>
    <t>9f0460a4-4769-4f5b-990a-57a6fb49c3ea</t>
  </si>
  <si>
    <t>Deep in rock cave behind baby xmasberry?</t>
  </si>
  <si>
    <t>104a4028-936e-41bc-9ea7-564c166671ca</t>
  </si>
  <si>
    <t>abea0d9e-78da-4b78-a8db-9e053971935c</t>
  </si>
  <si>
    <t>66dccb79-9078-4048-9b53-b8b67a05a164</t>
  </si>
  <si>
    <t>Ironwood and xmasberry?</t>
  </si>
  <si>
    <t>a2f28f2e-47c8-491c-ba6b-9c54cf28d9d4</t>
  </si>
  <si>
    <t>Halekoa and xmasberry?</t>
  </si>
  <si>
    <t>a98244d0-8688-4585-9573-3155177dc342</t>
  </si>
  <si>
    <t>Xmasberry? Under larger xmasberry tree? and halekoa</t>
  </si>
  <si>
    <t>28fc4ff6-6be1-4d47-abf9-1337e61425c6</t>
  </si>
  <si>
    <t xml:space="preserve">In rock cave next to ironwood. Can’t reach. </t>
  </si>
  <si>
    <t>3c3f76fd-048b-475b-8a4e-f6848761fed1</t>
  </si>
  <si>
    <t xml:space="preserve">In boulders </t>
  </si>
  <si>
    <t>55825e5c-28b9-4b8e-af2f-5ff77783f24b</t>
  </si>
  <si>
    <t>52445555-a332-44c3-bf6e-790cca6ea177</t>
  </si>
  <si>
    <t>Young Halekoa and xmasberry</t>
  </si>
  <si>
    <t>95730eb7-ab4b-409a-aca6-a9081e9032e2</t>
  </si>
  <si>
    <t>Xmasberry and halekoa</t>
  </si>
  <si>
    <t>7d83866d-1c1b-434e-bf46-b6d23f45ad9d</t>
  </si>
  <si>
    <t>Xmasberry trees near rockface</t>
  </si>
  <si>
    <t>1bcc5665-a1fa-4332-89dd-34234cbe86e5</t>
  </si>
  <si>
    <t>12dbe6aa-034d-48aa-b4bc-713e339c6038</t>
  </si>
  <si>
    <t>3f96d20a-6217-4ce2-acd0-c558685a7af0</t>
  </si>
  <si>
    <t>Xmasberry and ironwood</t>
  </si>
  <si>
    <t>5685e1fe-7734-46f8-a13e-e9f3f8a00344</t>
  </si>
  <si>
    <t>Xmasberry small</t>
  </si>
  <si>
    <t>844dd6b7-596b-461d-b22c-0329fa39549b</t>
  </si>
  <si>
    <t>a4ed5b4c-49b4-4942-b008-c91404796693</t>
  </si>
  <si>
    <t xml:space="preserve">Could walk right up to it but didn’t flag it because of public access. </t>
  </si>
  <si>
    <t>633b133a-e127-4313-95b0-9d3948746372</t>
  </si>
  <si>
    <t xml:space="preserve">Under ironwood and Naupaca next to large rock. </t>
  </si>
  <si>
    <t>e974126b-2226-4fc2-8730-fecbc77df8f2</t>
  </si>
  <si>
    <t>c6bbcc1a-ab4e-43a2-9b56-4d8fec958a8a</t>
  </si>
  <si>
    <t>72f51468-580a-4250-b03b-342052571d27</t>
  </si>
  <si>
    <t>Christmas berry and haole Kia</t>
  </si>
  <si>
    <t>Banded adult</t>
  </si>
  <si>
    <t>e2e49e58-0422-41f4-b332-4ecd0d0f7da9</t>
  </si>
  <si>
    <t xml:space="preserve">Christmas berry </t>
  </si>
  <si>
    <t>In dense bush</t>
  </si>
  <si>
    <t>5c55c88e-7eee-4408-a494-6c467250588f</t>
  </si>
  <si>
    <t>Grass and weeds just outside fence</t>
  </si>
  <si>
    <t>3602841a-3125-416c-a6fd-9f4dbdb2eca1</t>
  </si>
  <si>
    <t>Fence and weeds</t>
  </si>
  <si>
    <t>dfc79491-035d-48aa-9f8b-7f29a9dddf28</t>
  </si>
  <si>
    <t>Under dense grass just outside refuge dense</t>
  </si>
  <si>
    <t>db4efe04-a661-4f4b-81c0-fdceb8953f88</t>
  </si>
  <si>
    <t>Grasses</t>
  </si>
  <si>
    <t>60448afe-b5cb-4429-bf97-763fd804d7f1</t>
  </si>
  <si>
    <t>RTTR feathers near nest. Like an RTTR had been predated there?</t>
  </si>
  <si>
    <t>e62de0bd-945d-46bb-897c-ce22ee0ca609</t>
  </si>
  <si>
    <t>11c81147-3243-4734-962b-cc40991c0f71</t>
  </si>
  <si>
    <t xml:space="preserve">Against rocks below ironwood </t>
  </si>
  <si>
    <t>caedaa3c-b5ad-4a1b-886f-20acbd59c914</t>
  </si>
  <si>
    <t>4321e03b-abd7-434a-91d6-ddfba67af9ca</t>
  </si>
  <si>
    <t>Against rocks in naopaka</t>
  </si>
  <si>
    <t>f3104a49-c595-471e-b1ab-2e1378698243</t>
  </si>
  <si>
    <t xml:space="preserve">20cm from 626, same flag used </t>
  </si>
  <si>
    <t>9a29346c-5704-4c3c-99fc-8a3536889d6f</t>
  </si>
  <si>
    <t>20cm from 625, same flag used</t>
  </si>
  <si>
    <t>e5b77c76-fbeb-4b4c-ae80-8ce86537c21d</t>
  </si>
  <si>
    <t>440d82a5-c014-457c-bea7-39eebd31ec3d</t>
  </si>
  <si>
    <t>2e402640-102c-4829-a4d2-2fd962f15482</t>
  </si>
  <si>
    <t>9288e7a4-78bc-4f33-b39b-c44decb5b7f3</t>
  </si>
  <si>
    <t>070a4c81-0d93-4e4d-a085-58f178ef0f8a</t>
  </si>
  <si>
    <t>0bb21f9b-b3d1-4793-a8b7-36ad871c215f</t>
  </si>
  <si>
    <t>Xmasberry and halekoa at cliff edge</t>
  </si>
  <si>
    <t>Nest is right at east side of upper overlook</t>
  </si>
  <si>
    <t>cdb7348f-2596-4df9-9fb6-fa938b275e28</t>
  </si>
  <si>
    <t xml:space="preserve">Xmas berry 1m back from cliff edge </t>
  </si>
  <si>
    <t>900c5f8b-7bb7-4020-8c5b-2d991fcbaaf1</t>
  </si>
  <si>
    <t>Cliff</t>
  </si>
  <si>
    <t xml:space="preserve">Saw wttr land and disappear 10m below cliff top. Possible nest. Bird arrived directly with no circling. Departed 5min later direct flight away from cliffs out to sea. Most likely a chick feed. </t>
  </si>
  <si>
    <t>a9616902-a28e-427d-a8f0-34f98f879efa</t>
  </si>
  <si>
    <t>Halekoa and overlook deck</t>
  </si>
  <si>
    <t>Nest is against/partly under left side of overlook</t>
  </si>
  <si>
    <t>c47dac9e-93e9-4450-a0ca-253f0c28257f</t>
  </si>
  <si>
    <t>Now just abandoned egg. Definitely chick present in May</t>
  </si>
  <si>
    <t>Rock alcove on cliffs</t>
  </si>
  <si>
    <t xml:space="preserve">Viewed remotely from cliff edge approximately 15m to the east </t>
  </si>
  <si>
    <t>16d3a766-369e-4664-addf-584406aecd6a</t>
  </si>
  <si>
    <t xml:space="preserve">At bottom edge of ironwood bear cliff edge </t>
  </si>
  <si>
    <t>9b8f7c95-feed-4aa9-a16f-8460dc2e1170</t>
  </si>
  <si>
    <t xml:space="preserve">Downy but can’t see whole check </t>
  </si>
  <si>
    <t>53526772-56bb-4c41-a452-45fe1f46d5e5</t>
  </si>
  <si>
    <t>Under very dense mixed shrub</t>
  </si>
  <si>
    <t>e3a2b124-b4ab-44cc-ac05-8021eb593c07</t>
  </si>
  <si>
    <t xml:space="preserve">Smaller leaved shrub same as other unknown shrub in area. Big leaved one new, has fuzzy leaves. </t>
  </si>
  <si>
    <t xml:space="preserve">Under very dense mixed shrub. </t>
  </si>
  <si>
    <t>450f3044-20dc-4bd1-96b0-af1ac03cb9cd</t>
  </si>
  <si>
    <t>Under dense low Christmas berry</t>
  </si>
  <si>
    <t>c4a3d2e5-cc36-40b6-b5ac-cb2a397ebd75</t>
  </si>
  <si>
    <t>Under low dense houlecoa</t>
  </si>
  <si>
    <t>a1837f4e-79dd-46f8-92c2-03e1107b10a6</t>
  </si>
  <si>
    <t>1cee7621-c4ff-4f7d-aec4-a6a95143e12e</t>
  </si>
  <si>
    <t>Almost positive it’s a RTTR egg.</t>
  </si>
  <si>
    <t>c8354f0a-1866-4627-98e2-bfe883bc8a1c</t>
  </si>
  <si>
    <t>068a16f5-fe9e-4e53-b887-01f3726b229a</t>
  </si>
  <si>
    <t>Under Christmas berry</t>
  </si>
  <si>
    <t>c27e2884-7102-4216-bff2-6416e23ed770</t>
  </si>
  <si>
    <t xml:space="preserve">See photo of other veg. </t>
  </si>
  <si>
    <t xml:space="preserve">Xmasberry near cliff edge </t>
  </si>
  <si>
    <t>fcd9603d-bc5b-4738-9027-a2a24050217b</t>
  </si>
  <si>
    <t>There is anew site just 3 m east under Xmas bush</t>
  </si>
  <si>
    <t xml:space="preserve">In open dirt between small xmasberry and large ironwood </t>
  </si>
  <si>
    <t>fe159999-1e0e-4282-a7b3-bc911cee38ae</t>
  </si>
  <si>
    <t xml:space="preserve">Behind ironwood at cliff edge </t>
  </si>
  <si>
    <t>d232f3b8-8e39-4cf7-ab7f-2192afd2172a</t>
  </si>
  <si>
    <t>Flag missing number is by location</t>
  </si>
  <si>
    <t>Under rock ledge next to ironwood</t>
  </si>
  <si>
    <t xml:space="preserve">Viewed remotely from 10m away and slightly above. Flag is at viewpoint. </t>
  </si>
  <si>
    <t>a1a65286-1e73-460a-bc3f-dbe18084bae1</t>
  </si>
  <si>
    <t>d74c8768-84b1-4425-83bb-eec01c32df4b</t>
  </si>
  <si>
    <t xml:space="preserve">In rock cubby under ironwood </t>
  </si>
  <si>
    <t>e4ee669f-8df9-4370-bad2-5f39adc0833a</t>
  </si>
  <si>
    <t xml:space="preserve">Against rock under ironwood at cliff edge </t>
  </si>
  <si>
    <t>0d2811dd-2935-427f-9a46-ee2871c6d14f</t>
  </si>
  <si>
    <t>8e86562d-633f-4150-9194-35127f3c681e</t>
  </si>
  <si>
    <t>under ironwood/naupaka</t>
  </si>
  <si>
    <t>0a9d481a-eb8e-479f-922a-cefe19b37df4</t>
  </si>
  <si>
    <t>under ironwood near naupaka patch</t>
  </si>
  <si>
    <t>112cdceb-5fd8-4af5-88ce-951c7bb8bd86</t>
  </si>
  <si>
    <t xml:space="preserve">Rock alcove on cliffs </t>
  </si>
  <si>
    <t>Viewed remotely from eastern point of crater hill</t>
  </si>
  <si>
    <t>33441139-cc6b-4cd0-b51d-50f815a6e7df</t>
  </si>
  <si>
    <t xml:space="preserve">Viewed remotely from crater hill east edge </t>
  </si>
  <si>
    <t>8f712884-56e0-4d7a-bf1f-1d100fc95503</t>
  </si>
  <si>
    <t xml:space="preserve">Chick stage is estimate. </t>
  </si>
  <si>
    <t>90e7fd44-f005-4299-9500-200de759080e</t>
  </si>
  <si>
    <t xml:space="preserve">Chick stage is estimate </t>
  </si>
  <si>
    <t>171e2b46-9576-4ae6-9f72-4cd0620b132d</t>
  </si>
  <si>
    <t>Rock alcove behind small shrub (xmasberry?)</t>
  </si>
  <si>
    <t xml:space="preserve">Viewed remotely from crater hill east edge. Veg other is unknown shrub see photo </t>
  </si>
  <si>
    <t>2f11c0e6-c351-4f17-adad-784f06893e00</t>
  </si>
  <si>
    <t>Appears empty</t>
  </si>
  <si>
    <t>Rock alcove on cliffs behind small spindly ironwood</t>
  </si>
  <si>
    <t>Viewed remotely from crater hill east edge</t>
  </si>
  <si>
    <t>6fa1aceb-2875-4966-9de6-a971726476e6</t>
  </si>
  <si>
    <t>Grassy tuft</t>
  </si>
  <si>
    <t xml:space="preserve">Rock alcove on cliffs behind trailing low shrub drapery </t>
  </si>
  <si>
    <t>041f1d8c-4d86-4b40-a2bd-3fcd3c9b3185</t>
  </si>
  <si>
    <t xml:space="preserve">Could be hidden chick but can’t tell; veg other is unknown shrub see photo </t>
  </si>
  <si>
    <t>On cliff ledge behind ironwood</t>
  </si>
  <si>
    <t xml:space="preserve">Viewed remotely from crater hill east edge. Also viewed from lower overlook. Photos from both are attached. </t>
  </si>
  <si>
    <t>bef9d99e-08fb-40c5-b1d7-5bb5a7083d70</t>
  </si>
  <si>
    <t>Appears empty but could be small chick hidden</t>
  </si>
  <si>
    <t>On grassy cliff ledge behind shrub</t>
  </si>
  <si>
    <t>f304fc7f-105f-4e09-a792-cff874f2724b</t>
  </si>
  <si>
    <t>Unknown shrub see photo</t>
  </si>
  <si>
    <t>In rock cubby behind ironwood on cliffs</t>
  </si>
  <si>
    <t>8a1e8275-e198-4f24-8ded-0ab9fba0f9ee</t>
  </si>
  <si>
    <t xml:space="preserve">Can’t confirm if empty or not. Could have hidden chick </t>
  </si>
  <si>
    <t>In rock ledge on cliffs behind ironwood</t>
  </si>
  <si>
    <t>480fc92f-5919-42cd-99dc-830d7d668a1c</t>
  </si>
  <si>
    <t>In rock cubby on cliffs</t>
  </si>
  <si>
    <t>d650256e-6adc-476c-a0b8-a4fec43fc9e0</t>
  </si>
  <si>
    <t>At base of ironwood on cliffs</t>
  </si>
  <si>
    <t>7750e79f-83e2-48d9-b97d-0f0c81443fa3</t>
  </si>
  <si>
    <t xml:space="preserve">Can’t find - could be a hidden chick or could be empty </t>
  </si>
  <si>
    <t>On small rock ledge behind low grass</t>
  </si>
  <si>
    <t>55fad5e4-db2d-4850-9a2d-5a150c3a0178</t>
  </si>
  <si>
    <t>Appears empty but could be a hidden chick</t>
  </si>
  <si>
    <t>In small rock alcove/ledge behind grasses on cliff</t>
  </si>
  <si>
    <t>dcd4900c-a56c-4a57-abba-eb2ed6c104e0</t>
  </si>
  <si>
    <t>Small grass tuft in front</t>
  </si>
  <si>
    <t xml:space="preserve">In rock cubby/ledge behind low grass on cliff </t>
  </si>
  <si>
    <t>d0e47e22-0f7f-479e-8617-c1c1bb867cd2</t>
  </si>
  <si>
    <t>Other veg is grass tuft</t>
  </si>
  <si>
    <t>64fcf06e-e3d2-48eb-8d5f-c6fff181974b</t>
  </si>
  <si>
    <t>Small ledge surrounded by low shrubs on cliffs</t>
  </si>
  <si>
    <t>d0e1b31e-17b7-4ba9-90b6-31c119531225</t>
  </si>
  <si>
    <t xml:space="preserve">Rock cubby on cliffs </t>
  </si>
  <si>
    <t>c8c360e5-2ffc-4789-bd9c-2788d9aa65eb</t>
  </si>
  <si>
    <t>a2faa90f-f01c-48a8-b3e4-26b316bf8abc</t>
  </si>
  <si>
    <t>Can’t tell chick stage; veg other is small grasses in front of alcove</t>
  </si>
  <si>
    <t>Rock cubby on cliffs</t>
  </si>
  <si>
    <t>514f087a-2836-4581-b022-791e210e90d3</t>
  </si>
  <si>
    <t xml:space="preserve">Small rock ledge on cliffs </t>
  </si>
  <si>
    <t>6fcf2241-e5c1-4818-8dc4-b17a5db74e46</t>
  </si>
  <si>
    <t xml:space="preserve">In rock cubby on cliffs </t>
  </si>
  <si>
    <t>926f0da0-6bae-453b-bf54-98a45136e577</t>
  </si>
  <si>
    <t>Other veg is some grass in front of alcove</t>
  </si>
  <si>
    <t>ff00c801-d97f-4e81-b5d5-f0cb850b9d87</t>
  </si>
  <si>
    <t>1e2279b4-73f4-44e0-abf6-cb97aeedce09</t>
  </si>
  <si>
    <t>Right below 338</t>
  </si>
  <si>
    <t>0fb0a83f-41ea-4bc8-aa63-37f112a32266</t>
  </si>
  <si>
    <t>Cliff ledge. Behind naupaka</t>
  </si>
  <si>
    <t>To the right of 339</t>
  </si>
  <si>
    <t>7cfca492-6b3e-48d6-b02a-48d9709479a7</t>
  </si>
  <si>
    <t xml:space="preserve">On ledge below ironwood on cliffs </t>
  </si>
  <si>
    <t>Viewed remotely from lower overlook</t>
  </si>
  <si>
    <t>38fd1a16-e6db-489a-85e3-04baf43dbb9e</t>
  </si>
  <si>
    <t xml:space="preserve">Rock cubby on cliff face. </t>
  </si>
  <si>
    <t>1a53233f-114c-4808-a4a6-dd93e9d1a9c8</t>
  </si>
  <si>
    <t xml:space="preserve">Looks empty but can’t confirm there is no small hidden chick; small unknown shrub in front of cubby </t>
  </si>
  <si>
    <t xml:space="preserve">Under/behind ironwood. </t>
  </si>
  <si>
    <t xml:space="preserve">Just to left of chunky rock outcrop. </t>
  </si>
  <si>
    <t>a0d1152a-16e6-4171-9d9b-d027e4cc63f0</t>
  </si>
  <si>
    <t xml:space="preserve">On the top left edge of the chunky rock outcrop. </t>
  </si>
  <si>
    <t>8a78e4ca-b928-4593-850f-2f9e01705c0b</t>
  </si>
  <si>
    <t>779e73fb-08d6-4246-9a36-39c07b6bffad</t>
  </si>
  <si>
    <t xml:space="preserve">Under outcrop behind single lantana bush. </t>
  </si>
  <si>
    <t>3274c906-bd0a-499e-b3d8-4a5cb4deda45</t>
  </si>
  <si>
    <t>Rock ledge down and slightly to the left of 344</t>
  </si>
  <si>
    <t>cfc1262c-7c23-4df6-ad85-d28481b374a4</t>
  </si>
  <si>
    <t>rock ledge</t>
  </si>
  <si>
    <t xml:space="preserve">When viewed from CH spot, down and just to the right from native plant sign. 1/3 of the way down. </t>
  </si>
  <si>
    <t>f3bdfee4-71c0-4a50-88a8-d1fdcf432ce1</t>
  </si>
  <si>
    <t xml:space="preserve">In the top L of overhang section about rock rubble pile. </t>
  </si>
  <si>
    <t>2d32de9d-de53-4852-a2a1-e649ccab6ebb</t>
  </si>
  <si>
    <t>L side of ledge with grass and ironwood above overhang. Just to the right of 347</t>
  </si>
  <si>
    <t>8d55f118-6261-4211-96e7-a8131303f807</t>
  </si>
  <si>
    <t xml:space="preserve">On R side of grassy ledge half way down cliff. </t>
  </si>
  <si>
    <t>b3c623e9-0c55-4f38-b982-17c8f673ca5c</t>
  </si>
  <si>
    <t>Grassy ledge</t>
  </si>
  <si>
    <t>Just to the L of 180</t>
  </si>
  <si>
    <t>82dfcc7e-7a83-4297-a757-3c952577ff14</t>
  </si>
  <si>
    <t xml:space="preserve">Rock alcove right above grassy ledge. </t>
  </si>
  <si>
    <t xml:space="preserve">1/3 of the way down the cliff. </t>
  </si>
  <si>
    <t>250ff5e5-9b61-4ebe-a67b-76ff314f3933</t>
  </si>
  <si>
    <t xml:space="preserve">Scraggly ironwood 1/3 of the way down the cliff. </t>
  </si>
  <si>
    <t>01509e3f-da01-431c-91a7-2758b5ed3bf2</t>
  </si>
  <si>
    <t>Couldn’t tell what stage chick was.</t>
  </si>
  <si>
    <t xml:space="preserve">Under dead ironwood. </t>
  </si>
  <si>
    <t>Just below 339</t>
  </si>
  <si>
    <t>ba1ea0e1-66ec-41b8-be2b-130e84b83ec4</t>
  </si>
  <si>
    <t>On ledge under thin naopaka</t>
  </si>
  <si>
    <t xml:space="preserve">Reachable but didn’t flag. Bird is on ledge that is accessible by scrambling up boulders from low tide line </t>
  </si>
  <si>
    <t>adb27cac-a9f1-460c-a5e2-518863025492</t>
  </si>
  <si>
    <t>Under dense shrub</t>
  </si>
  <si>
    <t>Near cliff at edge of RFBO colony</t>
  </si>
  <si>
    <t>ef722a9e-455b-4a5c-a724-4d8922d466c9</t>
  </si>
  <si>
    <t>Not in quite the same place I remember. Perhaps a new nest?</t>
  </si>
  <si>
    <t xml:space="preserve">On steep part of rollover below 538 on ledge. </t>
  </si>
  <si>
    <t>f10bcf6a-19f4-45d0-a8f7-2450b9a13c12</t>
  </si>
  <si>
    <t xml:space="preserve">On steep part of rollover on rock ledge with Christmas berry. </t>
  </si>
  <si>
    <t>114c22f1-9fc5-43f3-8627-730fca1a1088</t>
  </si>
  <si>
    <t xml:space="preserve">In grasses on ledge near top of steep rollover. </t>
  </si>
  <si>
    <t>4bab5622-8adc-4a45-a646-6ea21fac7c46</t>
  </si>
  <si>
    <t>Other veg grass</t>
  </si>
  <si>
    <t xml:space="preserve">On ledge near top of steep rollover. </t>
  </si>
  <si>
    <t xml:space="preserve">Right below section of ledge with lots of lantana and no Christmas berry. </t>
  </si>
  <si>
    <t>d31c8f6f-c24e-4f72-a5dc-4ecda823ce57</t>
  </si>
  <si>
    <t>Under dense shrub a little ways back from cliff edge</t>
  </si>
  <si>
    <t>de0f27db-aa07-4e2a-9a3a-f71d05a2f2a4</t>
  </si>
  <si>
    <t>26167f2a-2442-4103-8086-63562b9715ec</t>
  </si>
  <si>
    <t>8311ec15-587e-4f22-a765-5d1a3be6561c</t>
  </si>
  <si>
    <t>d59a8e3f-db1d-40e0-b79d-241ff3b70379</t>
  </si>
  <si>
    <t>Ledge right above 110 (110 flagging 1m to L)</t>
  </si>
  <si>
    <t>5bacf47c-0fbe-45d3-9420-38a52fe79625</t>
  </si>
  <si>
    <t>4d89c15e-5c4c-432d-b0c2-5bfddb265452</t>
  </si>
  <si>
    <t>8a1044ae-7a58-4faf-a38b-7e2f0c2cd028</t>
  </si>
  <si>
    <t>Found flagging clearly marking this nest but couldn’t find it on map. So re added it. Veg same as 504</t>
  </si>
  <si>
    <t>c75b5a65-305c-455c-968d-fad0c7e51ff3</t>
  </si>
  <si>
    <t>3cb03510-f54a-4491-9b09-c5f87e15d620</t>
  </si>
  <si>
    <t>0d3daffe-2028-4ede-baa9-ca00d53c42e8</t>
  </si>
  <si>
    <t>Found flagging but no record in collector. Perhaps I flagged the nest but forgot to mark it? Flagging dated 5/14/19</t>
  </si>
  <si>
    <t>98dc0157-10c6-4945-97d9-2cae9b1d5d75</t>
  </si>
  <si>
    <t xml:space="preserve">Both adults present </t>
  </si>
  <si>
    <t>71e2a261-92fb-4b04-8468-75a4e1946745</t>
  </si>
  <si>
    <t>5b7762b2-0e41-4bcd-a188-2eaf298031cd</t>
  </si>
  <si>
    <t>ebeb5f57-9cc6-4bd0-b75f-bf1b5457c9ea</t>
  </si>
  <si>
    <t>ed80c1d9-ed33-441e-93f6-9b30d662011e</t>
  </si>
  <si>
    <t>03462b54-bc03-4f6b-baf9-ac4d273f9c8f</t>
  </si>
  <si>
    <t>0e81b697-7bc4-41b0-9290-4d000977c820</t>
  </si>
  <si>
    <t>4889cffc-0270-42b8-b5d6-76c86f66356d</t>
  </si>
  <si>
    <t>bfab33a0-8966-4cbe-9038-24d8b34908cb</t>
  </si>
  <si>
    <t>f0c4d7f2-706a-40a7-b56b-f77288a5863d</t>
  </si>
  <si>
    <t>61b6a8d6-a9f6-4464-8980-641e07cc30d0</t>
  </si>
  <si>
    <t>Eggshell frags</t>
  </si>
  <si>
    <t>In dense root mass</t>
  </si>
  <si>
    <t>Flushed</t>
  </si>
  <si>
    <t>4e7cd2a7-87ff-4921-b15d-ee27969f2c14</t>
  </si>
  <si>
    <t>Just above rttr</t>
  </si>
  <si>
    <t>99193765-572a-4c15-a297-6da79ae26c07</t>
  </si>
  <si>
    <t>1c24f02e-9a9d-460e-ab6b-5a4591ccd109</t>
  </si>
  <si>
    <t>bc5fccef-e562-4c3b-b05c-7a34910039c6</t>
  </si>
  <si>
    <t>bb02b60d-49e4-46c3-8507-b8126e1849d2</t>
  </si>
  <si>
    <t>7a14aed0-3383-4893-9314-462113aad7d8</t>
  </si>
  <si>
    <t>b5757270-148e-4e60-9b3c-23d23f8e91a2</t>
  </si>
  <si>
    <t>a045647d-0963-4f99-808b-2da3f520092d</t>
  </si>
  <si>
    <t>5864d02f-912f-4c51-b1de-3b8b52130591</t>
  </si>
  <si>
    <t>71d05f09-9c35-434c-b48b-3d86b9d07a5e</t>
  </si>
  <si>
    <t>fd31cc13-4629-45db-b0a8-4258f8322511</t>
  </si>
  <si>
    <t>Native hydrangea</t>
  </si>
  <si>
    <t>c96920e4-171e-4a3a-952e-3c02e2edb1bd</t>
  </si>
  <si>
    <t xml:space="preserve">Native shrub </t>
  </si>
  <si>
    <t>3a603733-5504-4fc7-a8bb-f42e0da86530</t>
  </si>
  <si>
    <t>8956bf15-d9f7-46ca-849a-94e80eae9b64</t>
  </si>
  <si>
    <t>eb2eb583-bd1e-46b3-8e56-2d283c3a4f3c</t>
  </si>
  <si>
    <t xml:space="preserve">Deep in Christmasberry </t>
  </si>
  <si>
    <t>c5247cdd-bf8e-4b39-ab2e-44fec142b1e9</t>
  </si>
  <si>
    <t>b7d09bf7-2270-42b6-acfc-97a1c80c110a</t>
  </si>
  <si>
    <t>Can’t tell chick stage but probably missed this nest in May as chick appears older</t>
  </si>
  <si>
    <t>fe7454cb-8ed5-4bfa-8268-bec9bc4a0706</t>
  </si>
  <si>
    <t>d0c7d46a-6045-40de-bdc4-605e5ac501ee</t>
  </si>
  <si>
    <t>2b93ac4f-4198-4754-a334-3f73a9f5fc80</t>
  </si>
  <si>
    <t>461ff73b-e500-45c7-ac6a-631fe361ec8d</t>
  </si>
  <si>
    <t>Could be renest if 655?</t>
  </si>
  <si>
    <t>3c310da3-12ca-41ec-8665-ded1abf2e446</t>
  </si>
  <si>
    <t xml:space="preserve">Chick stage is estimate. Viewed remotely from crater hill east edge. Must have missed last month because chick is too old </t>
  </si>
  <si>
    <t>51beb38b-6c52-4b27-bd87-c7bd058f67f2</t>
  </si>
  <si>
    <t>Was not visible on previous visits; immediately behind 533</t>
  </si>
  <si>
    <t>321a16e9-3bb9-4804-a5cf-c380650a15ef</t>
  </si>
  <si>
    <t xml:space="preserve">Other veg grass. </t>
  </si>
  <si>
    <t>93b0ebfd-f0a4-4e78-ac07-ff7463cd2569</t>
  </si>
  <si>
    <t>89971355-a684-4ec0-abaf-a80f807b0ef1</t>
  </si>
  <si>
    <t>f4a528dc-654a-4288-ade9-95b0afeec2b8</t>
  </si>
  <si>
    <t>badc919d-01e5-493f-9f01-b7edfd58e4a5</t>
  </si>
  <si>
    <t>3eed7b31-84d2-45f1-8c64-d2997d5a5d8a</t>
  </si>
  <si>
    <t>a860a542-5098-43ab-97b8-420e7548f311</t>
  </si>
  <si>
    <t>65232623-21bf-43ee-81f8-2db00b3541d1</t>
  </si>
  <si>
    <t>Can’t quite access to check if egg or not</t>
  </si>
  <si>
    <t>57dc3a67-fd4c-4aa7-bba4-e77663ab457e</t>
  </si>
  <si>
    <t xml:space="preserve">Deep in Christmasberry- didn’t try to access </t>
  </si>
  <si>
    <t>Tournifortia</t>
  </si>
  <si>
    <t>46002e09-0b08-4781-9738-5a5975dcf625</t>
  </si>
  <si>
    <t>No egg yet, but nesting.  There 2 days in row</t>
  </si>
  <si>
    <t>22ace926-d0f7-474e-99dc-9455082c31fa</t>
  </si>
  <si>
    <t>5dd1c485-1d11-48fe-afd5-4958ad47ccd9</t>
  </si>
  <si>
    <t>0765bd21-e4c1-4791-95c6-c38827eb7285</t>
  </si>
  <si>
    <t xml:space="preserve">Delete this point </t>
  </si>
  <si>
    <t>694597da-1cad-4c26-ae3a-84566b5ec2bb</t>
  </si>
  <si>
    <t>Next to nest 639, 2m E</t>
  </si>
  <si>
    <t>Broken eggshell near new nest</t>
  </si>
  <si>
    <t>04fafde3-debe-4f79-8ea7-2078e1197240</t>
  </si>
  <si>
    <t>49127a6d-ab56-4426-8d31-89992227eeee</t>
  </si>
  <si>
    <t>d31520e8-e7c8-44c1-b57a-014729175b15</t>
  </si>
  <si>
    <t>45e92595-d116-4ea3-948e-e9ada3cee9c8</t>
  </si>
  <si>
    <t>Right some sort of metal structure that looks like a trash can</t>
  </si>
  <si>
    <t>55af1683-9522-4833-a670-abdeed3578a3</t>
  </si>
  <si>
    <t>483cf493-38d2-42a7-baa0-e0af6f48b0dd</t>
  </si>
  <si>
    <t>32bedf4c-03ae-4333-afca-9c26eddb185f</t>
  </si>
  <si>
    <t>U</t>
  </si>
  <si>
    <t>April</t>
  </si>
  <si>
    <t>May</t>
  </si>
  <si>
    <t>July</t>
  </si>
  <si>
    <t>Overall</t>
  </si>
  <si>
    <t>(All)</t>
  </si>
  <si>
    <t>active</t>
  </si>
  <si>
    <t>potential</t>
  </si>
  <si>
    <t>Grand Total</t>
  </si>
  <si>
    <t>Row Labels</t>
  </si>
  <si>
    <t>inactive</t>
  </si>
  <si>
    <t>Count of Overall</t>
  </si>
  <si>
    <t>Count of July</t>
  </si>
  <si>
    <t>Count of May</t>
  </si>
  <si>
    <t>Count of April</t>
  </si>
  <si>
    <t>not found</t>
  </si>
  <si>
    <t>unknown</t>
  </si>
  <si>
    <t>Total</t>
  </si>
  <si>
    <t>-</t>
  </si>
  <si>
    <t>Nest Status</t>
  </si>
  <si>
    <t>Active</t>
  </si>
  <si>
    <t>Potential</t>
  </si>
  <si>
    <t>Total Unique Nests</t>
  </si>
  <si>
    <t>Count of JulyContents</t>
  </si>
  <si>
    <t>Count of MayContents</t>
  </si>
  <si>
    <t>Not Found</t>
  </si>
  <si>
    <t>Ground</t>
  </si>
  <si>
    <t>MayChickStage</t>
  </si>
  <si>
    <t>NA</t>
  </si>
  <si>
    <t>Unknown</t>
  </si>
  <si>
    <t>I</t>
  </si>
  <si>
    <t>AprilChickStage</t>
  </si>
  <si>
    <t>(blank)</t>
  </si>
  <si>
    <t>Column Labels</t>
  </si>
  <si>
    <t>Count of OBJECTID</t>
  </si>
  <si>
    <t>potental</t>
  </si>
  <si>
    <t>TOTAL</t>
  </si>
  <si>
    <t>APRIL</t>
  </si>
  <si>
    <t>MAY</t>
  </si>
  <si>
    <t>JULY</t>
  </si>
  <si>
    <t>LANDFORM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</si>
</sst>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theme="1"/>
      <name val="Calibri"/>
      <family val="2"/>
    </font>
    <font>
      <b/>
      <sz val="11"/>
      <color theme="1"/>
      <name val="Calibri"/>
      <family val="2"/>
    </font>
    <font>
      <b/>
      <sz val="11"/>
      <color rgb="FF000000"/>
      <name val="Calibri"/>
      <family val="2"/>
    </font>
    <font>
      <i/>
      <sz val="11"/>
      <color theme="0" tint="-0.499984740745262"/>
      <name val="Calibri"/>
      <family val="2"/>
    </font>
    <font>
      <b/>
      <i/>
      <sz val="11"/>
      <color theme="0" tint="-0.499984740745262"/>
      <name val="Calibri"/>
      <family val="2"/>
    </font>
  </fonts>
  <fills count="3">
    <fill>
      <patternFill patternType="none"/>
    </fill>
    <fill>
      <patternFill patternType="gray125"/>
    </fill>
    <fill>
      <patternFill patternType="solid">
        <fgColor theme="4" tint="0.79998168889431442"/>
        <bgColor theme="4" tint="0.79998168889431442"/>
      </patternFill>
    </fill>
  </fills>
  <borders count="13">
    <border>
      <left/>
      <right/>
      <top/>
      <bottom/>
      <diagonal/>
    </border>
    <border>
      <left/>
      <right/>
      <top style="thin">
        <color theme="4" tint="0.39997558519241921"/>
      </top>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pplyBorder="0"/>
  </cellStyleXfs>
  <cellXfs count="48">
    <xf numFmtId="0" fontId="0" fillId="0" borderId="0" xfId="0" applyNumberFormat="1" applyFill="1" applyAlignment="1" applyProtection="1"/>
    <xf numFmtId="22" fontId="0" fillId="0" borderId="0" xfId="0" applyNumberFormat="1" applyFill="1" applyAlignment="1" applyProtection="1"/>
    <xf numFmtId="0" fontId="0" fillId="0" borderId="0" xfId="0" pivotButton="1" applyNumberFormat="1" applyFill="1" applyAlignment="1" applyProtection="1"/>
    <xf numFmtId="0" fontId="0" fillId="0" borderId="0" xfId="0" applyNumberFormat="1" applyFill="1" applyAlignment="1" applyProtection="1">
      <alignment horizontal="left"/>
    </xf>
    <xf numFmtId="0" fontId="2" fillId="2" borderId="1" xfId="0" applyFont="1" applyFill="1" applyBorder="1"/>
    <xf numFmtId="0" fontId="2" fillId="2" borderId="1" xfId="0" applyNumberFormat="1" applyFont="1" applyFill="1" applyBorder="1" applyAlignment="1">
      <alignment horizontal="left"/>
    </xf>
    <xf numFmtId="0" fontId="0" fillId="0" borderId="0" xfId="0" applyNumberFormat="1" applyFill="1" applyAlignment="1" applyProtection="1">
      <alignment horizontal="center"/>
    </xf>
    <xf numFmtId="0" fontId="3" fillId="0" borderId="0" xfId="0" applyNumberFormat="1" applyFont="1" applyFill="1" applyAlignment="1" applyProtection="1"/>
    <xf numFmtId="0" fontId="3" fillId="0" borderId="0" xfId="0" applyNumberFormat="1" applyFont="1" applyFill="1" applyAlignment="1" applyProtection="1">
      <alignment horizontal="center"/>
    </xf>
    <xf numFmtId="0" fontId="0" fillId="0" borderId="0" xfId="0" applyNumberFormat="1" applyFont="1" applyFill="1" applyAlignment="1" applyProtection="1"/>
    <xf numFmtId="0" fontId="1" fillId="2" borderId="1" xfId="0" applyFont="1" applyFill="1" applyBorder="1"/>
    <xf numFmtId="0" fontId="0" fillId="0" borderId="0" xfId="0" applyNumberFormat="1" applyFont="1" applyFill="1" applyBorder="1" applyAlignment="1" applyProtection="1">
      <alignment horizontal="center"/>
    </xf>
    <xf numFmtId="0" fontId="4" fillId="0" borderId="0" xfId="0" applyNumberFormat="1" applyFont="1" applyFill="1" applyBorder="1" applyAlignment="1" applyProtection="1">
      <alignment horizontal="center"/>
    </xf>
    <xf numFmtId="0" fontId="1" fillId="0" borderId="2" xfId="0" applyFont="1" applyFill="1" applyBorder="1" applyAlignment="1">
      <alignment horizontal="center"/>
    </xf>
    <xf numFmtId="0" fontId="5" fillId="0" borderId="3" xfId="0" applyFont="1" applyFill="1" applyBorder="1" applyAlignment="1">
      <alignment horizontal="center"/>
    </xf>
    <xf numFmtId="0" fontId="2" fillId="0" borderId="3" xfId="0" applyFont="1" applyFill="1" applyBorder="1" applyAlignment="1">
      <alignment horizontal="center"/>
    </xf>
    <xf numFmtId="0" fontId="1" fillId="0" borderId="3" xfId="0" applyFont="1" applyFill="1" applyBorder="1" applyAlignment="1">
      <alignment horizontal="center"/>
    </xf>
    <xf numFmtId="0" fontId="1" fillId="0" borderId="5" xfId="0" applyFont="1" applyFill="1" applyBorder="1" applyAlignment="1">
      <alignment horizontal="center"/>
    </xf>
    <xf numFmtId="0" fontId="4" fillId="0" borderId="9" xfId="0" applyNumberFormat="1" applyFont="1" applyFill="1" applyBorder="1" applyAlignment="1" applyProtection="1">
      <alignment horizontal="center"/>
    </xf>
    <xf numFmtId="0" fontId="0" fillId="0" borderId="6" xfId="0" applyFont="1" applyFill="1" applyBorder="1" applyAlignment="1">
      <alignment horizontal="center"/>
    </xf>
    <xf numFmtId="0" fontId="5" fillId="0" borderId="8" xfId="0" applyFont="1" applyFill="1" applyBorder="1" applyAlignment="1">
      <alignment horizontal="center"/>
    </xf>
    <xf numFmtId="0" fontId="2" fillId="0" borderId="5" xfId="0" applyFont="1" applyFill="1" applyBorder="1" applyAlignment="1">
      <alignment horizontal="center"/>
    </xf>
    <xf numFmtId="0" fontId="1" fillId="0" borderId="10" xfId="0" applyFont="1" applyFill="1" applyBorder="1" applyAlignment="1">
      <alignment horizontal="center"/>
    </xf>
    <xf numFmtId="0" fontId="1" fillId="0" borderId="11" xfId="0" applyFont="1" applyFill="1" applyBorder="1" applyAlignment="1">
      <alignment horizontal="center"/>
    </xf>
    <xf numFmtId="0" fontId="0" fillId="0" borderId="12" xfId="0" applyNumberFormat="1" applyFont="1" applyFill="1" applyBorder="1" applyAlignment="1" applyProtection="1">
      <alignment horizontal="center"/>
    </xf>
    <xf numFmtId="0" fontId="2" fillId="0" borderId="11" xfId="0" applyFont="1" applyFill="1" applyBorder="1" applyAlignment="1">
      <alignment horizontal="center"/>
    </xf>
    <xf numFmtId="0" fontId="4" fillId="0" borderId="8" xfId="0" applyFont="1" applyFill="1" applyBorder="1" applyAlignment="1">
      <alignment horizontal="center"/>
    </xf>
    <xf numFmtId="0" fontId="4" fillId="0" borderId="3" xfId="0" applyFont="1" applyFill="1" applyBorder="1" applyAlignment="1">
      <alignment horizontal="center"/>
    </xf>
    <xf numFmtId="0" fontId="0" fillId="0" borderId="6" xfId="0" applyNumberFormat="1" applyFont="1" applyFill="1" applyBorder="1" applyAlignment="1" applyProtection="1">
      <alignment horizontal="center"/>
    </xf>
    <xf numFmtId="0" fontId="0" fillId="0" borderId="12" xfId="0" applyNumberFormat="1" applyFont="1" applyFill="1" applyBorder="1" applyAlignment="1" applyProtection="1">
      <alignment horizontal="left"/>
    </xf>
    <xf numFmtId="0" fontId="1" fillId="0" borderId="11" xfId="0" applyNumberFormat="1" applyFont="1" applyFill="1" applyBorder="1" applyAlignment="1">
      <alignment horizontal="left"/>
    </xf>
    <xf numFmtId="0" fontId="3" fillId="0" borderId="3" xfId="0" applyNumberFormat="1" applyFont="1" applyFill="1" applyBorder="1" applyAlignment="1" applyProtection="1"/>
    <xf numFmtId="0" fontId="3" fillId="0" borderId="3" xfId="0" applyNumberFormat="1" applyFont="1" applyFill="1" applyBorder="1" applyAlignment="1" applyProtection="1">
      <alignment horizontal="center"/>
    </xf>
    <xf numFmtId="0" fontId="3" fillId="0" borderId="2" xfId="0" applyNumberFormat="1" applyFont="1" applyFill="1" applyBorder="1" applyAlignment="1" applyProtection="1"/>
    <xf numFmtId="0" fontId="3" fillId="0" borderId="2" xfId="0" applyNumberFormat="1" applyFont="1" applyFill="1" applyBorder="1" applyAlignment="1" applyProtection="1">
      <alignment horizontal="center"/>
    </xf>
    <xf numFmtId="0" fontId="0" fillId="0" borderId="2" xfId="0" applyNumberFormat="1" applyFont="1" applyFill="1" applyBorder="1" applyAlignment="1" applyProtection="1"/>
    <xf numFmtId="0" fontId="0" fillId="0" borderId="2" xfId="0" applyNumberFormat="1" applyFill="1" applyBorder="1" applyAlignment="1" applyProtection="1">
      <alignment horizontal="center"/>
    </xf>
    <xf numFmtId="0" fontId="0" fillId="0" borderId="3" xfId="0" applyNumberFormat="1" applyFont="1" applyFill="1" applyBorder="1" applyAlignment="1" applyProtection="1"/>
    <xf numFmtId="0" fontId="0" fillId="0" borderId="3" xfId="0" applyNumberFormat="1" applyFill="1" applyBorder="1" applyAlignment="1" applyProtection="1">
      <alignment horizontal="center"/>
    </xf>
    <xf numFmtId="0" fontId="0" fillId="0" borderId="0" xfId="0" applyFill="1" applyAlignment="1" applyProtection="1"/>
    <xf numFmtId="0" fontId="1" fillId="0" borderId="7" xfId="0" applyFont="1" applyFill="1" applyBorder="1" applyAlignment="1">
      <alignment horizontal="center"/>
    </xf>
    <xf numFmtId="0" fontId="1" fillId="0" borderId="2" xfId="0" applyFont="1" applyFill="1" applyBorder="1" applyAlignment="1">
      <alignment horizontal="center"/>
    </xf>
    <xf numFmtId="0" fontId="1" fillId="0" borderId="4" xfId="0" applyFont="1" applyFill="1" applyBorder="1" applyAlignment="1">
      <alignment horizontal="center"/>
    </xf>
    <xf numFmtId="0" fontId="1" fillId="0" borderId="10" xfId="0" applyNumberFormat="1" applyFont="1" applyFill="1" applyBorder="1" applyAlignment="1">
      <alignment horizontal="left"/>
    </xf>
    <xf numFmtId="0" fontId="1" fillId="0" borderId="11" xfId="0" applyNumberFormat="1" applyFont="1" applyFill="1" applyBorder="1" applyAlignment="1">
      <alignment horizontal="left"/>
    </xf>
    <xf numFmtId="0" fontId="1" fillId="0" borderId="5" xfId="0" applyFont="1" applyFill="1" applyBorder="1" applyAlignment="1">
      <alignment horizontal="center"/>
    </xf>
    <xf numFmtId="0" fontId="0" fillId="0" borderId="0" xfId="0" applyNumberFormat="1" applyFill="1" applyAlignment="1" applyProtection="1">
      <alignment horizontal="center"/>
    </xf>
    <xf numFmtId="2" fontId="0" fillId="0" borderId="0" xfId="0" applyNumberFormat="1" applyFill="1" applyAlignment="1" applyProtection="1"/>
  </cellXfs>
  <cellStyles count="1">
    <cellStyle name="Normal" xfId="0" builtinId="0"/>
  </cellStyles>
  <dxfs count="1">
    <dxf>
      <font>
        <b val="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5.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2.xml"/><Relationship Id="rId11" Type="http://schemas.openxmlformats.org/officeDocument/2006/relationships/styles" Target="styles.xml"/><Relationship Id="rId5" Type="http://schemas.openxmlformats.org/officeDocument/2006/relationships/chartsheet" Target="chartsheets/sheet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r>
              <a:rPr lang="en-US" sz="2000" b="1"/>
              <a:t>Nest</a:t>
            </a:r>
            <a:r>
              <a:rPr lang="en-US" sz="2000" b="1" baseline="0"/>
              <a:t> Structure</a:t>
            </a:r>
            <a:endParaRPr lang="en-US" sz="2000" b="1"/>
          </a:p>
        </c:rich>
      </c:tx>
      <c:overlay val="0"/>
      <c:spPr>
        <a:noFill/>
        <a:ln>
          <a:noFill/>
        </a:ln>
        <a:effectLst/>
      </c:spPr>
      <c:txPr>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vegetation!$N$12</c:f>
              <c:strCache>
                <c:ptCount val="1"/>
                <c:pt idx="0">
                  <c:v>(blank)</c:v>
                </c:pt>
              </c:strCache>
            </c:strRef>
          </c:tx>
          <c:spPr>
            <a:solidFill>
              <a:schemeClr val="accent1"/>
            </a:solidFill>
            <a:ln>
              <a:noFill/>
            </a:ln>
            <a:effectLst/>
          </c:spPr>
          <c:invertIfNegative val="0"/>
          <c:cat>
            <c:strRef>
              <c:f>vegetation!$O$3:$Q$3</c:f>
              <c:strCache>
                <c:ptCount val="3"/>
                <c:pt idx="0">
                  <c:v>APRIL</c:v>
                </c:pt>
                <c:pt idx="1">
                  <c:v>MAY</c:v>
                </c:pt>
                <c:pt idx="2">
                  <c:v>JULY</c:v>
                </c:pt>
              </c:strCache>
            </c:strRef>
          </c:cat>
          <c:val>
            <c:numRef>
              <c:f>vegetation!$O$12:$Q$12</c:f>
              <c:numCache>
                <c:formatCode>General</c:formatCode>
                <c:ptCount val="3"/>
                <c:pt idx="0" formatCode="0.00">
                  <c:v>0</c:v>
                </c:pt>
                <c:pt idx="1">
                  <c:v>25</c:v>
                </c:pt>
                <c:pt idx="2">
                  <c:v>8</c:v>
                </c:pt>
              </c:numCache>
            </c:numRef>
          </c:val>
          <c:extLst>
            <c:ext xmlns:c16="http://schemas.microsoft.com/office/drawing/2014/chart" uri="{C3380CC4-5D6E-409C-BE32-E72D297353CC}">
              <c16:uniqueId val="{00000000-2C11-466F-B710-B76597F81317}"/>
            </c:ext>
          </c:extLst>
        </c:ser>
        <c:ser>
          <c:idx val="1"/>
          <c:order val="1"/>
          <c:tx>
            <c:strRef>
              <c:f>vegetation!$N$4</c:f>
              <c:strCache>
                <c:ptCount val="1"/>
                <c:pt idx="0">
                  <c:v>Boulder pile cubby/cave</c:v>
                </c:pt>
              </c:strCache>
            </c:strRef>
          </c:tx>
          <c:spPr>
            <a:solidFill>
              <a:schemeClr val="accent2"/>
            </a:solidFill>
            <a:ln>
              <a:noFill/>
            </a:ln>
            <a:effectLst/>
          </c:spPr>
          <c:invertIfNegative val="0"/>
          <c:cat>
            <c:strRef>
              <c:f>vegetation!$O$3:$Q$3</c:f>
              <c:strCache>
                <c:ptCount val="3"/>
                <c:pt idx="0">
                  <c:v>APRIL</c:v>
                </c:pt>
                <c:pt idx="1">
                  <c:v>MAY</c:v>
                </c:pt>
                <c:pt idx="2">
                  <c:v>JULY</c:v>
                </c:pt>
              </c:strCache>
            </c:strRef>
          </c:cat>
          <c:val>
            <c:numRef>
              <c:f>vegetation!$O$4:$Q$4</c:f>
              <c:numCache>
                <c:formatCode>General</c:formatCode>
                <c:ptCount val="3"/>
                <c:pt idx="0">
                  <c:v>3</c:v>
                </c:pt>
                <c:pt idx="1">
                  <c:v>5</c:v>
                </c:pt>
                <c:pt idx="2">
                  <c:v>7</c:v>
                </c:pt>
              </c:numCache>
            </c:numRef>
          </c:val>
          <c:extLst>
            <c:ext xmlns:c16="http://schemas.microsoft.com/office/drawing/2014/chart" uri="{C3380CC4-5D6E-409C-BE32-E72D297353CC}">
              <c16:uniqueId val="{00000001-2C11-466F-B710-B76597F81317}"/>
            </c:ext>
          </c:extLst>
        </c:ser>
        <c:ser>
          <c:idx val="2"/>
          <c:order val="2"/>
          <c:tx>
            <c:strRef>
              <c:f>vegetation!$N$5</c:f>
              <c:strCache>
                <c:ptCount val="1"/>
                <c:pt idx="0">
                  <c:v>Grass</c:v>
                </c:pt>
              </c:strCache>
            </c:strRef>
          </c:tx>
          <c:spPr>
            <a:solidFill>
              <a:schemeClr val="accent3"/>
            </a:solidFill>
            <a:ln>
              <a:noFill/>
            </a:ln>
            <a:effectLst/>
          </c:spPr>
          <c:invertIfNegative val="0"/>
          <c:cat>
            <c:strRef>
              <c:f>vegetation!$O$3:$Q$3</c:f>
              <c:strCache>
                <c:ptCount val="3"/>
                <c:pt idx="0">
                  <c:v>APRIL</c:v>
                </c:pt>
                <c:pt idx="1">
                  <c:v>MAY</c:v>
                </c:pt>
                <c:pt idx="2">
                  <c:v>JULY</c:v>
                </c:pt>
              </c:strCache>
            </c:strRef>
          </c:cat>
          <c:val>
            <c:numRef>
              <c:f>vegetation!$O$5:$Q$5</c:f>
              <c:numCache>
                <c:formatCode>General</c:formatCode>
                <c:ptCount val="3"/>
                <c:pt idx="0">
                  <c:v>1</c:v>
                </c:pt>
                <c:pt idx="1">
                  <c:v>3</c:v>
                </c:pt>
                <c:pt idx="2">
                  <c:v>3</c:v>
                </c:pt>
              </c:numCache>
            </c:numRef>
          </c:val>
          <c:extLst>
            <c:ext xmlns:c16="http://schemas.microsoft.com/office/drawing/2014/chart" uri="{C3380CC4-5D6E-409C-BE32-E72D297353CC}">
              <c16:uniqueId val="{00000002-2C11-466F-B710-B76597F81317}"/>
            </c:ext>
          </c:extLst>
        </c:ser>
        <c:ser>
          <c:idx val="3"/>
          <c:order val="3"/>
          <c:tx>
            <c:strRef>
              <c:f>vegetation!$N$6</c:f>
              <c:strCache>
                <c:ptCount val="1"/>
                <c:pt idx="0">
                  <c:v>Ironwood</c:v>
                </c:pt>
              </c:strCache>
            </c:strRef>
          </c:tx>
          <c:spPr>
            <a:solidFill>
              <a:schemeClr val="accent4"/>
            </a:solidFill>
            <a:ln>
              <a:noFill/>
            </a:ln>
            <a:effectLst/>
          </c:spPr>
          <c:invertIfNegative val="0"/>
          <c:cat>
            <c:strRef>
              <c:f>vegetation!$O$3:$Q$3</c:f>
              <c:strCache>
                <c:ptCount val="3"/>
                <c:pt idx="0">
                  <c:v>APRIL</c:v>
                </c:pt>
                <c:pt idx="1">
                  <c:v>MAY</c:v>
                </c:pt>
                <c:pt idx="2">
                  <c:v>JULY</c:v>
                </c:pt>
              </c:strCache>
            </c:strRef>
          </c:cat>
          <c:val>
            <c:numRef>
              <c:f>vegetation!$O$6:$Q$6</c:f>
              <c:numCache>
                <c:formatCode>General</c:formatCode>
                <c:ptCount val="3"/>
                <c:pt idx="0">
                  <c:v>25</c:v>
                </c:pt>
                <c:pt idx="1">
                  <c:v>62</c:v>
                </c:pt>
                <c:pt idx="2">
                  <c:v>40</c:v>
                </c:pt>
              </c:numCache>
            </c:numRef>
          </c:val>
          <c:extLst>
            <c:ext xmlns:c16="http://schemas.microsoft.com/office/drawing/2014/chart" uri="{C3380CC4-5D6E-409C-BE32-E72D297353CC}">
              <c16:uniqueId val="{00000003-2C11-466F-B710-B76597F81317}"/>
            </c:ext>
          </c:extLst>
        </c:ser>
        <c:ser>
          <c:idx val="4"/>
          <c:order val="4"/>
          <c:tx>
            <c:strRef>
              <c:f>vegetation!$N$7</c:f>
              <c:strCache>
                <c:ptCount val="1"/>
                <c:pt idx="0">
                  <c:v>Ironwood ledge</c:v>
                </c:pt>
              </c:strCache>
            </c:strRef>
          </c:tx>
          <c:spPr>
            <a:solidFill>
              <a:schemeClr val="accent5"/>
            </a:solidFill>
            <a:ln>
              <a:noFill/>
            </a:ln>
            <a:effectLst/>
          </c:spPr>
          <c:invertIfNegative val="0"/>
          <c:cat>
            <c:strRef>
              <c:f>vegetation!$O$3:$Q$3</c:f>
              <c:strCache>
                <c:ptCount val="3"/>
                <c:pt idx="0">
                  <c:v>APRIL</c:v>
                </c:pt>
                <c:pt idx="1">
                  <c:v>MAY</c:v>
                </c:pt>
                <c:pt idx="2">
                  <c:v>JULY</c:v>
                </c:pt>
              </c:strCache>
            </c:strRef>
          </c:cat>
          <c:val>
            <c:numRef>
              <c:f>vegetation!$O$7:$Q$7</c:f>
              <c:numCache>
                <c:formatCode>General</c:formatCode>
                <c:ptCount val="3"/>
                <c:pt idx="0">
                  <c:v>25</c:v>
                </c:pt>
                <c:pt idx="1">
                  <c:v>51</c:v>
                </c:pt>
                <c:pt idx="2">
                  <c:v>36</c:v>
                </c:pt>
              </c:numCache>
            </c:numRef>
          </c:val>
          <c:extLst>
            <c:ext xmlns:c16="http://schemas.microsoft.com/office/drawing/2014/chart" uri="{C3380CC4-5D6E-409C-BE32-E72D297353CC}">
              <c16:uniqueId val="{00000004-2C11-466F-B710-B76597F81317}"/>
            </c:ext>
          </c:extLst>
        </c:ser>
        <c:ser>
          <c:idx val="5"/>
          <c:order val="5"/>
          <c:tx>
            <c:strRef>
              <c:f>vegetation!$N$8</c:f>
              <c:strCache>
                <c:ptCount val="1"/>
                <c:pt idx="0">
                  <c:v>Other</c:v>
                </c:pt>
              </c:strCache>
            </c:strRef>
          </c:tx>
          <c:spPr>
            <a:solidFill>
              <a:schemeClr val="accent6"/>
            </a:solidFill>
            <a:ln>
              <a:noFill/>
            </a:ln>
            <a:effectLst/>
          </c:spPr>
          <c:invertIfNegative val="0"/>
          <c:cat>
            <c:strRef>
              <c:f>vegetation!$O$3:$Q$3</c:f>
              <c:strCache>
                <c:ptCount val="3"/>
                <c:pt idx="0">
                  <c:v>APRIL</c:v>
                </c:pt>
                <c:pt idx="1">
                  <c:v>MAY</c:v>
                </c:pt>
                <c:pt idx="2">
                  <c:v>JULY</c:v>
                </c:pt>
              </c:strCache>
            </c:strRef>
          </c:cat>
          <c:val>
            <c:numRef>
              <c:f>vegetation!$O$8:$Q$8</c:f>
              <c:numCache>
                <c:formatCode>General</c:formatCode>
                <c:ptCount val="3"/>
                <c:pt idx="0" formatCode="0.00">
                  <c:v>0</c:v>
                </c:pt>
                <c:pt idx="1">
                  <c:v>2</c:v>
                </c:pt>
                <c:pt idx="2">
                  <c:v>0</c:v>
                </c:pt>
              </c:numCache>
            </c:numRef>
          </c:val>
          <c:extLst>
            <c:ext xmlns:c16="http://schemas.microsoft.com/office/drawing/2014/chart" uri="{C3380CC4-5D6E-409C-BE32-E72D297353CC}">
              <c16:uniqueId val="{00000005-2C11-466F-B710-B76597F81317}"/>
            </c:ext>
          </c:extLst>
        </c:ser>
        <c:ser>
          <c:idx val="6"/>
          <c:order val="6"/>
          <c:tx>
            <c:strRef>
              <c:f>vegetation!$N$9</c:f>
              <c:strCache>
                <c:ptCount val="1"/>
                <c:pt idx="0">
                  <c:v>Rock ledge/cubby/alcove</c:v>
                </c:pt>
              </c:strCache>
            </c:strRef>
          </c:tx>
          <c:spPr>
            <a:solidFill>
              <a:schemeClr val="accent1">
                <a:lumMod val="60000"/>
              </a:schemeClr>
            </a:solidFill>
            <a:ln>
              <a:noFill/>
            </a:ln>
            <a:effectLst/>
          </c:spPr>
          <c:invertIfNegative val="0"/>
          <c:cat>
            <c:strRef>
              <c:f>vegetation!$O$3:$Q$3</c:f>
              <c:strCache>
                <c:ptCount val="3"/>
                <c:pt idx="0">
                  <c:v>APRIL</c:v>
                </c:pt>
                <c:pt idx="1">
                  <c:v>MAY</c:v>
                </c:pt>
                <c:pt idx="2">
                  <c:v>JULY</c:v>
                </c:pt>
              </c:strCache>
            </c:strRef>
          </c:cat>
          <c:val>
            <c:numRef>
              <c:f>vegetation!$O$9:$Q$9</c:f>
              <c:numCache>
                <c:formatCode>General</c:formatCode>
                <c:ptCount val="3"/>
                <c:pt idx="0">
                  <c:v>25</c:v>
                </c:pt>
                <c:pt idx="1">
                  <c:v>90</c:v>
                </c:pt>
                <c:pt idx="2">
                  <c:v>76</c:v>
                </c:pt>
              </c:numCache>
            </c:numRef>
          </c:val>
          <c:extLst>
            <c:ext xmlns:c16="http://schemas.microsoft.com/office/drawing/2014/chart" uri="{C3380CC4-5D6E-409C-BE32-E72D297353CC}">
              <c16:uniqueId val="{00000006-2C11-466F-B710-B76597F81317}"/>
            </c:ext>
          </c:extLst>
        </c:ser>
        <c:ser>
          <c:idx val="7"/>
          <c:order val="7"/>
          <c:tx>
            <c:strRef>
              <c:f>vegetation!$N$10</c:f>
              <c:strCache>
                <c:ptCount val="1"/>
                <c:pt idx="0">
                  <c:v>Shrub</c:v>
                </c:pt>
              </c:strCache>
            </c:strRef>
          </c:tx>
          <c:spPr>
            <a:solidFill>
              <a:schemeClr val="accent2">
                <a:lumMod val="60000"/>
              </a:schemeClr>
            </a:solidFill>
            <a:ln>
              <a:noFill/>
            </a:ln>
            <a:effectLst/>
          </c:spPr>
          <c:invertIfNegative val="0"/>
          <c:cat>
            <c:strRef>
              <c:f>vegetation!$O$3:$Q$3</c:f>
              <c:strCache>
                <c:ptCount val="3"/>
                <c:pt idx="0">
                  <c:v>APRIL</c:v>
                </c:pt>
                <c:pt idx="1">
                  <c:v>MAY</c:v>
                </c:pt>
                <c:pt idx="2">
                  <c:v>JULY</c:v>
                </c:pt>
              </c:strCache>
            </c:strRef>
          </c:cat>
          <c:val>
            <c:numRef>
              <c:f>vegetation!$O$10:$Q$10</c:f>
              <c:numCache>
                <c:formatCode>General</c:formatCode>
                <c:ptCount val="3"/>
                <c:pt idx="0">
                  <c:v>56</c:v>
                </c:pt>
                <c:pt idx="1">
                  <c:v>99</c:v>
                </c:pt>
                <c:pt idx="2">
                  <c:v>83</c:v>
                </c:pt>
              </c:numCache>
            </c:numRef>
          </c:val>
          <c:extLst>
            <c:ext xmlns:c16="http://schemas.microsoft.com/office/drawing/2014/chart" uri="{C3380CC4-5D6E-409C-BE32-E72D297353CC}">
              <c16:uniqueId val="{00000007-2C11-466F-B710-B76597F81317}"/>
            </c:ext>
          </c:extLst>
        </c:ser>
        <c:ser>
          <c:idx val="8"/>
          <c:order val="8"/>
          <c:tx>
            <c:strRef>
              <c:f>vegetation!$N$11</c:f>
              <c:strCache>
                <c:ptCount val="1"/>
                <c:pt idx="0">
                  <c:v>Shrub ledge</c:v>
                </c:pt>
              </c:strCache>
            </c:strRef>
          </c:tx>
          <c:spPr>
            <a:solidFill>
              <a:schemeClr val="accent3">
                <a:lumMod val="60000"/>
              </a:schemeClr>
            </a:solidFill>
            <a:ln>
              <a:noFill/>
            </a:ln>
            <a:effectLst/>
          </c:spPr>
          <c:invertIfNegative val="0"/>
          <c:cat>
            <c:strRef>
              <c:f>vegetation!$O$3:$Q$3</c:f>
              <c:strCache>
                <c:ptCount val="3"/>
                <c:pt idx="0">
                  <c:v>APRIL</c:v>
                </c:pt>
                <c:pt idx="1">
                  <c:v>MAY</c:v>
                </c:pt>
                <c:pt idx="2">
                  <c:v>JULY</c:v>
                </c:pt>
              </c:strCache>
            </c:strRef>
          </c:cat>
          <c:val>
            <c:numRef>
              <c:f>vegetation!$O$11:$Q$11</c:f>
              <c:numCache>
                <c:formatCode>General</c:formatCode>
                <c:ptCount val="3"/>
                <c:pt idx="0">
                  <c:v>9</c:v>
                </c:pt>
                <c:pt idx="1">
                  <c:v>20</c:v>
                </c:pt>
                <c:pt idx="2">
                  <c:v>17</c:v>
                </c:pt>
              </c:numCache>
            </c:numRef>
          </c:val>
          <c:extLst>
            <c:ext xmlns:c16="http://schemas.microsoft.com/office/drawing/2014/chart" uri="{C3380CC4-5D6E-409C-BE32-E72D297353CC}">
              <c16:uniqueId val="{00000008-2C11-466F-B710-B76597F81317}"/>
            </c:ext>
          </c:extLst>
        </c:ser>
        <c:dLbls>
          <c:showLegendKey val="0"/>
          <c:showVal val="0"/>
          <c:showCatName val="0"/>
          <c:showSerName val="0"/>
          <c:showPercent val="0"/>
          <c:showBubbleSize val="0"/>
        </c:dLbls>
        <c:gapWidth val="150"/>
        <c:overlap val="100"/>
        <c:axId val="409534224"/>
        <c:axId val="409526024"/>
      </c:barChart>
      <c:catAx>
        <c:axId val="409534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409526024"/>
        <c:crosses val="autoZero"/>
        <c:auto val="1"/>
        <c:lblAlgn val="ctr"/>
        <c:lblOffset val="100"/>
        <c:noMultiLvlLbl val="0"/>
      </c:catAx>
      <c:valAx>
        <c:axId val="409526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a:t>Percent of Active and Potental Nests</a:t>
                </a:r>
              </a:p>
            </c:rich>
          </c:tx>
          <c:overlay val="0"/>
          <c:spPr>
            <a:noFill/>
            <a:ln>
              <a:noFill/>
            </a:ln>
            <a:effectLst/>
          </c:spPr>
          <c:txPr>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9534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r>
              <a:rPr lang="en-US" sz="2000" b="1"/>
              <a:t>Landform of Nest Location</a:t>
            </a:r>
          </a:p>
        </c:rich>
      </c:tx>
      <c:overlay val="0"/>
      <c:spPr>
        <a:noFill/>
        <a:ln>
          <a:noFill/>
        </a:ln>
        <a:effectLst/>
      </c:spPr>
      <c:txPr>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vegetation!$N$34</c:f>
              <c:strCache>
                <c:ptCount val="1"/>
                <c:pt idx="0">
                  <c:v>Bluff/slope (10-45deg)</c:v>
                </c:pt>
              </c:strCache>
            </c:strRef>
          </c:tx>
          <c:spPr>
            <a:solidFill>
              <a:schemeClr val="accent1"/>
            </a:solidFill>
            <a:ln>
              <a:noFill/>
            </a:ln>
            <a:effectLst/>
          </c:spPr>
          <c:invertIfNegative val="0"/>
          <c:cat>
            <c:strRef>
              <c:f>vegetation!$O$33:$Q$33</c:f>
              <c:strCache>
                <c:ptCount val="3"/>
                <c:pt idx="0">
                  <c:v>APRIL</c:v>
                </c:pt>
                <c:pt idx="1">
                  <c:v>MAY</c:v>
                </c:pt>
                <c:pt idx="2">
                  <c:v>JULY</c:v>
                </c:pt>
              </c:strCache>
            </c:strRef>
          </c:cat>
          <c:val>
            <c:numRef>
              <c:f>vegetation!$O$34:$Q$34</c:f>
              <c:numCache>
                <c:formatCode>General</c:formatCode>
                <c:ptCount val="3"/>
                <c:pt idx="0">
                  <c:v>34</c:v>
                </c:pt>
                <c:pt idx="1">
                  <c:v>77</c:v>
                </c:pt>
                <c:pt idx="2">
                  <c:v>65</c:v>
                </c:pt>
              </c:numCache>
            </c:numRef>
          </c:val>
          <c:extLst>
            <c:ext xmlns:c16="http://schemas.microsoft.com/office/drawing/2014/chart" uri="{C3380CC4-5D6E-409C-BE32-E72D297353CC}">
              <c16:uniqueId val="{00000000-8C58-42A7-8267-0AFCD49B3396}"/>
            </c:ext>
          </c:extLst>
        </c:ser>
        <c:ser>
          <c:idx val="1"/>
          <c:order val="1"/>
          <c:tx>
            <c:strRef>
              <c:f>vegetation!$N$35</c:f>
              <c:strCache>
                <c:ptCount val="1"/>
                <c:pt idx="0">
                  <c:v>Cliffy (&gt;45deg)</c:v>
                </c:pt>
              </c:strCache>
            </c:strRef>
          </c:tx>
          <c:spPr>
            <a:solidFill>
              <a:schemeClr val="accent2"/>
            </a:solidFill>
            <a:ln>
              <a:noFill/>
            </a:ln>
            <a:effectLst/>
          </c:spPr>
          <c:invertIfNegative val="0"/>
          <c:cat>
            <c:strRef>
              <c:f>vegetation!$O$33:$Q$33</c:f>
              <c:strCache>
                <c:ptCount val="3"/>
                <c:pt idx="0">
                  <c:v>APRIL</c:v>
                </c:pt>
                <c:pt idx="1">
                  <c:v>MAY</c:v>
                </c:pt>
                <c:pt idx="2">
                  <c:v>JULY</c:v>
                </c:pt>
              </c:strCache>
            </c:strRef>
          </c:cat>
          <c:val>
            <c:numRef>
              <c:f>vegetation!$O$35:$Q$35</c:f>
              <c:numCache>
                <c:formatCode>General</c:formatCode>
                <c:ptCount val="3"/>
                <c:pt idx="0">
                  <c:v>27</c:v>
                </c:pt>
                <c:pt idx="1">
                  <c:v>86</c:v>
                </c:pt>
                <c:pt idx="2">
                  <c:v>67</c:v>
                </c:pt>
              </c:numCache>
            </c:numRef>
          </c:val>
          <c:extLst>
            <c:ext xmlns:c16="http://schemas.microsoft.com/office/drawing/2014/chart" uri="{C3380CC4-5D6E-409C-BE32-E72D297353CC}">
              <c16:uniqueId val="{00000001-8C58-42A7-8267-0AFCD49B3396}"/>
            </c:ext>
          </c:extLst>
        </c:ser>
        <c:ser>
          <c:idx val="2"/>
          <c:order val="2"/>
          <c:tx>
            <c:strRef>
              <c:f>vegetation!$N$36</c:f>
              <c:strCache>
                <c:ptCount val="1"/>
                <c:pt idx="0">
                  <c:v>Flat (&lt;10deg); &lt;2m from cliff edge</c:v>
                </c:pt>
              </c:strCache>
            </c:strRef>
          </c:tx>
          <c:spPr>
            <a:solidFill>
              <a:schemeClr val="accent3"/>
            </a:solidFill>
            <a:ln>
              <a:noFill/>
            </a:ln>
            <a:effectLst/>
          </c:spPr>
          <c:invertIfNegative val="0"/>
          <c:cat>
            <c:strRef>
              <c:f>vegetation!$O$33:$Q$33</c:f>
              <c:strCache>
                <c:ptCount val="3"/>
                <c:pt idx="0">
                  <c:v>APRIL</c:v>
                </c:pt>
                <c:pt idx="1">
                  <c:v>MAY</c:v>
                </c:pt>
                <c:pt idx="2">
                  <c:v>JULY</c:v>
                </c:pt>
              </c:strCache>
            </c:strRef>
          </c:cat>
          <c:val>
            <c:numRef>
              <c:f>vegetation!$O$36:$Q$36</c:f>
              <c:numCache>
                <c:formatCode>General</c:formatCode>
                <c:ptCount val="3"/>
                <c:pt idx="0">
                  <c:v>41</c:v>
                </c:pt>
                <c:pt idx="1">
                  <c:v>85</c:v>
                </c:pt>
                <c:pt idx="2">
                  <c:v>69</c:v>
                </c:pt>
              </c:numCache>
            </c:numRef>
          </c:val>
          <c:extLst>
            <c:ext xmlns:c16="http://schemas.microsoft.com/office/drawing/2014/chart" uri="{C3380CC4-5D6E-409C-BE32-E72D297353CC}">
              <c16:uniqueId val="{00000002-8C58-42A7-8267-0AFCD49B3396}"/>
            </c:ext>
          </c:extLst>
        </c:ser>
        <c:ser>
          <c:idx val="3"/>
          <c:order val="3"/>
          <c:tx>
            <c:strRef>
              <c:f>vegetation!$N$37</c:f>
              <c:strCache>
                <c:ptCount val="1"/>
                <c:pt idx="0">
                  <c:v>Flat (&lt;10deg); &gt;2m from cliff edge</c:v>
                </c:pt>
              </c:strCache>
            </c:strRef>
          </c:tx>
          <c:spPr>
            <a:solidFill>
              <a:schemeClr val="accent4"/>
            </a:solidFill>
            <a:ln>
              <a:noFill/>
            </a:ln>
            <a:effectLst/>
          </c:spPr>
          <c:invertIfNegative val="0"/>
          <c:cat>
            <c:strRef>
              <c:f>vegetation!$O$33:$Q$33</c:f>
              <c:strCache>
                <c:ptCount val="3"/>
                <c:pt idx="0">
                  <c:v>APRIL</c:v>
                </c:pt>
                <c:pt idx="1">
                  <c:v>MAY</c:v>
                </c:pt>
                <c:pt idx="2">
                  <c:v>JULY</c:v>
                </c:pt>
              </c:strCache>
            </c:strRef>
          </c:cat>
          <c:val>
            <c:numRef>
              <c:f>vegetation!$O$37:$Q$37</c:f>
              <c:numCache>
                <c:formatCode>General</c:formatCode>
                <c:ptCount val="3"/>
                <c:pt idx="0">
                  <c:v>45</c:v>
                </c:pt>
                <c:pt idx="1">
                  <c:v>87</c:v>
                </c:pt>
                <c:pt idx="2">
                  <c:v>64</c:v>
                </c:pt>
              </c:numCache>
            </c:numRef>
          </c:val>
          <c:extLst>
            <c:ext xmlns:c16="http://schemas.microsoft.com/office/drawing/2014/chart" uri="{C3380CC4-5D6E-409C-BE32-E72D297353CC}">
              <c16:uniqueId val="{00000003-8C58-42A7-8267-0AFCD49B3396}"/>
            </c:ext>
          </c:extLst>
        </c:ser>
        <c:ser>
          <c:idx val="4"/>
          <c:order val="4"/>
          <c:tx>
            <c:strRef>
              <c:f>vegetation!$N$38</c:f>
              <c:strCache>
                <c:ptCount val="1"/>
                <c:pt idx="0">
                  <c:v>(blank)</c:v>
                </c:pt>
              </c:strCache>
            </c:strRef>
          </c:tx>
          <c:spPr>
            <a:solidFill>
              <a:schemeClr val="accent5"/>
            </a:solidFill>
            <a:ln>
              <a:noFill/>
            </a:ln>
            <a:effectLst/>
          </c:spPr>
          <c:invertIfNegative val="0"/>
          <c:cat>
            <c:strRef>
              <c:f>vegetation!$O$33:$Q$33</c:f>
              <c:strCache>
                <c:ptCount val="3"/>
                <c:pt idx="0">
                  <c:v>APRIL</c:v>
                </c:pt>
                <c:pt idx="1">
                  <c:v>MAY</c:v>
                </c:pt>
                <c:pt idx="2">
                  <c:v>JULY</c:v>
                </c:pt>
              </c:strCache>
            </c:strRef>
          </c:cat>
          <c:val>
            <c:numRef>
              <c:f>vegetation!$O$38:$Q$38</c:f>
              <c:numCache>
                <c:formatCode>General</c:formatCode>
                <c:ptCount val="3"/>
                <c:pt idx="0">
                  <c:v>10</c:v>
                </c:pt>
                <c:pt idx="1">
                  <c:v>22</c:v>
                </c:pt>
                <c:pt idx="2">
                  <c:v>5</c:v>
                </c:pt>
              </c:numCache>
            </c:numRef>
          </c:val>
          <c:extLst>
            <c:ext xmlns:c16="http://schemas.microsoft.com/office/drawing/2014/chart" uri="{C3380CC4-5D6E-409C-BE32-E72D297353CC}">
              <c16:uniqueId val="{00000004-8C58-42A7-8267-0AFCD49B3396}"/>
            </c:ext>
          </c:extLst>
        </c:ser>
        <c:dLbls>
          <c:showLegendKey val="0"/>
          <c:showVal val="0"/>
          <c:showCatName val="0"/>
          <c:showSerName val="0"/>
          <c:showPercent val="0"/>
          <c:showBubbleSize val="0"/>
        </c:dLbls>
        <c:gapWidth val="150"/>
        <c:overlap val="100"/>
        <c:axId val="636533280"/>
        <c:axId val="636525736"/>
      </c:barChart>
      <c:catAx>
        <c:axId val="636533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636525736"/>
        <c:crosses val="autoZero"/>
        <c:auto val="1"/>
        <c:lblAlgn val="ctr"/>
        <c:lblOffset val="100"/>
        <c:noMultiLvlLbl val="0"/>
      </c:catAx>
      <c:valAx>
        <c:axId val="6365257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a:t>Percent of Active and Potential Nests</a:t>
                </a:r>
              </a:p>
            </c:rich>
          </c:tx>
          <c:overlay val="0"/>
          <c:spPr>
            <a:noFill/>
            <a:ln>
              <a:noFill/>
            </a:ln>
            <a:effectLst/>
          </c:spPr>
          <c:txPr>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533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1C41832E-6253-4843-8FD3-1D672E3FA7BC}">
  <sheetPr/>
  <sheetViews>
    <sheetView zoomScale="88"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8E09314F-2263-4DE4-A047-B2CA3F0EDEE4}">
  <sheetPr/>
  <sheetViews>
    <sheetView zoomScale="8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10826303" cy="7848063"/>
    <xdr:graphicFrame macro="">
      <xdr:nvGraphicFramePr>
        <xdr:cNvPr id="2" name="Chart 1">
          <a:extLst>
            <a:ext uri="{FF2B5EF4-FFF2-40B4-BE49-F238E27FC236}">
              <a16:creationId xmlns:a16="http://schemas.microsoft.com/office/drawing/2014/main" id="{B3DFD4E4-DBBF-4DCA-895A-FB259A950A37}"/>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10826303" cy="7848063"/>
    <xdr:graphicFrame macro="">
      <xdr:nvGraphicFramePr>
        <xdr:cNvPr id="2" name="Chart 1">
          <a:extLst>
            <a:ext uri="{FF2B5EF4-FFF2-40B4-BE49-F238E27FC236}">
              <a16:creationId xmlns:a16="http://schemas.microsoft.com/office/drawing/2014/main" id="{B60888F9-0945-4934-8FCD-90E7DEF1D0D3}"/>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elis, Jonathan J." refreshedDate="43788.441357407406" createdVersion="6" refreshedVersion="6" minRefreshableVersion="3" recordCount="457" xr:uid="{113069D9-A597-442B-B7F9-39C3FEA1125D}">
  <cacheSource type="worksheet">
    <worksheetSource ref="A1:X1048576" sheet="Tropicbirds_1"/>
  </cacheSource>
  <cacheFields count="23">
    <cacheField name="OBJECTID" numFmtId="0">
      <sharedItems containsString="0" containsBlank="1" containsNumber="1" containsInteger="1" minValue="1" maxValue="462"/>
    </cacheField>
    <cacheField name="Species" numFmtId="0">
      <sharedItems containsBlank="1" count="3">
        <s v="RTTR"/>
        <s v="WTTR"/>
        <m/>
      </sharedItems>
    </cacheField>
    <cacheField name="x" numFmtId="0">
      <sharedItems containsString="0" containsBlank="1" containsNumber="1" minValue="-159.40314770890299" maxValue="-159.38206107274101"/>
    </cacheField>
    <cacheField name="y" numFmtId="0">
      <sharedItems containsString="0" containsBlank="1" containsNumber="1" minValue="22.221427363912198" maxValue="22.234803540141101"/>
    </cacheField>
    <cacheField name="NestNum" numFmtId="0">
      <sharedItems containsString="0" containsBlank="1" containsNumber="1" containsInteger="1" minValue="1" maxValue="1000"/>
    </cacheField>
    <cacheField name="NestLoc" numFmtId="0">
      <sharedItems containsBlank="1" count="6">
        <s v="Mokolea"/>
        <s v="Kilauea Point"/>
        <s v="Crater Hill"/>
        <s v="Makapili"/>
        <s v="Mokuaeae"/>
        <m/>
      </sharedItems>
    </cacheField>
    <cacheField name="NestTag" numFmtId="0">
      <sharedItems containsBlank="1" count="3">
        <s v="Flag"/>
        <s v="Remote"/>
        <m/>
      </sharedItems>
    </cacheField>
    <cacheField name="AprilContents" numFmtId="0">
      <sharedItems containsBlank="1"/>
    </cacheField>
    <cacheField name="MayContents" numFmtId="0">
      <sharedItems containsBlank="1" count="12">
        <s v="A+E"/>
        <s v="A+C"/>
        <s v="C"/>
        <s v="EMP"/>
        <s v="Not Found"/>
        <s v="A+U"/>
        <s v="A+EMP"/>
        <s v="E"/>
        <s v="NA"/>
        <m/>
        <s v="Not Yet" u="1"/>
        <s v="NOT" u="1"/>
      </sharedItems>
    </cacheField>
    <cacheField name="JulyContents" numFmtId="0">
      <sharedItems containsBlank="1" count="11">
        <s v="C"/>
        <s v="EMP"/>
        <s v="A+EMP"/>
        <s v="A+E"/>
        <s v="Not Found"/>
        <s v="A+U"/>
        <s v="E"/>
        <s v="A+C"/>
        <s v="U"/>
        <m/>
        <s v="NOT" u="1"/>
      </sharedItems>
    </cacheField>
    <cacheField name="MayChickStage" numFmtId="0">
      <sharedItems containsBlank="1"/>
    </cacheField>
    <cacheField name="JulyChickStage" numFmtId="0">
      <sharedItems containsBlank="1"/>
    </cacheField>
    <cacheField name="April" numFmtId="0">
      <sharedItems containsBlank="1" count="6">
        <s v="active"/>
        <s v="potential"/>
        <s v="NA"/>
        <m/>
        <s v="Not Yet" u="1"/>
        <s v="not nest" u="1"/>
      </sharedItems>
    </cacheField>
    <cacheField name="May" numFmtId="0">
      <sharedItems containsBlank="1" count="9">
        <s v="active"/>
        <s v="inactive"/>
        <s v="not found"/>
        <s v="potential"/>
        <s v="NA"/>
        <m/>
        <s v="Not Yet" u="1"/>
        <s v="not nest" u="1"/>
        <s v="not" u="1"/>
      </sharedItems>
    </cacheField>
    <cacheField name="July" numFmtId="0">
      <sharedItems containsBlank="1" count="6">
        <s v="active"/>
        <s v="inactive"/>
        <s v="potential"/>
        <s v="not found"/>
        <m/>
        <s v="unknown" u="1"/>
      </sharedItems>
    </cacheField>
    <cacheField name="Overall" numFmtId="0">
      <sharedItems containsBlank="1" count="4">
        <s v="active"/>
        <s v="potential"/>
        <m/>
        <s v="inactive" u="1"/>
      </sharedItems>
    </cacheField>
    <cacheField name="Structure" numFmtId="0">
      <sharedItems containsBlank="1"/>
    </cacheField>
    <cacheField name="Landform" numFmtId="0">
      <sharedItems containsBlank="1"/>
    </cacheField>
    <cacheField name="VegDom1" numFmtId="0">
      <sharedItems containsBlank="1"/>
    </cacheField>
    <cacheField name="VegDom2" numFmtId="0">
      <sharedItems containsBlank="1"/>
    </cacheField>
    <cacheField name="Notes" numFmtId="0">
      <sharedItems containsBlank="1" longText="1"/>
    </cacheField>
    <cacheField name="NotesJuly" numFmtId="0">
      <sharedItems containsBlank="1"/>
    </cacheField>
    <cacheField name="Habitat"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mily (Emma) C. Kelsey" refreshedDate="43826.701172106485" createdVersion="6" refreshedVersion="6" minRefreshableVersion="3" recordCount="455" xr:uid="{CCDC1DC8-A2B2-49E1-AA5F-7B54DB66422B}">
  <cacheSource type="worksheet">
    <worksheetSource ref="A1:AH456" sheet="Tropicbirds_1"/>
  </cacheSource>
  <cacheFields count="34">
    <cacheField name="OBJECTID" numFmtId="0">
      <sharedItems containsSemiMixedTypes="0" containsString="0" containsNumber="1" containsInteger="1" minValue="1" maxValue="462"/>
    </cacheField>
    <cacheField name="Species" numFmtId="0">
      <sharedItems/>
    </cacheField>
    <cacheField name="x" numFmtId="0">
      <sharedItems containsSemiMixedTypes="0" containsString="0" containsNumber="1" minValue="-159.40314770890299" maxValue="-159.38206107274101"/>
    </cacheField>
    <cacheField name="y" numFmtId="0">
      <sharedItems containsSemiMixedTypes="0" containsString="0" containsNumber="1" minValue="22.221427363912198" maxValue="22.234803540141101"/>
    </cacheField>
    <cacheField name="NestNum" numFmtId="0">
      <sharedItems containsString="0" containsBlank="1" containsNumber="1" containsInteger="1" minValue="1" maxValue="1000"/>
    </cacheField>
    <cacheField name="NestLoc" numFmtId="0">
      <sharedItems/>
    </cacheField>
    <cacheField name="NestTag" numFmtId="0">
      <sharedItems/>
    </cacheField>
    <cacheField name="AprilContents" numFmtId="0">
      <sharedItems/>
    </cacheField>
    <cacheField name="AprilChickStage" numFmtId="0">
      <sharedItems/>
    </cacheField>
    <cacheField name="MayContents" numFmtId="0">
      <sharedItems/>
    </cacheField>
    <cacheField name="MayChickStage" numFmtId="0">
      <sharedItems/>
    </cacheField>
    <cacheField name="JulyContents" numFmtId="0">
      <sharedItems/>
    </cacheField>
    <cacheField name="JulyChickStage" numFmtId="0">
      <sharedItems/>
    </cacheField>
    <cacheField name="April" numFmtId="0">
      <sharedItems count="3">
        <s v="active"/>
        <s v="potential"/>
        <s v="NA"/>
      </sharedItems>
    </cacheField>
    <cacheField name="May" numFmtId="0">
      <sharedItems count="5">
        <s v="active"/>
        <s v="inactive"/>
        <s v="not found"/>
        <s v="potential"/>
        <s v="NA"/>
      </sharedItems>
    </cacheField>
    <cacheField name="July" numFmtId="0">
      <sharedItems count="4">
        <s v="active"/>
        <s v="inactive"/>
        <s v="potential"/>
        <s v="not found"/>
      </sharedItems>
    </cacheField>
    <cacheField name="Overall" numFmtId="0">
      <sharedItems/>
    </cacheField>
    <cacheField name="Structure" numFmtId="0">
      <sharedItems containsBlank="1" count="9">
        <s v="Ironwood ledge"/>
        <s v="Ironwood"/>
        <s v="Boulder pile cubby/cave"/>
        <s v="Shrub"/>
        <m/>
        <s v="Rock ledge/cubby/alcove"/>
        <s v="Shrub ledge"/>
        <s v="Grass"/>
        <s v="Other"/>
      </sharedItems>
    </cacheField>
    <cacheField name="Landform" numFmtId="0">
      <sharedItems containsBlank="1" count="5">
        <s v="Flat (&lt;10deg); &gt;2m from cliff edge"/>
        <s v="Bluff/slope (10-45deg)"/>
        <s v="Flat (&lt;10deg); &lt;2m from cliff edge"/>
        <m/>
        <s v="Cliffy (&gt;45deg)"/>
      </sharedItems>
    </cacheField>
    <cacheField name="VegDom1" numFmtId="0">
      <sharedItems containsBlank="1" count="9">
        <s v="Ironwood"/>
        <s v="Haole Koa"/>
        <s v="Xmas"/>
        <m/>
        <s v="Other"/>
        <s v="Lantana"/>
        <s v="Naupaka"/>
        <s v="Akoko"/>
        <s v="Pohinahina"/>
      </sharedItems>
    </cacheField>
    <cacheField name="VegDom2" numFmtId="0">
      <sharedItems containsBlank="1" count="9">
        <m/>
        <s v="Other"/>
        <s v="Xmas"/>
        <s v="HaoleKoa"/>
        <s v="Naupaka"/>
        <s v="Ironwood"/>
        <s v="Pohinahina"/>
        <s v="Ilima"/>
        <s v="Lantana"/>
      </sharedItems>
    </cacheField>
    <cacheField name="Notes" numFmtId="0">
      <sharedItems containsBlank="1" longText="1"/>
    </cacheField>
    <cacheField name="NotesJuly" numFmtId="0">
      <sharedItems containsBlank="1"/>
    </cacheField>
    <cacheField name="Habitat" numFmtId="0">
      <sharedItems containsBlank="1"/>
    </cacheField>
    <cacheField name="GlobalID" numFmtId="0">
      <sharedItems containsBlank="1"/>
    </cacheField>
    <cacheField name="CreationDate" numFmtId="0">
      <sharedItems containsNonDate="0" containsString="0" containsBlank="1"/>
    </cacheField>
    <cacheField name="Creator" numFmtId="0">
      <sharedItems containsBlank="1"/>
    </cacheField>
    <cacheField name="EditDate" numFmtId="0">
      <sharedItems containsNonDate="0" containsString="0" containsBlank="1"/>
    </cacheField>
    <cacheField name="Editor" numFmtId="0">
      <sharedItems containsBlank="1"/>
    </cacheField>
    <cacheField name="GlobalID_2" numFmtId="0">
      <sharedItems/>
    </cacheField>
    <cacheField name="CreationDate2" numFmtId="22">
      <sharedItems containsSemiMixedTypes="0" containsNonDate="0" containsDate="1" containsString="0" minDate="2019-05-09T00:09:13" maxDate="2019-07-07T22:17:06"/>
    </cacheField>
    <cacheField name="Creator2" numFmtId="0">
      <sharedItems/>
    </cacheField>
    <cacheField name="EditDate2" numFmtId="22">
      <sharedItems containsSemiMixedTypes="0" containsNonDate="0" containsDate="1" containsString="0" minDate="2019-05-09T00:09:13" maxDate="2019-07-19T21:17:13"/>
    </cacheField>
    <cacheField name="Editor2"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7">
  <r>
    <n v="1"/>
    <x v="0"/>
    <n v="-159.38221620011299"/>
    <n v="22.223836990293599"/>
    <n v="501"/>
    <x v="0"/>
    <x v="0"/>
    <s v="A+E"/>
    <x v="0"/>
    <x v="0"/>
    <s v="NA"/>
    <s v="C7"/>
    <x v="0"/>
    <x v="0"/>
    <x v="0"/>
    <x v="0"/>
    <s v="Ironwood ledge"/>
    <s v="Flat (&lt;10deg); &gt;2m from cliff edge"/>
    <s v="Ironwood"/>
    <m/>
    <s v="Right next to 502"/>
    <m/>
    <s v="Under ironwood"/>
  </r>
  <r>
    <n v="2"/>
    <x v="0"/>
    <n v="-159.38220240019299"/>
    <n v="22.223827090304599"/>
    <n v="502"/>
    <x v="0"/>
    <x v="0"/>
    <s v="A+E"/>
    <x v="1"/>
    <x v="1"/>
    <s v="C1"/>
    <s v="NA"/>
    <x v="0"/>
    <x v="0"/>
    <x v="1"/>
    <x v="0"/>
    <s v="Ironwood"/>
    <s v="Flat (&lt;10deg); &gt;2m from cliff edge"/>
    <s v="Ironwood"/>
    <m/>
    <s v="Next to 501"/>
    <s v="No sign of guano stains or chick presence. "/>
    <s v="Under ironwood next to rocks"/>
  </r>
  <r>
    <n v="3"/>
    <x v="0"/>
    <n v="-159.38236240002701"/>
    <n v="22.2240898800991"/>
    <n v="503"/>
    <x v="0"/>
    <x v="0"/>
    <s v="A+E"/>
    <x v="1"/>
    <x v="1"/>
    <s v="C1"/>
    <s v="NA"/>
    <x v="0"/>
    <x v="0"/>
    <x v="1"/>
    <x v="0"/>
    <s v="Ironwood"/>
    <s v="Bluff/slope (10-45deg)"/>
    <s v="Ironwood"/>
    <m/>
    <m/>
    <m/>
    <s v="Under ironwood"/>
  </r>
  <r>
    <n v="4"/>
    <x v="0"/>
    <n v="-159.38258719983401"/>
    <n v="22.223803629697901"/>
    <n v="504"/>
    <x v="0"/>
    <x v="0"/>
    <s v="A+E"/>
    <x v="2"/>
    <x v="2"/>
    <s v="C1"/>
    <s v="NA"/>
    <x v="0"/>
    <x v="0"/>
    <x v="2"/>
    <x v="0"/>
    <s v="Boulder pile cubby/cave"/>
    <s v="Flat (&lt;10deg); &gt;2m from cliff edge"/>
    <s v="Haole Koa"/>
    <s v="Other"/>
    <s v="Other veg see photo"/>
    <m/>
    <s v="Below brick wall in pepper shrubs"/>
  </r>
  <r>
    <n v="5"/>
    <x v="0"/>
    <n v="-159.38305410010099"/>
    <n v="22.223067999809999"/>
    <n v="505"/>
    <x v="0"/>
    <x v="0"/>
    <s v="A+E"/>
    <x v="0"/>
    <x v="1"/>
    <s v="NA"/>
    <s v="NA"/>
    <x v="0"/>
    <x v="0"/>
    <x v="1"/>
    <x v="0"/>
    <s v="Shrub"/>
    <s v="Bluff/slope (10-45deg)"/>
    <s v="Haole Koa"/>
    <s v="Xmas"/>
    <m/>
    <m/>
    <s v="Under dense canopy of mixed shrubs. "/>
  </r>
  <r>
    <n v="6"/>
    <x v="0"/>
    <n v="-159.38307500030399"/>
    <n v="22.2230423095912"/>
    <n v="506"/>
    <x v="0"/>
    <x v="0"/>
    <s v="A+E"/>
    <x v="3"/>
    <x v="3"/>
    <s v="NA"/>
    <s v="NA"/>
    <x v="0"/>
    <x v="1"/>
    <x v="0"/>
    <x v="0"/>
    <s v="Shrub"/>
    <s v="Bluff/slope (10-45deg)"/>
    <s v="Xmas"/>
    <s v="HaoleKoa"/>
    <m/>
    <m/>
    <s v="Under dense canopy of mixed shrubs"/>
  </r>
  <r>
    <n v="7"/>
    <x v="0"/>
    <n v="-159.38292049995701"/>
    <n v="22.223153910202502"/>
    <n v="507"/>
    <x v="0"/>
    <x v="0"/>
    <s v="A+E"/>
    <x v="0"/>
    <x v="1"/>
    <s v="NA"/>
    <s v="NA"/>
    <x v="0"/>
    <x v="0"/>
    <x v="1"/>
    <x v="0"/>
    <s v="Shrub"/>
    <s v="Bluff/slope (10-45deg)"/>
    <s v="Xmas"/>
    <s v="HaoleKoa"/>
    <m/>
    <m/>
    <s v="Dense canopy of mixed shrub"/>
  </r>
  <r>
    <n v="8"/>
    <x v="0"/>
    <n v="-159.38273130038499"/>
    <n v="22.2233157700988"/>
    <n v="508"/>
    <x v="0"/>
    <x v="0"/>
    <s v="A+EMP"/>
    <x v="0"/>
    <x v="1"/>
    <s v="NA"/>
    <s v="NA"/>
    <x v="1"/>
    <x v="0"/>
    <x v="1"/>
    <x v="0"/>
    <s v="Ironwood ledge"/>
    <s v="Flat (&lt;10deg); &lt;2m from cliff edge"/>
    <s v="Ironwood"/>
    <m/>
    <s v="Near 509 and 510"/>
    <m/>
    <s v="Under ironwood"/>
  </r>
  <r>
    <n v="9"/>
    <x v="0"/>
    <n v="-159.38276369992201"/>
    <n v="22.223339699801301"/>
    <n v="509"/>
    <x v="0"/>
    <x v="0"/>
    <s v="A+E"/>
    <x v="0"/>
    <x v="0"/>
    <s v="NA"/>
    <s v="C8"/>
    <x v="0"/>
    <x v="0"/>
    <x v="0"/>
    <x v="0"/>
    <s v="Shrub"/>
    <s v="Flat (&lt;10deg); &lt;2m from cliff edge"/>
    <s v="Xmas"/>
    <m/>
    <s v="Near 508 and 510"/>
    <m/>
    <s v="Under ironwood"/>
  </r>
  <r>
    <n v="10"/>
    <x v="0"/>
    <n v="-159.38273029999999"/>
    <n v="22.223517390000001"/>
    <n v="511"/>
    <x v="0"/>
    <x v="0"/>
    <s v="A+E"/>
    <x v="4"/>
    <x v="4"/>
    <s v="NA"/>
    <s v="NA"/>
    <x v="0"/>
    <x v="2"/>
    <x v="3"/>
    <x v="0"/>
    <m/>
    <m/>
    <m/>
    <m/>
    <m/>
    <m/>
    <s v="Mixed shrubs along rock wall"/>
  </r>
  <r>
    <n v="11"/>
    <x v="0"/>
    <n v="-159.38287476133601"/>
    <n v="22.223810684844601"/>
    <n v="512"/>
    <x v="0"/>
    <x v="0"/>
    <s v="A+E"/>
    <x v="3"/>
    <x v="4"/>
    <s v="NA"/>
    <s v="NA"/>
    <x v="0"/>
    <x v="1"/>
    <x v="3"/>
    <x v="0"/>
    <m/>
    <m/>
    <m/>
    <m/>
    <m/>
    <m/>
    <s v="Mixed shrubs"/>
  </r>
  <r>
    <n v="12"/>
    <x v="0"/>
    <n v="-159.38285650038301"/>
    <n v="22.223715410397102"/>
    <n v="513"/>
    <x v="0"/>
    <x v="0"/>
    <s v="A+E"/>
    <x v="1"/>
    <x v="3"/>
    <s v="C1"/>
    <s v="NA"/>
    <x v="0"/>
    <x v="0"/>
    <x v="0"/>
    <x v="0"/>
    <s v="Shrub"/>
    <s v="Flat (&lt;10deg); &gt;2m from cliff edge"/>
    <s v="Haole Koa"/>
    <s v="Xmas"/>
    <m/>
    <m/>
    <s v="Mixed shrub"/>
  </r>
  <r>
    <n v="13"/>
    <x v="0"/>
    <n v="-159.38281770034899"/>
    <n v="22.223703889643801"/>
    <n v="514"/>
    <x v="0"/>
    <x v="0"/>
    <s v="A+EMP"/>
    <x v="1"/>
    <x v="0"/>
    <s v="C1"/>
    <s v="Unknown"/>
    <x v="1"/>
    <x v="0"/>
    <x v="0"/>
    <x v="0"/>
    <s v="Shrub"/>
    <s v="Flat (&lt;10deg); &gt;2m from cliff edge"/>
    <s v="Haole Koa"/>
    <s v="Xmas"/>
    <m/>
    <m/>
    <s v="Mixed shrub"/>
  </r>
  <r>
    <n v="14"/>
    <x v="0"/>
    <n v="-159.38285840032"/>
    <n v="22.223723380289599"/>
    <n v="515"/>
    <x v="0"/>
    <x v="0"/>
    <s v="A+E"/>
    <x v="0"/>
    <x v="1"/>
    <s v="NA"/>
    <s v="NA"/>
    <x v="0"/>
    <x v="0"/>
    <x v="1"/>
    <x v="0"/>
    <s v="Shrub"/>
    <s v="Flat (&lt;10deg); &gt;2m from cliff edge"/>
    <s v="Haole Koa"/>
    <s v="Xmas"/>
    <m/>
    <m/>
    <s v="Mixed shrub"/>
  </r>
  <r>
    <n v="15"/>
    <x v="0"/>
    <n v="-159.38286829975399"/>
    <n v="22.223641569953099"/>
    <n v="516"/>
    <x v="0"/>
    <x v="0"/>
    <s v="A+E"/>
    <x v="0"/>
    <x v="1"/>
    <s v="NA"/>
    <s v="NA"/>
    <x v="0"/>
    <x v="0"/>
    <x v="1"/>
    <x v="0"/>
    <s v="Shrub"/>
    <s v="Flat (&lt;10deg); &gt;2m from cliff edge"/>
    <s v="Haole Koa"/>
    <m/>
    <m/>
    <m/>
    <s v="Mixed shrub"/>
  </r>
  <r>
    <n v="16"/>
    <x v="0"/>
    <n v="-159.38287160016401"/>
    <n v="22.223620989921301"/>
    <n v="517"/>
    <x v="0"/>
    <x v="0"/>
    <s v="A+E"/>
    <x v="1"/>
    <x v="1"/>
    <s v="C1"/>
    <s v="NA"/>
    <x v="0"/>
    <x v="0"/>
    <x v="1"/>
    <x v="0"/>
    <m/>
    <m/>
    <m/>
    <m/>
    <m/>
    <s v="Same as 434"/>
    <s v="Mixed shrub"/>
  </r>
  <r>
    <n v="17"/>
    <x v="0"/>
    <n v="-159.38335640026199"/>
    <n v="22.223141769871201"/>
    <n v="518"/>
    <x v="0"/>
    <x v="0"/>
    <s v="A+EMP"/>
    <x v="0"/>
    <x v="4"/>
    <s v="NA"/>
    <s v="NA"/>
    <x v="1"/>
    <x v="0"/>
    <x v="3"/>
    <x v="0"/>
    <m/>
    <m/>
    <m/>
    <m/>
    <m/>
    <m/>
    <s v="Mixed shrub"/>
  </r>
  <r>
    <n v="18"/>
    <x v="0"/>
    <n v="-159.383396500158"/>
    <n v="22.223125069949301"/>
    <n v="519"/>
    <x v="0"/>
    <x v="0"/>
    <s v="A+E"/>
    <x v="0"/>
    <x v="0"/>
    <s v="NA"/>
    <s v="C7"/>
    <x v="0"/>
    <x v="0"/>
    <x v="0"/>
    <x v="0"/>
    <s v="Shrub"/>
    <s v="Flat (&lt;10deg); &gt;2m from cliff edge"/>
    <s v="Haole Koa"/>
    <s v="Xmas"/>
    <m/>
    <m/>
    <s v="Mixed shrub"/>
  </r>
  <r>
    <n v="19"/>
    <x v="0"/>
    <n v="-159.383433254728"/>
    <n v="22.223072167723899"/>
    <n v="520"/>
    <x v="0"/>
    <x v="0"/>
    <s v="A+EMP"/>
    <x v="0"/>
    <x v="3"/>
    <s v="NA"/>
    <s v="NA"/>
    <x v="1"/>
    <x v="0"/>
    <x v="0"/>
    <x v="0"/>
    <s v="Shrub"/>
    <s v="Bluff/slope (10-45deg)"/>
    <s v="Haole Koa"/>
    <s v="Other"/>
    <s v="Can’t tell if it’s setting up a nest or just roosting"/>
    <m/>
    <s v="Mixed shrub "/>
  </r>
  <r>
    <n v="20"/>
    <x v="0"/>
    <n v="-159.383471999964"/>
    <n v="22.222991369880901"/>
    <n v="521"/>
    <x v="0"/>
    <x v="0"/>
    <s v="A+EMP"/>
    <x v="0"/>
    <x v="3"/>
    <s v="NA"/>
    <s v="NA"/>
    <x v="1"/>
    <x v="0"/>
    <x v="0"/>
    <x v="0"/>
    <s v="Shrub"/>
    <s v="Bluff/slope (10-45deg)"/>
    <s v="Haole Koa"/>
    <s v="Other"/>
    <m/>
    <m/>
    <s v="Mixed shrub"/>
  </r>
  <r>
    <n v="21"/>
    <x v="0"/>
    <n v="-159.383501778218"/>
    <n v="22.222864840470098"/>
    <n v="522"/>
    <x v="0"/>
    <x v="0"/>
    <s v="A+E"/>
    <x v="0"/>
    <x v="3"/>
    <s v="NA"/>
    <s v="NA"/>
    <x v="0"/>
    <x v="0"/>
    <x v="0"/>
    <x v="0"/>
    <s v="Shrub"/>
    <s v="Bluff/slope (10-45deg)"/>
    <s v="Haole Koa"/>
    <s v="Xmas"/>
    <m/>
    <m/>
    <s v="Mixed shrub"/>
  </r>
  <r>
    <n v="22"/>
    <x v="0"/>
    <n v="-159.383942499781"/>
    <n v="22.222412189661501"/>
    <n v="523"/>
    <x v="0"/>
    <x v="0"/>
    <s v="A+EMP"/>
    <x v="0"/>
    <x v="3"/>
    <s v="NA"/>
    <s v="NA"/>
    <x v="1"/>
    <x v="0"/>
    <x v="0"/>
    <x v="0"/>
    <s v="Shrub"/>
    <s v="Flat (&lt;10deg); &gt;2m from cliff edge"/>
    <s v="Haole Koa"/>
    <s v="Other"/>
    <s v="Not sure if nesting or roosting"/>
    <s v="Other veg same photo as others in the area. "/>
    <s v="Mixed shrubs"/>
  </r>
  <r>
    <n v="23"/>
    <x v="0"/>
    <n v="-159.38408720040701"/>
    <n v="22.222284730008599"/>
    <n v="525"/>
    <x v="0"/>
    <x v="0"/>
    <s v="A+EMP"/>
    <x v="1"/>
    <x v="5"/>
    <s v="C1"/>
    <s v="NA"/>
    <x v="1"/>
    <x v="0"/>
    <x v="2"/>
    <x v="0"/>
    <s v="Shrub"/>
    <s v="Bluff/slope (10-45deg)"/>
    <s v="Other"/>
    <m/>
    <s v="Unk. near content. Shrubs too dense to see. "/>
    <s v="Other veg same photo as others in the area. "/>
    <s v="Dense low shrub"/>
  </r>
  <r>
    <n v="24"/>
    <x v="0"/>
    <n v="-159.384127700053"/>
    <n v="22.222222470393401"/>
    <n v="526"/>
    <x v="0"/>
    <x v="0"/>
    <s v="A+EMP"/>
    <x v="0"/>
    <x v="0"/>
    <s v="NA"/>
    <s v="C6"/>
    <x v="1"/>
    <x v="0"/>
    <x v="0"/>
    <x v="0"/>
    <s v="Shrub"/>
    <s v="Bluff/slope (10-45deg)"/>
    <s v="Xmas"/>
    <s v="Other"/>
    <s v="Unk. nest content. "/>
    <s v="Other veg same photo as others in the area. "/>
    <s v="Low dense shrub"/>
  </r>
  <r>
    <n v="25"/>
    <x v="1"/>
    <n v="-159.38364989962801"/>
    <n v="22.221930099808699"/>
    <n v="1"/>
    <x v="0"/>
    <x v="1"/>
    <s v="A+U"/>
    <x v="3"/>
    <x v="1"/>
    <s v="NA"/>
    <s v="NA"/>
    <x v="1"/>
    <x v="1"/>
    <x v="1"/>
    <x v="1"/>
    <s v="Rock ledge/cubby/alcove"/>
    <s v="Bluff/slope (10-45deg)"/>
    <s v="Ironwood"/>
    <m/>
    <s v="WTTR sitting on unknown in small alcove/cavity beneath shrubby ironwood. Remotely viewable with scope from south from rocks by water, on south side of quarry road end/terminal parking area. In May can’t see an adult but also wouldn’t be able to see a chick if it was there probably, until it’s much bigger. "/>
    <s v="Still can’t see anything. Chick would likely be big enough by now to see if it was present "/>
    <m/>
  </r>
  <r>
    <n v="26"/>
    <x v="0"/>
    <n v="-159.386093700782"/>
    <n v="22.221633791841601"/>
    <n v="527"/>
    <x v="0"/>
    <x v="0"/>
    <s v="A+E"/>
    <x v="0"/>
    <x v="3"/>
    <s v="NA"/>
    <s v="NA"/>
    <x v="0"/>
    <x v="0"/>
    <x v="0"/>
    <x v="0"/>
    <s v="Ironwood ledge"/>
    <s v="Flat (&lt;10deg); &lt;2m from cliff edge"/>
    <s v="Ironwood"/>
    <m/>
    <m/>
    <m/>
    <s v="Under ironwood tree"/>
  </r>
  <r>
    <n v="27"/>
    <x v="0"/>
    <n v="-159.38749610029799"/>
    <n v="22.221688490023698"/>
    <n v="528"/>
    <x v="0"/>
    <x v="0"/>
    <s v="A+E"/>
    <x v="0"/>
    <x v="1"/>
    <s v="NA"/>
    <s v="NA"/>
    <x v="0"/>
    <x v="0"/>
    <x v="1"/>
    <x v="0"/>
    <s v="Ironwood"/>
    <s v="Flat (&lt;10deg); &gt;2m from cliff edge"/>
    <s v="Ironwood"/>
    <m/>
    <m/>
    <m/>
    <s v="Under ironwood"/>
  </r>
  <r>
    <n v="28"/>
    <x v="0"/>
    <n v="-159.38779754436399"/>
    <n v="22.221814074141399"/>
    <n v="529"/>
    <x v="0"/>
    <x v="0"/>
    <s v="A+E"/>
    <x v="3"/>
    <x v="1"/>
    <s v="NA"/>
    <s v="NA"/>
    <x v="0"/>
    <x v="1"/>
    <x v="1"/>
    <x v="0"/>
    <s v="Ironwood ledge"/>
    <s v="Flat (&lt;10deg); &lt;2m from cliff edge"/>
    <s v="Ironwood"/>
    <m/>
    <s v="empty with eggshell fragments present in may"/>
    <s v="Empty egg fragments"/>
    <s v="Under ironwood"/>
  </r>
  <r>
    <n v="29"/>
    <x v="0"/>
    <n v="-159.390628199605"/>
    <n v="22.222752220100801"/>
    <n v="530"/>
    <x v="0"/>
    <x v="0"/>
    <s v="A+E"/>
    <x v="0"/>
    <x v="2"/>
    <s v="NA"/>
    <s v="NA"/>
    <x v="0"/>
    <x v="0"/>
    <x v="2"/>
    <x v="0"/>
    <s v="Ironwood"/>
    <s v="Bluff/slope (10-45deg)"/>
    <s v="Ironwood"/>
    <m/>
    <m/>
    <m/>
    <s v="Under ironwood"/>
  </r>
  <r>
    <n v="34"/>
    <x v="0"/>
    <n v="-159.40314770890299"/>
    <n v="22.230127853300601"/>
    <n v="101"/>
    <x v="1"/>
    <x v="0"/>
    <s v="A+E"/>
    <x v="0"/>
    <x v="1"/>
    <s v="NA"/>
    <s v="NA"/>
    <x v="0"/>
    <x v="0"/>
    <x v="1"/>
    <x v="0"/>
    <s v="Rock ledge/cubby/alcove"/>
    <s v="Flat (&lt;10deg); &gt;2m from cliff edge"/>
    <s v="Ironwood"/>
    <m/>
    <m/>
    <m/>
    <s v="Rock alcove behind ironwood"/>
  </r>
  <r>
    <n v="35"/>
    <x v="0"/>
    <n v="-159.40160140017599"/>
    <n v="22.228588649872201"/>
    <n v="102"/>
    <x v="1"/>
    <x v="0"/>
    <s v="A+E"/>
    <x v="3"/>
    <x v="3"/>
    <s v="NA"/>
    <s v="NA"/>
    <x v="0"/>
    <x v="1"/>
    <x v="0"/>
    <x v="0"/>
    <s v="Ironwood"/>
    <s v="Bluff/slope (10-45deg)"/>
    <s v="Ironwood"/>
    <m/>
    <s v="Empty no signs of eggshell "/>
    <m/>
    <m/>
  </r>
  <r>
    <n v="36"/>
    <x v="0"/>
    <n v="-159.40188699975801"/>
    <n v="22.2293178403791"/>
    <n v="103"/>
    <x v="1"/>
    <x v="0"/>
    <s v="A+E"/>
    <x v="0"/>
    <x v="2"/>
    <s v="NA"/>
    <s v="NA"/>
    <x v="0"/>
    <x v="0"/>
    <x v="2"/>
    <x v="0"/>
    <s v="Rock ledge/cubby/alcove"/>
    <s v="Cliffy (&gt;45deg)"/>
    <s v="Ironwood"/>
    <m/>
    <s v="1m below flag. May have renested/moved a meter since last month?"/>
    <s v="Eggshells but nothing else. "/>
    <s v=" under ironwood at cliff edge"/>
  </r>
  <r>
    <n v="37"/>
    <x v="0"/>
    <n v="-159.40200960003099"/>
    <n v="22.229620880121999"/>
    <n v="104"/>
    <x v="1"/>
    <x v="0"/>
    <s v="A+E"/>
    <x v="1"/>
    <x v="0"/>
    <s v="C1"/>
    <s v="C10"/>
    <x v="0"/>
    <x v="0"/>
    <x v="0"/>
    <x v="0"/>
    <s v="Ironwood"/>
    <s v="Bluff/slope (10-45deg)"/>
    <s v="Ironwood"/>
    <m/>
    <m/>
    <m/>
    <s v="Ironwood"/>
  </r>
  <r>
    <n v="38"/>
    <x v="0"/>
    <n v="-159.401984800241"/>
    <n v="22.229606969984498"/>
    <n v="105"/>
    <x v="1"/>
    <x v="0"/>
    <s v="A+E"/>
    <x v="1"/>
    <x v="0"/>
    <s v="C1"/>
    <s v="C10"/>
    <x v="0"/>
    <x v="0"/>
    <x v="0"/>
    <x v="0"/>
    <s v="Ironwood"/>
    <s v="Bluff/slope (10-45deg)"/>
    <s v="Ironwood"/>
    <m/>
    <m/>
    <m/>
    <s v="Ironwood"/>
  </r>
  <r>
    <n v="39"/>
    <x v="0"/>
    <n v="-159.40190930043499"/>
    <n v="22.229686890058701"/>
    <n v="106"/>
    <x v="1"/>
    <x v="0"/>
    <s v="A+E"/>
    <x v="0"/>
    <x v="2"/>
    <s v="NA"/>
    <s v="NA"/>
    <x v="0"/>
    <x v="0"/>
    <x v="2"/>
    <x v="0"/>
    <s v="Ironwood"/>
    <s v="Flat (&lt;10deg); &gt;2m from cliff edge"/>
    <s v="Ironwood"/>
    <m/>
    <m/>
    <m/>
    <s v="1m inland from base of ironwood"/>
  </r>
  <r>
    <n v="40"/>
    <x v="0"/>
    <n v="-159.40185220621001"/>
    <n v="22.2297766963523"/>
    <n v="107"/>
    <x v="1"/>
    <x v="0"/>
    <s v="A+U"/>
    <x v="5"/>
    <x v="0"/>
    <s v="NA"/>
    <s v="C8"/>
    <x v="1"/>
    <x v="3"/>
    <x v="0"/>
    <x v="0"/>
    <s v="Ironwood ledge"/>
    <s v="Flat (&lt;10deg); &gt;2m from cliff edge"/>
    <s v="Ironwood"/>
    <m/>
    <s v="Adult on unknown. 5m downhill of flag under ironwood. Not reachable on foot "/>
    <m/>
    <s v="Ironwood on cliffs "/>
  </r>
  <r>
    <n v="41"/>
    <x v="0"/>
    <n v="-159.40183258790299"/>
    <n v="22.229927819993598"/>
    <n v="108"/>
    <x v="1"/>
    <x v="0"/>
    <s v="A+E"/>
    <x v="3"/>
    <x v="1"/>
    <s v="NA"/>
    <s v="NA"/>
    <x v="0"/>
    <x v="1"/>
    <x v="1"/>
    <x v="0"/>
    <s v="Ironwood"/>
    <s v="Flat (&lt;10deg); &lt;2m from cliff edge"/>
    <s v="Ironwood"/>
    <m/>
    <s v="Empty no eggshell"/>
    <m/>
    <s v="Ironwood"/>
  </r>
  <r>
    <n v="42"/>
    <x v="0"/>
    <n v="-159.401835089711"/>
    <n v="22.229962616875401"/>
    <n v="109"/>
    <x v="1"/>
    <x v="0"/>
    <s v="A+E"/>
    <x v="0"/>
    <x v="1"/>
    <s v="NA"/>
    <s v="NA"/>
    <x v="0"/>
    <x v="0"/>
    <x v="1"/>
    <x v="0"/>
    <s v="Ironwood"/>
    <s v="Bluff/slope (10-45deg)"/>
    <s v="Ironwood"/>
    <s v="HaoleKoa"/>
    <m/>
    <m/>
    <s v="Ironwood"/>
  </r>
  <r>
    <n v="43"/>
    <x v="0"/>
    <n v="-159.401898599703"/>
    <n v="22.229937599809301"/>
    <n v="120"/>
    <x v="1"/>
    <x v="0"/>
    <s v="A+E"/>
    <x v="0"/>
    <x v="1"/>
    <s v="NA"/>
    <s v="NA"/>
    <x v="0"/>
    <x v="0"/>
    <x v="1"/>
    <x v="0"/>
    <s v="Ironwood"/>
    <s v="Flat (&lt;10deg); &lt;2m from cliff edge"/>
    <s v="Ironwood"/>
    <m/>
    <m/>
    <m/>
    <s v="Ironwood"/>
  </r>
  <r>
    <n v="44"/>
    <x v="0"/>
    <n v="-159.401927681762"/>
    <n v="22.229998163803"/>
    <n v="121"/>
    <x v="1"/>
    <x v="0"/>
    <s v="A+E"/>
    <x v="1"/>
    <x v="2"/>
    <s v="C1"/>
    <s v="NA"/>
    <x v="0"/>
    <x v="0"/>
    <x v="2"/>
    <x v="0"/>
    <s v="Ironwood ledge"/>
    <s v="Flat (&lt;10deg); &gt;2m from cliff edge"/>
    <s v="Ironwood"/>
    <m/>
    <s v="On Oceanside of ironwood. Flag is on inland side of ironwood "/>
    <m/>
    <s v="Ironwood"/>
  </r>
  <r>
    <n v="45"/>
    <x v="0"/>
    <n v="-159.40196475703101"/>
    <n v="22.230003396721099"/>
    <n v="122"/>
    <x v="1"/>
    <x v="0"/>
    <s v="A+E"/>
    <x v="3"/>
    <x v="1"/>
    <s v="NA"/>
    <s v="NA"/>
    <x v="0"/>
    <x v="1"/>
    <x v="1"/>
    <x v="0"/>
    <s v="Ironwood ledge"/>
    <s v="Cliffy (&gt;45deg)"/>
    <s v="Ironwood"/>
    <m/>
    <s v="Empty. Eggshell fragments present. No adult or chick remains "/>
    <m/>
    <s v="Ironwood"/>
  </r>
  <r>
    <n v="46"/>
    <x v="0"/>
    <n v="-159.40189910006501"/>
    <n v="22.2299939195928"/>
    <n v="123"/>
    <x v="1"/>
    <x v="0"/>
    <s v="A+E"/>
    <x v="0"/>
    <x v="0"/>
    <s v="NA"/>
    <s v="C8"/>
    <x v="0"/>
    <x v="0"/>
    <x v="0"/>
    <x v="0"/>
    <s v="Ironwood ledge"/>
    <s v="Bluff/slope (10-45deg)"/>
    <s v="Ironwood"/>
    <m/>
    <m/>
    <m/>
    <s v="Ironwood"/>
  </r>
  <r>
    <n v="47"/>
    <x v="0"/>
    <n v="-159.40206139958599"/>
    <n v="22.230954280304299"/>
    <n v="124"/>
    <x v="1"/>
    <x v="0"/>
    <s v="A+E"/>
    <x v="1"/>
    <x v="1"/>
    <s v="C1"/>
    <s v="NA"/>
    <x v="0"/>
    <x v="0"/>
    <x v="1"/>
    <x v="0"/>
    <s v="Ironwood ledge"/>
    <s v="Bluff/slope (10-45deg)"/>
    <s v="Ironwood"/>
    <m/>
    <s v="Flushed when checked; in May this egg was in the process of hatching so I marked it as chick"/>
    <m/>
    <s v="Ironwood"/>
  </r>
  <r>
    <n v="48"/>
    <x v="0"/>
    <n v="-159.40169660003701"/>
    <n v="22.230922210289599"/>
    <n v="125"/>
    <x v="1"/>
    <x v="1"/>
    <s v="A+U"/>
    <x v="5"/>
    <x v="0"/>
    <s v="NA"/>
    <s v="Unknown"/>
    <x v="1"/>
    <x v="3"/>
    <x v="0"/>
    <x v="0"/>
    <s v="Rock ledge/cubby/alcove"/>
    <s v="Cliffy (&gt;45deg)"/>
    <m/>
    <m/>
    <s v="Viewed from entrance gate overlook. Unknown nest contents. Inaccessible on foot. 5/16/19- when viewed from CH site, below R edge of retaining wall on pedestrian path"/>
    <m/>
    <m/>
  </r>
  <r>
    <n v="50"/>
    <x v="0"/>
    <n v="-159.40179679991999"/>
    <n v="22.229195309783201"/>
    <n v="110"/>
    <x v="1"/>
    <x v="0"/>
    <s v="A+E"/>
    <x v="3"/>
    <x v="2"/>
    <s v="NA"/>
    <s v="NA"/>
    <x v="0"/>
    <x v="1"/>
    <x v="2"/>
    <x v="0"/>
    <m/>
    <m/>
    <m/>
    <m/>
    <s v="Empty in May. No eggshell fragments "/>
    <m/>
    <s v="Under an iron wood just over edge of cliff"/>
  </r>
  <r>
    <n v="51"/>
    <x v="0"/>
    <n v="-159.401998000086"/>
    <n v="22.229518999641801"/>
    <n v="111"/>
    <x v="1"/>
    <x v="0"/>
    <s v="A+E"/>
    <x v="1"/>
    <x v="0"/>
    <s v="C1"/>
    <s v="C10"/>
    <x v="0"/>
    <x v="0"/>
    <x v="0"/>
    <x v="0"/>
    <s v="Ironwood ledge"/>
    <s v="Flat (&lt;10deg); &gt;2m from cliff edge"/>
    <s v="Ironwood"/>
    <s v="Naupaka"/>
    <s v="It wouldn’t stand all the way up but didn’t look like it had an egg - May update: must have had egg because now it has a newly hatched chick!"/>
    <m/>
    <s v="Under ironwood"/>
  </r>
  <r>
    <n v="52"/>
    <x v="0"/>
    <n v="-159.40205879986101"/>
    <n v="22.229634770301001"/>
    <n v="112"/>
    <x v="1"/>
    <x v="0"/>
    <s v="A+E"/>
    <x v="0"/>
    <x v="1"/>
    <s v="NA"/>
    <s v="NA"/>
    <x v="0"/>
    <x v="0"/>
    <x v="1"/>
    <x v="0"/>
    <s v="Ironwood"/>
    <s v="Bluff/slope (10-45deg)"/>
    <s v="Ironwood"/>
    <m/>
    <m/>
    <m/>
    <s v="Between a couple ironwood trees; under low branches of ironwood"/>
  </r>
  <r>
    <n v="53"/>
    <x v="0"/>
    <n v="-159.40184699957501"/>
    <n v="22.230425049700798"/>
    <n v="113"/>
    <x v="1"/>
    <x v="0"/>
    <s v="A+E"/>
    <x v="3"/>
    <x v="1"/>
    <s v="NA"/>
    <s v="NA"/>
    <x v="0"/>
    <x v="1"/>
    <x v="1"/>
    <x v="0"/>
    <s v="Shrub"/>
    <s v="Cliffy (&gt;45deg)"/>
    <s v="Lantana"/>
    <m/>
    <s v="Empty no eggshell frags"/>
    <m/>
    <s v="Low invasive spiky shrub"/>
  </r>
  <r>
    <n v="54"/>
    <x v="0"/>
    <n v="-159.38225482407699"/>
    <n v="22.224350424136901"/>
    <n v="400"/>
    <x v="0"/>
    <x v="0"/>
    <s v="A+E"/>
    <x v="0"/>
    <x v="1"/>
    <s v="NA"/>
    <s v="NA"/>
    <x v="0"/>
    <x v="0"/>
    <x v="1"/>
    <x v="0"/>
    <s v="Ironwood"/>
    <s v="Flat (&lt;10deg); &gt;2m from cliff edge"/>
    <s v="Ironwood"/>
    <m/>
    <s v="Old predated eggshell (rat)"/>
    <m/>
    <s v="Ironwood"/>
  </r>
  <r>
    <n v="55"/>
    <x v="0"/>
    <n v="-159.38228341924901"/>
    <n v="22.224341339963502"/>
    <n v="401"/>
    <x v="0"/>
    <x v="0"/>
    <s v="A+E"/>
    <x v="3"/>
    <x v="3"/>
    <s v="NA"/>
    <s v="NA"/>
    <x v="0"/>
    <x v="1"/>
    <x v="0"/>
    <x v="0"/>
    <s v="Ironwood"/>
    <s v="Flat (&lt;10deg); &gt;2m from cliff edge"/>
    <s v="Ironwood"/>
    <m/>
    <s v="Eggshell fragments but no adult or chick"/>
    <m/>
    <s v="Ironwood"/>
  </r>
  <r>
    <n v="56"/>
    <x v="0"/>
    <n v="-159.38271170004401"/>
    <n v="22.224478210385801"/>
    <n v="402"/>
    <x v="0"/>
    <x v="0"/>
    <s v="A+E"/>
    <x v="0"/>
    <x v="1"/>
    <s v="NA"/>
    <s v="NA"/>
    <x v="0"/>
    <x v="0"/>
    <x v="1"/>
    <x v="0"/>
    <s v="Ironwood"/>
    <s v="Flat (&lt;10deg); &gt;2m from cliff edge"/>
    <s v="Ironwood"/>
    <m/>
    <m/>
    <m/>
    <s v="Ironwood"/>
  </r>
  <r>
    <n v="57"/>
    <x v="0"/>
    <n v="-159.382797589765"/>
    <n v="22.224530050155298"/>
    <n v="403"/>
    <x v="0"/>
    <x v="0"/>
    <s v="A+E"/>
    <x v="0"/>
    <x v="1"/>
    <s v="NA"/>
    <s v="NA"/>
    <x v="0"/>
    <x v="0"/>
    <x v="1"/>
    <x v="0"/>
    <s v="Ironwood ledge"/>
    <s v="Cliffy (&gt;45deg)"/>
    <s v="Ironwood"/>
    <m/>
    <m/>
    <s v="Chick carcass (very decomposed, partly feathered)"/>
    <s v="Ironwood"/>
  </r>
  <r>
    <n v="58"/>
    <x v="0"/>
    <n v="-159.38269979826501"/>
    <n v="22.224690888117799"/>
    <n v="404"/>
    <x v="0"/>
    <x v="0"/>
    <s v="A+U"/>
    <x v="0"/>
    <x v="3"/>
    <s v="NA"/>
    <s v="NA"/>
    <x v="1"/>
    <x v="0"/>
    <x v="0"/>
    <x v="0"/>
    <s v="Ironwood ledge"/>
    <s v="Cliffy (&gt;45deg)"/>
    <s v="Ironwood"/>
    <m/>
    <s v="Unknown nest contents in April. Egg in May "/>
    <m/>
    <s v="Against rock face behind ironwood"/>
  </r>
  <r>
    <n v="59"/>
    <x v="0"/>
    <n v="-159.38248120042701"/>
    <n v="22.2245897699386"/>
    <n v="405"/>
    <x v="0"/>
    <x v="0"/>
    <s v="A+EMP"/>
    <x v="0"/>
    <x v="0"/>
    <s v="NA"/>
    <s v="C1"/>
    <x v="1"/>
    <x v="0"/>
    <x v="0"/>
    <x v="0"/>
    <s v="Rock ledge/cubby/alcove"/>
    <s v="Cliffy (&gt;45deg)"/>
    <m/>
    <m/>
    <s v="No egg in April. Egg in May "/>
    <m/>
    <s v="On ledge against Rock overhang at base of rock face "/>
  </r>
  <r>
    <n v="60"/>
    <x v="0"/>
    <n v="-159.38248649958899"/>
    <n v="22.2245363002977"/>
    <n v="406"/>
    <x v="0"/>
    <x v="0"/>
    <s v="A+E"/>
    <x v="0"/>
    <x v="0"/>
    <s v="NA"/>
    <s v="C9"/>
    <x v="0"/>
    <x v="0"/>
    <x v="0"/>
    <x v="0"/>
    <s v="Ironwood ledge"/>
    <s v="Bluff/slope (10-45deg)"/>
    <s v="Ironwood"/>
    <m/>
    <m/>
    <m/>
    <s v="Ironwood root wad"/>
  </r>
  <r>
    <n v="61"/>
    <x v="0"/>
    <n v="-159.38232999959101"/>
    <n v="22.224424900365499"/>
    <n v="407"/>
    <x v="0"/>
    <x v="0"/>
    <s v="A+E"/>
    <x v="0"/>
    <x v="1"/>
    <s v="NA"/>
    <s v="NA"/>
    <x v="0"/>
    <x v="0"/>
    <x v="1"/>
    <x v="0"/>
    <s v="Ironwood"/>
    <s v="Bluff/slope (10-45deg)"/>
    <s v="Ironwood"/>
    <m/>
    <m/>
    <m/>
    <s v="Ironwood "/>
  </r>
  <r>
    <n v="62"/>
    <x v="0"/>
    <n v="-159.382571800015"/>
    <n v="22.224574980324"/>
    <n v="408"/>
    <x v="0"/>
    <x v="0"/>
    <s v="A+EMP"/>
    <x v="3"/>
    <x v="1"/>
    <s v="NA"/>
    <s v="NA"/>
    <x v="1"/>
    <x v="1"/>
    <x v="1"/>
    <x v="1"/>
    <s v="Ironwood"/>
    <s v="Bluff/slope (10-45deg)"/>
    <s v="Ironwood"/>
    <m/>
    <s v="Empty. Empty in May as well"/>
    <s v="Cracked dead egg with mostly developed chick nearby."/>
    <s v="Ironwood"/>
  </r>
  <r>
    <n v="63"/>
    <x v="0"/>
    <n v="-159.38267899328301"/>
    <n v="22.224638754860798"/>
    <n v="409"/>
    <x v="0"/>
    <x v="0"/>
    <s v="A+E"/>
    <x v="0"/>
    <x v="1"/>
    <s v="NA"/>
    <s v="NA"/>
    <x v="0"/>
    <x v="0"/>
    <x v="1"/>
    <x v="0"/>
    <s v="Ironwood"/>
    <s v="Flat (&lt;10deg); &lt;2m from cliff edge"/>
    <s v="Ironwood"/>
    <m/>
    <m/>
    <s v="Eggshell- relatively fresh, looks like it probably hatched "/>
    <s v="Ironwood "/>
  </r>
  <r>
    <n v="64"/>
    <x v="0"/>
    <n v="-159.382684421802"/>
    <n v="22.2246086076727"/>
    <n v="410"/>
    <x v="0"/>
    <x v="0"/>
    <s v="A+E"/>
    <x v="0"/>
    <x v="1"/>
    <s v="NA"/>
    <s v="NA"/>
    <x v="0"/>
    <x v="0"/>
    <x v="1"/>
    <x v="0"/>
    <s v="Rock ledge/cubby/alcove"/>
    <s v="Flat (&lt;10deg); &gt;2m from cliff edge"/>
    <s v="Ironwood"/>
    <m/>
    <m/>
    <m/>
    <s v="Ironwood"/>
  </r>
  <r>
    <n v="65"/>
    <x v="0"/>
    <n v="-159.38270168921801"/>
    <n v="22.2246253473336"/>
    <n v="411"/>
    <x v="0"/>
    <x v="0"/>
    <s v="A+E"/>
    <x v="0"/>
    <x v="3"/>
    <s v="NA"/>
    <s v="NA"/>
    <x v="0"/>
    <x v="0"/>
    <x v="0"/>
    <x v="0"/>
    <s v="Ironwood ledge"/>
    <s v="Flat (&lt;10deg); &gt;2m from cliff edge"/>
    <s v="Ironwood"/>
    <m/>
    <m/>
    <s v="Flagging dated May. "/>
    <s v="Ironwood"/>
  </r>
  <r>
    <n v="66"/>
    <x v="0"/>
    <n v="-159.382580100448"/>
    <n v="22.224606409812399"/>
    <n v="412"/>
    <x v="0"/>
    <x v="0"/>
    <s v="A+E"/>
    <x v="0"/>
    <x v="1"/>
    <s v="NA"/>
    <s v="NA"/>
    <x v="0"/>
    <x v="0"/>
    <x v="1"/>
    <x v="0"/>
    <s v="Ironwood ledge"/>
    <s v="Cliffy (&gt;45deg)"/>
    <s v="Ironwood"/>
    <m/>
    <m/>
    <s v="Adult feathers and eggshell fragments nearby "/>
    <s v="Under spindly ironwood on cliff top"/>
  </r>
  <r>
    <n v="67"/>
    <x v="0"/>
    <n v="-159.38280689990401"/>
    <n v="22.2242806903683"/>
    <n v="413"/>
    <x v="0"/>
    <x v="0"/>
    <s v="A+E"/>
    <x v="0"/>
    <x v="2"/>
    <s v="NA"/>
    <s v="NA"/>
    <x v="0"/>
    <x v="0"/>
    <x v="2"/>
    <x v="0"/>
    <s v="Ironwood ledge"/>
    <s v="Bluff/slope (10-45deg)"/>
    <s v="Ironwood"/>
    <m/>
    <m/>
    <s v="Flagging missing but only potential nest site in area"/>
    <s v="Ironwood"/>
  </r>
  <r>
    <n v="68"/>
    <x v="0"/>
    <n v="-159.38283180030601"/>
    <n v="22.224294120381099"/>
    <n v="414"/>
    <x v="0"/>
    <x v="0"/>
    <s v="A+E"/>
    <x v="0"/>
    <x v="2"/>
    <s v="NA"/>
    <s v="NA"/>
    <x v="0"/>
    <x v="0"/>
    <x v="2"/>
    <x v="0"/>
    <s v="Ironwood ledge"/>
    <s v="Bluff/slope (10-45deg)"/>
    <s v="Ironwood"/>
    <m/>
    <m/>
    <m/>
    <s v="Ironwood near cliff edge "/>
  </r>
  <r>
    <n v="69"/>
    <x v="0"/>
    <n v="-159.38277680005399"/>
    <n v="22.224008030060499"/>
    <n v="415"/>
    <x v="0"/>
    <x v="0"/>
    <s v="A+E"/>
    <x v="4"/>
    <x v="1"/>
    <s v="NA"/>
    <s v="NA"/>
    <x v="0"/>
    <x v="2"/>
    <x v="1"/>
    <x v="0"/>
    <s v="Shrub"/>
    <s v="Flat (&lt;10deg); &gt;2m from cliff edge"/>
    <s v="Haole Koa"/>
    <s v="Other"/>
    <m/>
    <m/>
    <m/>
  </r>
  <r>
    <n v="70"/>
    <x v="0"/>
    <n v="-159.382852599898"/>
    <n v="22.224075500401199"/>
    <n v="416"/>
    <x v="0"/>
    <x v="0"/>
    <s v="A+E"/>
    <x v="1"/>
    <x v="3"/>
    <s v="C1"/>
    <s v="NA"/>
    <x v="0"/>
    <x v="0"/>
    <x v="0"/>
    <x v="0"/>
    <m/>
    <s v="Flat (&lt;10deg); &gt;2m from cliff edge"/>
    <s v="Other"/>
    <s v="HaoleKoa"/>
    <m/>
    <m/>
    <s v="Halekoa and the pepper plant"/>
  </r>
  <r>
    <n v="71"/>
    <x v="0"/>
    <n v="-159.38288720030801"/>
    <n v="22.223852749611101"/>
    <n v="417"/>
    <x v="0"/>
    <x v="0"/>
    <s v="A+E"/>
    <x v="3"/>
    <x v="3"/>
    <s v="NA"/>
    <s v="NA"/>
    <x v="0"/>
    <x v="1"/>
    <x v="0"/>
    <x v="0"/>
    <s v="Shrub"/>
    <s v="Flat (&lt;10deg); &lt;2m from cliff edge"/>
    <s v="Haole Koa"/>
    <s v="Other"/>
    <s v="Empty in May no sign of eggshell"/>
    <m/>
    <s v="Halekoa"/>
  </r>
  <r>
    <n v="72"/>
    <x v="0"/>
    <n v="-159.38295860020301"/>
    <n v="22.223811049909401"/>
    <n v="418"/>
    <x v="0"/>
    <x v="0"/>
    <s v="A+E"/>
    <x v="0"/>
    <x v="1"/>
    <s v="NA"/>
    <s v="NA"/>
    <x v="0"/>
    <x v="0"/>
    <x v="1"/>
    <x v="0"/>
    <s v="Shrub ledge"/>
    <s v="Flat (&lt;10deg); &lt;2m from cliff edge"/>
    <s v="Haole Koa"/>
    <s v="Naupaka"/>
    <m/>
    <m/>
    <s v="Against rock in halekoa and naopaka"/>
  </r>
  <r>
    <n v="73"/>
    <x v="0"/>
    <n v="-159.38292820031501"/>
    <n v="22.223903210017301"/>
    <n v="419"/>
    <x v="0"/>
    <x v="0"/>
    <s v="A+E"/>
    <x v="0"/>
    <x v="2"/>
    <s v="NA"/>
    <s v="NA"/>
    <x v="0"/>
    <x v="0"/>
    <x v="2"/>
    <x v="0"/>
    <s v="Shrub"/>
    <s v="Flat (&lt;10deg); &lt;2m from cliff edge"/>
    <s v="Haole Koa"/>
    <s v="Naupaka"/>
    <m/>
    <m/>
    <s v="Halekoa"/>
  </r>
  <r>
    <n v="74"/>
    <x v="0"/>
    <n v="-159.38292059967"/>
    <n v="22.223785869586901"/>
    <n v="420"/>
    <x v="0"/>
    <x v="0"/>
    <s v="A+E"/>
    <x v="0"/>
    <x v="2"/>
    <s v="NA"/>
    <s v="NA"/>
    <x v="0"/>
    <x v="0"/>
    <x v="2"/>
    <x v="0"/>
    <s v="Shrub ledge"/>
    <s v="Flat (&lt;10deg); &lt;2m from cliff edge"/>
    <s v="Naupaka"/>
    <m/>
    <m/>
    <s v="Two adults.  One adult with service band"/>
    <s v="Under dead naopaka"/>
  </r>
  <r>
    <n v="75"/>
    <x v="0"/>
    <n v="-159.38308209969"/>
    <n v="22.223567770217802"/>
    <n v="421"/>
    <x v="0"/>
    <x v="0"/>
    <s v="A+E"/>
    <x v="3"/>
    <x v="1"/>
    <s v="NA"/>
    <s v="NA"/>
    <x v="0"/>
    <x v="1"/>
    <x v="1"/>
    <x v="0"/>
    <s v="Shrub ledge"/>
    <s v="Cliffy (&gt;45deg)"/>
    <s v="Naupaka"/>
    <m/>
    <s v="Eggshell fragments in May "/>
    <m/>
    <s v="Naopaka against brick wall edge"/>
  </r>
  <r>
    <n v="76"/>
    <x v="0"/>
    <n v="-159.38277893265499"/>
    <n v="22.223973802165901"/>
    <n v="422"/>
    <x v="0"/>
    <x v="0"/>
    <s v="A+E"/>
    <x v="0"/>
    <x v="0"/>
    <s v="NA"/>
    <s v="C8"/>
    <x v="0"/>
    <x v="0"/>
    <x v="0"/>
    <x v="0"/>
    <s v="Shrub"/>
    <s v="Flat (&lt;10deg); &gt;2m from cliff edge"/>
    <s v="Other"/>
    <s v="HaoleKoa"/>
    <m/>
    <m/>
    <s v="Pepper plant "/>
  </r>
  <r>
    <n v="77"/>
    <x v="0"/>
    <n v="-159.38272466273301"/>
    <n v="22.223991457473801"/>
    <n v="423"/>
    <x v="0"/>
    <x v="0"/>
    <s v="A+E"/>
    <x v="3"/>
    <x v="3"/>
    <s v="NA"/>
    <s v="NA"/>
    <x v="0"/>
    <x v="1"/>
    <x v="0"/>
    <x v="0"/>
    <s v="Shrub"/>
    <s v="Flat (&lt;10deg); &gt;2m from cliff edge"/>
    <s v="Other"/>
    <s v="HaoleKoa"/>
    <s v="Empty in May no eggshell"/>
    <m/>
    <s v="Halekoa and pepper plant"/>
  </r>
  <r>
    <n v="78"/>
    <x v="0"/>
    <n v="-159.382700522307"/>
    <n v="22.223976064067799"/>
    <n v="424"/>
    <x v="0"/>
    <x v="0"/>
    <s v="A+E"/>
    <x v="0"/>
    <x v="1"/>
    <s v="NA"/>
    <s v="NA"/>
    <x v="0"/>
    <x v="0"/>
    <x v="1"/>
    <x v="0"/>
    <s v="Shrub"/>
    <s v="Flat (&lt;10deg); &gt;2m from cliff edge"/>
    <s v="Haole Koa"/>
    <s v="Xmas"/>
    <m/>
    <m/>
    <s v="Halekoa and pepper"/>
  </r>
  <r>
    <n v="79"/>
    <x v="0"/>
    <n v="-159.38280279999299"/>
    <n v="22.223778659764601"/>
    <n v="425"/>
    <x v="0"/>
    <x v="0"/>
    <s v="A+E"/>
    <x v="0"/>
    <x v="0"/>
    <s v="NA"/>
    <s v="C7"/>
    <x v="0"/>
    <x v="0"/>
    <x v="0"/>
    <x v="0"/>
    <s v="Boulder pile cubby/cave"/>
    <s v="Flat (&lt;10deg); &gt;2m from cliff edge"/>
    <s v="Haole Koa"/>
    <s v="Xmas"/>
    <m/>
    <m/>
    <m/>
  </r>
  <r>
    <n v="80"/>
    <x v="0"/>
    <n v="-159.382639799787"/>
    <n v="22.223965909624599"/>
    <n v="426"/>
    <x v="0"/>
    <x v="0"/>
    <s v="A+E"/>
    <x v="3"/>
    <x v="3"/>
    <s v="NA"/>
    <s v="NA"/>
    <x v="0"/>
    <x v="1"/>
    <x v="0"/>
    <x v="0"/>
    <s v="Shrub"/>
    <s v="Flat (&lt;10deg); &gt;2m from cliff edge"/>
    <s v="Haole Koa"/>
    <s v="Other"/>
    <s v="Empty in May; eggshell fragments present "/>
    <s v="Pepper plant"/>
    <s v="Halekoa"/>
  </r>
  <r>
    <n v="81"/>
    <x v="0"/>
    <n v="-159.38274739999201"/>
    <n v="22.2237801200239"/>
    <n v="430"/>
    <x v="0"/>
    <x v="0"/>
    <s v="A+E"/>
    <x v="4"/>
    <x v="3"/>
    <s v="NA"/>
    <s v="NA"/>
    <x v="0"/>
    <x v="2"/>
    <x v="0"/>
    <x v="0"/>
    <s v="Shrub"/>
    <s v="Flat (&lt;10deg); &gt;2m from cliff edge"/>
    <s v="Haole Koa"/>
    <m/>
    <s v="5/15/19- couldn’t find. Maybe same nest as 198 and tape was lost?"/>
    <s v="Found with tape from April. Perhaps was abandoned in May and that’s why I couldn’t find it?"/>
    <m/>
  </r>
  <r>
    <n v="82"/>
    <x v="0"/>
    <n v="-159.382755200063"/>
    <n v="22.223810550128199"/>
    <n v="431"/>
    <x v="0"/>
    <x v="0"/>
    <s v="A+E"/>
    <x v="0"/>
    <x v="3"/>
    <s v="NA"/>
    <s v="NA"/>
    <x v="0"/>
    <x v="0"/>
    <x v="0"/>
    <x v="0"/>
    <s v="Shrub"/>
    <s v="Flat (&lt;10deg); &gt;2m from cliff edge"/>
    <s v="Haole Koa"/>
    <m/>
    <m/>
    <m/>
    <m/>
  </r>
  <r>
    <n v="83"/>
    <x v="0"/>
    <n v="-159.38273369978501"/>
    <n v="22.223776100152801"/>
    <n v="432"/>
    <x v="0"/>
    <x v="0"/>
    <s v="A+E"/>
    <x v="1"/>
    <x v="1"/>
    <s v="C1"/>
    <s v="NA"/>
    <x v="0"/>
    <x v="0"/>
    <x v="1"/>
    <x v="0"/>
    <s v="Shrub"/>
    <s v="Flat (&lt;10deg); &gt;2m from cliff edge"/>
    <s v="Haole Koa"/>
    <m/>
    <m/>
    <m/>
    <m/>
  </r>
  <r>
    <n v="84"/>
    <x v="0"/>
    <n v="-159.38282080043501"/>
    <n v="22.223831970030499"/>
    <n v="433"/>
    <x v="0"/>
    <x v="0"/>
    <s v="A+E"/>
    <x v="1"/>
    <x v="1"/>
    <s v="C1"/>
    <s v="NA"/>
    <x v="0"/>
    <x v="0"/>
    <x v="1"/>
    <x v="0"/>
    <s v="Shrub"/>
    <s v="Flat (&lt;10deg); &gt;2m from cliff edge"/>
    <s v="Haole Koa"/>
    <s v="Xmas"/>
    <s v="Both adults and chick"/>
    <s v="Adult/0 nearby but not in near spot. "/>
    <m/>
  </r>
  <r>
    <n v="85"/>
    <x v="0"/>
    <n v="-159.38286870040301"/>
    <n v="22.223680879734701"/>
    <n v="434"/>
    <x v="0"/>
    <x v="0"/>
    <s v="A+E"/>
    <x v="1"/>
    <x v="3"/>
    <s v="Unknown"/>
    <s v="NA"/>
    <x v="0"/>
    <x v="0"/>
    <x v="0"/>
    <x v="0"/>
    <s v="Shrub"/>
    <s v="Flat (&lt;10deg); &gt;2m from cliff edge"/>
    <s v="Haole Koa"/>
    <s v="Xmas"/>
    <s v="Same as 517?"/>
    <m/>
    <m/>
  </r>
  <r>
    <n v="86"/>
    <x v="0"/>
    <n v="-159.38296089989001"/>
    <n v="22.2236045204052"/>
    <n v="435"/>
    <x v="0"/>
    <x v="0"/>
    <s v="A+E"/>
    <x v="3"/>
    <x v="1"/>
    <s v="NA"/>
    <s v="NA"/>
    <x v="0"/>
    <x v="1"/>
    <x v="1"/>
    <x v="0"/>
    <s v="Shrub"/>
    <s v="Bluff/slope (10-45deg)"/>
    <s v="Haole Koa"/>
    <m/>
    <m/>
    <m/>
    <m/>
  </r>
  <r>
    <n v="87"/>
    <x v="0"/>
    <n v="-159.383074100192"/>
    <n v="22.223517140047701"/>
    <n v="436"/>
    <x v="0"/>
    <x v="0"/>
    <s v="A+E"/>
    <x v="2"/>
    <x v="1"/>
    <s v="C1"/>
    <s v="NA"/>
    <x v="0"/>
    <x v="0"/>
    <x v="1"/>
    <x v="0"/>
    <s v="Shrub"/>
    <s v="Bluff/slope (10-45deg)"/>
    <s v="Haole Koa"/>
    <s v="Other"/>
    <s v="Next day (5/15) chick was gone. "/>
    <s v="VegDom2 - coralberry"/>
    <m/>
  </r>
  <r>
    <n v="88"/>
    <x v="0"/>
    <n v="-159.38303590023301"/>
    <n v="22.2235507102708"/>
    <n v="437"/>
    <x v="0"/>
    <x v="0"/>
    <s v="A+EMP"/>
    <x v="3"/>
    <x v="1"/>
    <s v="NA"/>
    <s v="NA"/>
    <x v="1"/>
    <x v="1"/>
    <x v="1"/>
    <x v="1"/>
    <m/>
    <m/>
    <m/>
    <m/>
    <s v="Empty"/>
    <m/>
    <m/>
  </r>
  <r>
    <n v="89"/>
    <x v="0"/>
    <n v="-159.38308179965301"/>
    <n v="22.223510089875699"/>
    <n v="438"/>
    <x v="0"/>
    <x v="0"/>
    <s v="A+E"/>
    <x v="3"/>
    <x v="2"/>
    <s v="NA"/>
    <s v="NA"/>
    <x v="0"/>
    <x v="1"/>
    <x v="2"/>
    <x v="0"/>
    <s v="Shrub"/>
    <s v="Bluff/slope (10-45deg)"/>
    <s v="Haole Koa"/>
    <m/>
    <s v=" Next day (5/15) adult over nothing"/>
    <m/>
    <m/>
  </r>
  <r>
    <n v="90"/>
    <x v="0"/>
    <n v="-159.38318740020799"/>
    <n v="22.223525050077399"/>
    <n v="439"/>
    <x v="0"/>
    <x v="0"/>
    <s v="A+E"/>
    <x v="1"/>
    <x v="3"/>
    <s v="C1"/>
    <s v="NA"/>
    <x v="0"/>
    <x v="0"/>
    <x v="0"/>
    <x v="0"/>
    <s v="Shrub ledge"/>
    <s v="Flat (&lt;10deg); &lt;2m from cliff edge"/>
    <s v="Naupaka"/>
    <m/>
    <m/>
    <m/>
    <s v="Naopaka"/>
  </r>
  <r>
    <n v="91"/>
    <x v="0"/>
    <n v="-159.38318569969701"/>
    <n v="22.223522620188199"/>
    <n v="440"/>
    <x v="0"/>
    <x v="0"/>
    <s v="A+E"/>
    <x v="0"/>
    <x v="1"/>
    <s v="NA"/>
    <s v="NA"/>
    <x v="0"/>
    <x v="0"/>
    <x v="1"/>
    <x v="0"/>
    <s v="Shrub ledge"/>
    <s v="Flat (&lt;10deg); &lt;2m from cliff edge"/>
    <s v="Naupaka"/>
    <m/>
    <m/>
    <m/>
    <s v="Naopaka"/>
  </r>
  <r>
    <n v="92"/>
    <x v="0"/>
    <n v="-159.38316456503301"/>
    <n v="22.223528704890199"/>
    <n v="441"/>
    <x v="0"/>
    <x v="0"/>
    <s v="A+E"/>
    <x v="6"/>
    <x v="3"/>
    <s v="NA"/>
    <s v="NA"/>
    <x v="0"/>
    <x v="3"/>
    <x v="0"/>
    <x v="0"/>
    <s v="Shrub"/>
    <s v="Flat (&lt;10deg); &gt;2m from cliff edge"/>
    <s v="Naupaka"/>
    <m/>
    <s v="Two adults present in May but no egg or eggshell fragments. "/>
    <m/>
    <s v="Halekoa"/>
  </r>
  <r>
    <n v="93"/>
    <x v="0"/>
    <n v="-159.38318580030801"/>
    <n v="22.223528779732799"/>
    <n v="442"/>
    <x v="0"/>
    <x v="0"/>
    <s v="A+E"/>
    <x v="0"/>
    <x v="3"/>
    <s v="NA"/>
    <s v="NA"/>
    <x v="0"/>
    <x v="0"/>
    <x v="0"/>
    <x v="0"/>
    <s v="Shrub ledge"/>
    <s v="Flat (&lt;10deg); &lt;2m from cliff edge"/>
    <s v="Naupaka"/>
    <m/>
    <m/>
    <m/>
    <s v="Naopaka"/>
  </r>
  <r>
    <n v="94"/>
    <x v="0"/>
    <n v="-159.38320419960201"/>
    <n v="22.223510810027701"/>
    <n v="443"/>
    <x v="0"/>
    <x v="0"/>
    <s v="A+E"/>
    <x v="0"/>
    <x v="1"/>
    <s v="NA"/>
    <s v="NA"/>
    <x v="0"/>
    <x v="0"/>
    <x v="1"/>
    <x v="0"/>
    <s v="Shrub"/>
    <s v="Flat (&lt;10deg); &lt;2m from cliff edge"/>
    <s v="Haole Koa"/>
    <m/>
    <m/>
    <m/>
    <s v="Halekoa"/>
  </r>
  <r>
    <n v="95"/>
    <x v="0"/>
    <n v="-159.38340598816399"/>
    <n v="22.2232691921553"/>
    <n v="444"/>
    <x v="0"/>
    <x v="0"/>
    <s v="A+E"/>
    <x v="2"/>
    <x v="1"/>
    <s v="C1"/>
    <s v="NA"/>
    <x v="0"/>
    <x v="0"/>
    <x v="1"/>
    <x v="0"/>
    <s v="Shrub ledge"/>
    <s v="Flat (&lt;10deg); &lt;2m from cliff edge"/>
    <s v="Naupaka"/>
    <m/>
    <m/>
    <m/>
    <s v="Naopaka"/>
  </r>
  <r>
    <n v="96"/>
    <x v="0"/>
    <n v="-159.38339464064501"/>
    <n v="22.223287837970499"/>
    <n v="445"/>
    <x v="0"/>
    <x v="0"/>
    <s v="A+E"/>
    <x v="1"/>
    <x v="3"/>
    <s v="C1"/>
    <s v="NA"/>
    <x v="0"/>
    <x v="0"/>
    <x v="0"/>
    <x v="0"/>
    <s v="Shrub"/>
    <s v="Flat (&lt;10deg); &lt;2m from cliff edge"/>
    <s v="Other"/>
    <m/>
    <m/>
    <s v="Nest below flag445 but not in pepper plant.  In native shrub"/>
    <s v="Deep in Thick pepper plant "/>
  </r>
  <r>
    <n v="97"/>
    <x v="0"/>
    <n v="-159.38338029994"/>
    <n v="22.2232926303986"/>
    <n v="446"/>
    <x v="0"/>
    <x v="0"/>
    <s v="A+E"/>
    <x v="0"/>
    <x v="3"/>
    <s v="NA"/>
    <s v="NA"/>
    <x v="0"/>
    <x v="0"/>
    <x v="0"/>
    <x v="0"/>
    <s v="Shrub"/>
    <s v="Flat (&lt;10deg); &lt;2m from cliff edge"/>
    <s v="Other"/>
    <m/>
    <m/>
    <s v="Native hydrangea?"/>
    <s v="Deep in Thick unknown shrub "/>
  </r>
  <r>
    <n v="98"/>
    <x v="0"/>
    <n v="-159.38366949996899"/>
    <n v="22.222942790198001"/>
    <n v="447"/>
    <x v="0"/>
    <x v="0"/>
    <s v="A+E"/>
    <x v="1"/>
    <x v="3"/>
    <s v="C1"/>
    <s v="NA"/>
    <x v="0"/>
    <x v="0"/>
    <x v="0"/>
    <x v="0"/>
    <s v="Shrub"/>
    <s v="Flat (&lt;10deg); &gt;2m from cliff edge"/>
    <s v="Xmas"/>
    <m/>
    <s v="May: Chick hatched today"/>
    <m/>
    <s v="Pepper plant"/>
  </r>
  <r>
    <n v="99"/>
    <x v="0"/>
    <n v="-159.38369429975899"/>
    <n v="22.2229631798958"/>
    <n v="448"/>
    <x v="0"/>
    <x v="0"/>
    <s v="A+E"/>
    <x v="0"/>
    <x v="1"/>
    <s v="NA"/>
    <s v="NA"/>
    <x v="0"/>
    <x v="0"/>
    <x v="1"/>
    <x v="0"/>
    <s v="Ironwood"/>
    <s v="Flat (&lt;10deg); &lt;2m from cliff edge"/>
    <s v="Ironwood"/>
    <m/>
    <m/>
    <m/>
    <s v="Ironwood"/>
  </r>
  <r>
    <n v="100"/>
    <x v="0"/>
    <n v="-159.38416479957601"/>
    <n v="22.2227215702273"/>
    <n v="449"/>
    <x v="0"/>
    <x v="1"/>
    <s v="A+U"/>
    <x v="3"/>
    <x v="1"/>
    <s v="NA"/>
    <s v="NA"/>
    <x v="1"/>
    <x v="1"/>
    <x v="1"/>
    <x v="1"/>
    <s v="Ironwood ledge"/>
    <s v="Flat (&lt;10deg); &lt;2m from cliff edge"/>
    <s v="Ironwood"/>
    <m/>
    <s v="Beneath spindly mostly leafless ironwood about 15 meters below upper cliff edge. Contents unknown. In May: nobody home "/>
    <m/>
    <s v="Ironwood on cliff"/>
  </r>
  <r>
    <n v="101"/>
    <x v="0"/>
    <n v="-159.38398629983701"/>
    <n v="22.2228934903431"/>
    <n v="450"/>
    <x v="0"/>
    <x v="1"/>
    <s v="A+U"/>
    <x v="3"/>
    <x v="5"/>
    <s v="NA"/>
    <s v="NA"/>
    <x v="1"/>
    <x v="1"/>
    <x v="2"/>
    <x v="1"/>
    <s v="Ironwood ledge"/>
    <s v="Bluff/slope (10-45deg)"/>
    <s v="Ironwood"/>
    <m/>
    <s v="Beneath spindly mostly leafless small ironwood about 30 meters below main cliff edge. In May: can’t see any adults or chicks from viewpoint above "/>
    <m/>
    <s v="Ironwood on cliff "/>
  </r>
  <r>
    <n v="102"/>
    <x v="0"/>
    <n v="-159.38386910023601"/>
    <n v="22.222859710402499"/>
    <n v="451"/>
    <x v="0"/>
    <x v="0"/>
    <s v="A+E"/>
    <x v="3"/>
    <x v="1"/>
    <s v="NA"/>
    <s v="NA"/>
    <x v="0"/>
    <x v="1"/>
    <x v="1"/>
    <x v="0"/>
    <s v="Shrub ledge"/>
    <s v="Flat (&lt;10deg); &lt;2m from cliff edge"/>
    <s v="Xmas"/>
    <m/>
    <s v="In May empty except for eggshell fragments. "/>
    <m/>
    <s v="Pepper plant"/>
  </r>
  <r>
    <n v="103"/>
    <x v="0"/>
    <n v="-159.38385310034201"/>
    <n v="22.2228248003251"/>
    <n v="452"/>
    <x v="0"/>
    <x v="0"/>
    <s v="A+E"/>
    <x v="1"/>
    <x v="3"/>
    <s v="C1"/>
    <s v="NA"/>
    <x v="0"/>
    <x v="0"/>
    <x v="0"/>
    <x v="0"/>
    <s v="Shrub"/>
    <s v="Flat (&lt;10deg); &gt;2m from cliff edge"/>
    <s v="Xmas"/>
    <m/>
    <s v="2m back under bushes from flag"/>
    <m/>
    <s v="Pepper bush"/>
  </r>
  <r>
    <n v="104"/>
    <x v="0"/>
    <n v="-159.38387299982199"/>
    <n v="22.2228161202049"/>
    <n v="453"/>
    <x v="0"/>
    <x v="0"/>
    <s v="A+E"/>
    <x v="6"/>
    <x v="3"/>
    <s v="NA"/>
    <s v="NA"/>
    <x v="0"/>
    <x v="3"/>
    <x v="0"/>
    <x v="0"/>
    <s v="Shrub"/>
    <s v="Flat (&lt;10deg); &gt;2m from cliff edge"/>
    <s v="Haole Koa"/>
    <s v="Xmas"/>
    <s v="In may: adult present 50cm away, Eggshell fragments but no chick, might be attempting to renest?"/>
    <m/>
    <s v="Halekoa"/>
  </r>
  <r>
    <n v="105"/>
    <x v="0"/>
    <n v="-159.38387419997201"/>
    <n v="22.2228114699621"/>
    <n v="454"/>
    <x v="0"/>
    <x v="0"/>
    <s v="A+E"/>
    <x v="0"/>
    <x v="1"/>
    <s v="NA"/>
    <s v="NA"/>
    <x v="0"/>
    <x v="0"/>
    <x v="1"/>
    <x v="0"/>
    <s v="Shrub ledge"/>
    <s v="Flat (&lt;10deg); &lt;2m from cliff edge"/>
    <s v="Naupaka"/>
    <m/>
    <m/>
    <m/>
    <s v="Halekoa"/>
  </r>
  <r>
    <n v="106"/>
    <x v="0"/>
    <n v="-159.38419900023601"/>
    <n v="22.222699489873602"/>
    <n v="455"/>
    <x v="0"/>
    <x v="1"/>
    <s v="A+U"/>
    <x v="5"/>
    <x v="0"/>
    <s v="NA"/>
    <s v="C9"/>
    <x v="1"/>
    <x v="3"/>
    <x v="0"/>
    <x v="0"/>
    <s v="Ironwood ledge"/>
    <s v="Flat (&lt;10deg); &lt;2m from cliff edge"/>
    <s v="Ironwood"/>
    <m/>
    <s v="Under large 20m ironwood, about 18 meters below main cliff edge. Contents unknown. In May adult still present "/>
    <m/>
    <s v="Ironwood on cliff"/>
  </r>
  <r>
    <n v="107"/>
    <x v="0"/>
    <n v="-159.383572792736"/>
    <n v="22.222916105377202"/>
    <n v="456"/>
    <x v="0"/>
    <x v="0"/>
    <s v="A+E"/>
    <x v="3"/>
    <x v="3"/>
    <s v="NA"/>
    <s v="NA"/>
    <x v="0"/>
    <x v="1"/>
    <x v="0"/>
    <x v="0"/>
    <s v="Shrub"/>
    <s v="Flat (&lt;10deg); &gt;2m from cliff edge"/>
    <s v="Xmas"/>
    <s v="HaoleKoa"/>
    <s v="Just eggshell fragments in May. But 590 is only 2 m away - could be renest? "/>
    <m/>
    <s v="Halekoa"/>
  </r>
  <r>
    <n v="108"/>
    <x v="0"/>
    <n v="-159.38535669956599"/>
    <n v="22.222056890351499"/>
    <n v="457"/>
    <x v="0"/>
    <x v="1"/>
    <s v="A+U"/>
    <x v="5"/>
    <x v="1"/>
    <s v="NA"/>
    <s v="NA"/>
    <x v="1"/>
    <x v="3"/>
    <x v="1"/>
    <x v="1"/>
    <s v="Rock ledge/cubby/alcove"/>
    <s v="Cliffy (&gt;45deg)"/>
    <m/>
    <m/>
    <s v="Viewed and flagged remotely. Nest is 12m north and 5m below flag. Bird is in rock alcove. Contents unknown"/>
    <m/>
    <s v="In rock alcove "/>
  </r>
  <r>
    <n v="109"/>
    <x v="0"/>
    <n v="-159.385417099591"/>
    <n v="22.221946580332201"/>
    <n v="458"/>
    <x v="0"/>
    <x v="0"/>
    <s v="A+E"/>
    <x v="0"/>
    <x v="3"/>
    <s v="NA"/>
    <s v="NA"/>
    <x v="0"/>
    <x v="0"/>
    <x v="0"/>
    <x v="0"/>
    <s v="Boulder pile cubby/cave"/>
    <s v="Bluff/slope (10-45deg)"/>
    <s v="Ironwood"/>
    <m/>
    <m/>
    <m/>
    <s v="In boulder pile"/>
  </r>
  <r>
    <n v="110"/>
    <x v="0"/>
    <n v="-159.38420280010899"/>
    <n v="22.221611770359999"/>
    <n v="459"/>
    <x v="0"/>
    <x v="0"/>
    <s v="A+EMP"/>
    <x v="3"/>
    <x v="1"/>
    <s v="NA"/>
    <s v="NA"/>
    <x v="1"/>
    <x v="1"/>
    <x v="1"/>
    <x v="1"/>
    <s v="Shrub"/>
    <s v="Flat (&lt;10deg); &gt;2m from cliff edge"/>
    <s v="Xmas"/>
    <s v="Other"/>
    <s v="2 adults; Empty"/>
    <m/>
    <s v="Xmasberry tree?"/>
  </r>
  <r>
    <n v="111"/>
    <x v="0"/>
    <n v="-159.38402527414399"/>
    <n v="22.221707894463702"/>
    <n v="460"/>
    <x v="0"/>
    <x v="0"/>
    <s v="A+E"/>
    <x v="6"/>
    <x v="5"/>
    <s v="NA"/>
    <s v="NA"/>
    <x v="0"/>
    <x v="3"/>
    <x v="2"/>
    <x v="0"/>
    <s v="Shrub"/>
    <s v="Flat (&lt;10deg); &lt;2m from cliff edge"/>
    <s v="Xmas"/>
    <m/>
    <s v="In May there are eggshell fragments but no chick "/>
    <m/>
    <s v="Xmasberry"/>
  </r>
  <r>
    <n v="112"/>
    <x v="0"/>
    <n v="-159.384041003645"/>
    <n v="22.221698198065202"/>
    <n v="461"/>
    <x v="0"/>
    <x v="0"/>
    <s v="A+E"/>
    <x v="0"/>
    <x v="3"/>
    <s v="NA"/>
    <s v="NA"/>
    <x v="0"/>
    <x v="0"/>
    <x v="0"/>
    <x v="0"/>
    <s v="Shrub"/>
    <s v="Flat (&lt;10deg); &lt;2m from cliff edge"/>
    <s v="Xmas"/>
    <m/>
    <m/>
    <m/>
    <s v="Xmasberry"/>
  </r>
  <r>
    <n v="113"/>
    <x v="0"/>
    <n v="-159.38404750295601"/>
    <n v="22.2217013132204"/>
    <n v="462"/>
    <x v="0"/>
    <x v="0"/>
    <s v="A+E"/>
    <x v="1"/>
    <x v="2"/>
    <s v="C1"/>
    <s v="NA"/>
    <x v="0"/>
    <x v="0"/>
    <x v="2"/>
    <x v="0"/>
    <s v="Shrub"/>
    <s v="Flat (&lt;10deg); &lt;2m from cliff edge"/>
    <s v="Xmas"/>
    <m/>
    <m/>
    <m/>
    <s v="Xmasberry "/>
  </r>
  <r>
    <n v="114"/>
    <x v="0"/>
    <n v="-159.384024600408"/>
    <n v="22.221669980377499"/>
    <n v="463"/>
    <x v="0"/>
    <x v="0"/>
    <s v="A+E"/>
    <x v="0"/>
    <x v="0"/>
    <s v="NA"/>
    <s v="C9"/>
    <x v="0"/>
    <x v="0"/>
    <x v="0"/>
    <x v="0"/>
    <s v="Rock ledge/cubby/alcove"/>
    <s v="Flat (&lt;10deg); &lt;2m from cliff edge"/>
    <s v="Other"/>
    <s v="Ironwood"/>
    <m/>
    <m/>
    <s v="Against boulder "/>
  </r>
  <r>
    <n v="115"/>
    <x v="0"/>
    <n v="-159.384041300089"/>
    <n v="22.221669779963001"/>
    <n v="464"/>
    <x v="0"/>
    <x v="0"/>
    <s v="A+E"/>
    <x v="6"/>
    <x v="3"/>
    <s v="NA"/>
    <s v="NA"/>
    <x v="0"/>
    <x v="3"/>
    <x v="0"/>
    <x v="0"/>
    <s v="Shrub"/>
    <s v="Flat (&lt;10deg); &lt;2m from cliff edge"/>
    <s v="Xmas"/>
    <s v="HaoleKoa"/>
    <s v="Eggshell fragments present "/>
    <m/>
    <s v="Xmasberry? "/>
  </r>
  <r>
    <n v="116"/>
    <x v="0"/>
    <n v="-159.38405590040699"/>
    <n v="22.2216636452846"/>
    <n v="465"/>
    <x v="0"/>
    <x v="0"/>
    <s v="A+E"/>
    <x v="0"/>
    <x v="1"/>
    <s v="NA"/>
    <s v="NA"/>
    <x v="0"/>
    <x v="0"/>
    <x v="1"/>
    <x v="0"/>
    <s v="Shrub"/>
    <s v="Flat (&lt;10deg); &lt;2m from cliff edge"/>
    <s v="Xmas"/>
    <s v="HaoleKoa"/>
    <m/>
    <m/>
    <s v="Halekoa and xmasberry"/>
  </r>
  <r>
    <n v="117"/>
    <x v="0"/>
    <n v="-159.384007599791"/>
    <n v="22.2216840201996"/>
    <n v="466"/>
    <x v="0"/>
    <x v="0"/>
    <s v="A+E"/>
    <x v="0"/>
    <x v="0"/>
    <s v="NA"/>
    <s v="C8"/>
    <x v="0"/>
    <x v="0"/>
    <x v="0"/>
    <x v="0"/>
    <s v="Rock ledge/cubby/alcove"/>
    <s v="Flat (&lt;10deg); &lt;2m from cliff edge"/>
    <s v="Ironwood"/>
    <m/>
    <s v="In boulder cave "/>
    <m/>
    <s v="In boulder cave "/>
  </r>
  <r>
    <n v="118"/>
    <x v="0"/>
    <n v="-159.38400310013"/>
    <n v="22.221676999872901"/>
    <n v="467"/>
    <x v="0"/>
    <x v="0"/>
    <s v="A+E"/>
    <x v="1"/>
    <x v="0"/>
    <s v="C1"/>
    <s v="C8"/>
    <x v="0"/>
    <x v="0"/>
    <x v="0"/>
    <x v="0"/>
    <s v="Ironwood ledge"/>
    <s v="Cliffy (&gt;45deg)"/>
    <s v="Ironwood"/>
    <m/>
    <m/>
    <m/>
    <s v="Against rock at base of ironwood "/>
  </r>
  <r>
    <n v="119"/>
    <x v="0"/>
    <n v="-159.38411626988901"/>
    <n v="22.2218177248408"/>
    <n v="468"/>
    <x v="0"/>
    <x v="0"/>
    <s v="A+E"/>
    <x v="3"/>
    <x v="5"/>
    <s v="NA"/>
    <s v="NA"/>
    <x v="0"/>
    <x v="1"/>
    <x v="2"/>
    <x v="0"/>
    <s v="Shrub"/>
    <s v="Flat (&lt;10deg); &gt;2m from cliff edge"/>
    <s v="Xmas"/>
    <s v="HaoleKoa"/>
    <s v="No sign of nest in May"/>
    <m/>
    <s v="Xmasberry"/>
  </r>
  <r>
    <n v="120"/>
    <x v="0"/>
    <n v="-159.38392950026"/>
    <n v="22.221842899695499"/>
    <n v="469"/>
    <x v="0"/>
    <x v="0"/>
    <s v="A+E"/>
    <x v="3"/>
    <x v="1"/>
    <s v="NA"/>
    <s v="NA"/>
    <x v="0"/>
    <x v="1"/>
    <x v="1"/>
    <x v="0"/>
    <s v="Shrub"/>
    <s v="Flat (&lt;10deg); &lt;2m from cliff edge"/>
    <s v="Other"/>
    <s v="Ironwood"/>
    <m/>
    <m/>
    <s v="Ironwood halekoa xmasberry"/>
  </r>
  <r>
    <n v="121"/>
    <x v="0"/>
    <n v="-159.38400310013"/>
    <n v="22.2218566002099"/>
    <n v="470"/>
    <x v="0"/>
    <x v="0"/>
    <s v="A+E"/>
    <x v="0"/>
    <x v="3"/>
    <s v="NA"/>
    <s v="NA"/>
    <x v="0"/>
    <x v="0"/>
    <x v="0"/>
    <x v="0"/>
    <s v="Ironwood"/>
    <s v="Flat (&lt;10deg); &lt;2m from cliff edge"/>
    <s v="Ironwood"/>
    <m/>
    <m/>
    <m/>
    <s v="Ironwood"/>
  </r>
  <r>
    <n v="122"/>
    <x v="0"/>
    <n v="-159.38397400010501"/>
    <n v="22.221841510101498"/>
    <n v="471"/>
    <x v="0"/>
    <x v="0"/>
    <s v="A+E"/>
    <x v="0"/>
    <x v="3"/>
    <s v="NA"/>
    <s v="NA"/>
    <x v="0"/>
    <x v="0"/>
    <x v="0"/>
    <x v="0"/>
    <s v="Ironwood"/>
    <s v="Flat (&lt;10deg); &lt;2m from cliff edge"/>
    <s v="Ironwood"/>
    <m/>
    <m/>
    <m/>
    <s v="Ironwood"/>
  </r>
  <r>
    <n v="123"/>
    <x v="0"/>
    <n v="-159.38394059984401"/>
    <n v="22.221911379801199"/>
    <n v="472"/>
    <x v="0"/>
    <x v="0"/>
    <s v="A+E"/>
    <x v="1"/>
    <x v="1"/>
    <s v="C1"/>
    <s v="NA"/>
    <x v="0"/>
    <x v="0"/>
    <x v="1"/>
    <x v="0"/>
    <s v="Shrub"/>
    <s v="Flat (&lt;10deg); &lt;2m from cliff edge"/>
    <s v="Xmas"/>
    <m/>
    <m/>
    <m/>
    <s v="Xmasberry"/>
  </r>
  <r>
    <n v="124"/>
    <x v="0"/>
    <n v="-159.38390660040699"/>
    <n v="22.221923200075501"/>
    <n v="473"/>
    <x v="0"/>
    <x v="0"/>
    <s v="A+E"/>
    <x v="0"/>
    <x v="1"/>
    <s v="NA"/>
    <s v="NA"/>
    <x v="0"/>
    <x v="0"/>
    <x v="1"/>
    <x v="0"/>
    <s v="Shrub"/>
    <s v="Flat (&lt;10deg); &lt;2m from cliff edge"/>
    <s v="Xmas"/>
    <m/>
    <m/>
    <m/>
    <s v="Xmasberry"/>
  </r>
  <r>
    <n v="125"/>
    <x v="0"/>
    <n v="-159.383905599684"/>
    <n v="22.221956260081601"/>
    <n v="474"/>
    <x v="0"/>
    <x v="0"/>
    <s v="A+E"/>
    <x v="3"/>
    <x v="1"/>
    <s v="NA"/>
    <s v="NA"/>
    <x v="0"/>
    <x v="1"/>
    <x v="1"/>
    <x v="0"/>
    <s v="Shrub"/>
    <s v="Flat (&lt;10deg); &lt;2m from cliff edge"/>
    <s v="Xmas"/>
    <s v="Other"/>
    <s v="In May just eggshell fragments "/>
    <m/>
    <s v="Xmasberry"/>
  </r>
  <r>
    <n v="126"/>
    <x v="0"/>
    <n v="-159.38385699992901"/>
    <n v="22.221968669951899"/>
    <n v="475"/>
    <x v="0"/>
    <x v="0"/>
    <s v="A+E"/>
    <x v="1"/>
    <x v="0"/>
    <s v="C1"/>
    <s v="C8"/>
    <x v="0"/>
    <x v="0"/>
    <x v="0"/>
    <x v="0"/>
    <s v="Shrub"/>
    <s v="Flat (&lt;10deg); &lt;2m from cliff edge"/>
    <s v="Xmas"/>
    <s v="HaoleKoa"/>
    <s v="In May chick is hatching today. "/>
    <m/>
    <s v="Xmasberry"/>
  </r>
  <r>
    <n v="127"/>
    <x v="0"/>
    <n v="-159.383292099752"/>
    <n v="22.2222240196493"/>
    <n v="476"/>
    <x v="0"/>
    <x v="0"/>
    <s v="A+E"/>
    <x v="0"/>
    <x v="0"/>
    <s v="NA"/>
    <s v="C6"/>
    <x v="0"/>
    <x v="0"/>
    <x v="0"/>
    <x v="0"/>
    <s v="Shrub"/>
    <s v="Flat (&lt;10deg); &lt;2m from cliff edge"/>
    <s v="Other"/>
    <s v="Naupaka"/>
    <s v="Just outside refuge fence "/>
    <s v="Unk plant with large, slightly fuzzy leaves. See photo. "/>
    <s v="Dense Xmas berry weeds"/>
  </r>
  <r>
    <n v="128"/>
    <x v="0"/>
    <n v="-159.383316400079"/>
    <n v="22.2221909297689"/>
    <n v="477"/>
    <x v="0"/>
    <x v="0"/>
    <s v="A+E"/>
    <x v="0"/>
    <x v="0"/>
    <s v="NA"/>
    <s v="C8"/>
    <x v="0"/>
    <x v="0"/>
    <x v="0"/>
    <x v="0"/>
    <s v="Grass"/>
    <s v="Flat (&lt;10deg); &gt;2m from cliff edge"/>
    <s v="Other"/>
    <s v="Xmas"/>
    <s v="Just outside refuge fence "/>
    <s v="Sharp pokey wheat-like grass. "/>
    <m/>
  </r>
  <r>
    <n v="129"/>
    <x v="0"/>
    <n v="-159.38322729977901"/>
    <n v="22.222399670060401"/>
    <n v="478"/>
    <x v="0"/>
    <x v="0"/>
    <s v="A+EMP"/>
    <x v="0"/>
    <x v="0"/>
    <s v="NA"/>
    <s v="C3"/>
    <x v="1"/>
    <x v="0"/>
    <x v="0"/>
    <x v="0"/>
    <s v="Ironwood"/>
    <s v="Bluff/slope (10-45deg)"/>
    <s v="Ironwood"/>
    <m/>
    <s v="Empty"/>
    <m/>
    <m/>
  </r>
  <r>
    <n v="130"/>
    <x v="0"/>
    <n v="-159.38321849988299"/>
    <n v="22.222465089641101"/>
    <n v="479"/>
    <x v="0"/>
    <x v="0"/>
    <s v="A+E"/>
    <x v="0"/>
    <x v="1"/>
    <s v="NA"/>
    <s v="NA"/>
    <x v="0"/>
    <x v="0"/>
    <x v="1"/>
    <x v="0"/>
    <s v="Ironwood"/>
    <s v="Bluff/slope (10-45deg)"/>
    <s v="Ironwood"/>
    <m/>
    <m/>
    <m/>
    <s v="Ironwood"/>
  </r>
  <r>
    <n v="131"/>
    <x v="0"/>
    <n v="-159.38320169958999"/>
    <n v="22.222458689720099"/>
    <n v="480"/>
    <x v="0"/>
    <x v="0"/>
    <s v="A+E"/>
    <x v="0"/>
    <x v="6"/>
    <s v="NA"/>
    <s v="NA"/>
    <x v="0"/>
    <x v="0"/>
    <x v="1"/>
    <x v="0"/>
    <s v="Ironwood"/>
    <s v="Bluff/slope (10-45deg)"/>
    <s v="Ironwood"/>
    <m/>
    <m/>
    <m/>
    <m/>
  </r>
  <r>
    <n v="132"/>
    <x v="0"/>
    <n v="-159.38324970016899"/>
    <n v="22.222524510099699"/>
    <n v="481"/>
    <x v="0"/>
    <x v="0"/>
    <s v="A+E"/>
    <x v="6"/>
    <x v="1"/>
    <s v="NA"/>
    <s v="NA"/>
    <x v="0"/>
    <x v="3"/>
    <x v="1"/>
    <x v="0"/>
    <s v="Shrub"/>
    <s v="Bluff/slope (10-45deg)"/>
    <s v="Xmas"/>
    <s v="Naupaka"/>
    <s v="Empty in May adult present "/>
    <m/>
    <s v="Xmasberry"/>
  </r>
  <r>
    <n v="133"/>
    <x v="0"/>
    <n v="-159.38328510008"/>
    <n v="22.222554770000599"/>
    <n v="482"/>
    <x v="0"/>
    <x v="0"/>
    <s v="A+E"/>
    <x v="1"/>
    <x v="7"/>
    <s v="C1"/>
    <s v="Unknown"/>
    <x v="0"/>
    <x v="0"/>
    <x v="0"/>
    <x v="0"/>
    <s v="Shrub"/>
    <s v="Bluff/slope (10-45deg)"/>
    <s v="Xmas"/>
    <m/>
    <m/>
    <m/>
    <s v="Xmasberry"/>
  </r>
  <r>
    <n v="134"/>
    <x v="0"/>
    <n v="-159.3834282"/>
    <n v="22.222670399999998"/>
    <n v="483"/>
    <x v="0"/>
    <x v="0"/>
    <s v="A+E"/>
    <x v="4"/>
    <x v="4"/>
    <s v="NA"/>
    <s v="NA"/>
    <x v="0"/>
    <x v="2"/>
    <x v="3"/>
    <x v="0"/>
    <m/>
    <m/>
    <m/>
    <m/>
    <m/>
    <m/>
    <m/>
  </r>
  <r>
    <n v="135"/>
    <x v="0"/>
    <n v="-159.39097260021001"/>
    <n v="22.223020640092201"/>
    <n v="531"/>
    <x v="0"/>
    <x v="0"/>
    <s v="A+E"/>
    <x v="0"/>
    <x v="1"/>
    <s v="NA"/>
    <s v="NA"/>
    <x v="0"/>
    <x v="0"/>
    <x v="1"/>
    <x v="0"/>
    <m/>
    <s v="Cliffy (&gt;45deg)"/>
    <s v="Ironwood"/>
    <m/>
    <m/>
    <m/>
    <s v="Under ironwood"/>
  </r>
  <r>
    <n v="136"/>
    <x v="0"/>
    <n v="-159.39546290012501"/>
    <n v="22.223531330201698"/>
    <n v="486"/>
    <x v="2"/>
    <x v="1"/>
    <s v="A+U"/>
    <x v="5"/>
    <x v="1"/>
    <s v="NA"/>
    <s v="NA"/>
    <x v="1"/>
    <x v="3"/>
    <x v="1"/>
    <x v="1"/>
    <s v="Rock ledge/cubby/alcove"/>
    <s v="Cliffy (&gt;45deg)"/>
    <s v="Akoko"/>
    <m/>
    <s v="Viewed remotely from upper crater hill overlook. 15m NW of overlook and 5m below in dirt/rock alcove behind very small bush. "/>
    <m/>
    <s v="in small rocky cubby behind small akoko(?) bush"/>
  </r>
  <r>
    <n v="137"/>
    <x v="0"/>
    <n v="-159.39089449978101"/>
    <n v="22.224548260055901"/>
    <n v="485"/>
    <x v="3"/>
    <x v="1"/>
    <s v="A+U"/>
    <x v="5"/>
    <x v="4"/>
    <s v="NA"/>
    <s v="NA"/>
    <x v="1"/>
    <x v="3"/>
    <x v="3"/>
    <x v="1"/>
    <m/>
    <m/>
    <m/>
    <m/>
    <s v="Viewed remotely from quarry. Nest is 10m northeast of main summit, on south side base of boulder/rock outcrop with small thorny mint bush"/>
    <m/>
    <m/>
  </r>
  <r>
    <n v="138"/>
    <x v="0"/>
    <n v="-159.395390696237"/>
    <n v="22.223492014556999"/>
    <n v="532"/>
    <x v="2"/>
    <x v="1"/>
    <s v="A+U"/>
    <x v="5"/>
    <x v="8"/>
    <s v="NA"/>
    <s v="NA"/>
    <x v="1"/>
    <x v="3"/>
    <x v="1"/>
    <x v="1"/>
    <s v="Rock ledge/cubby/alcove"/>
    <s v="Cliffy (&gt;45deg)"/>
    <s v="Xmas"/>
    <m/>
    <s v="15ft E, 7ft below overlook. Can see side/back of bird between the ledge above and the shrub outside of nest area. Nest contents unk. "/>
    <s v="Appears empty but could be hidden chick"/>
    <s v="Behind mixed shrubs on cliff face"/>
  </r>
  <r>
    <n v="139"/>
    <x v="0"/>
    <n v="-159.39537939992201"/>
    <n v="22.223483010160201"/>
    <n v="533"/>
    <x v="2"/>
    <x v="1"/>
    <s v="A+U"/>
    <x v="2"/>
    <x v="0"/>
    <s v="C1"/>
    <s v="C9"/>
    <x v="1"/>
    <x v="0"/>
    <x v="0"/>
    <x v="0"/>
    <s v="Rock ledge/cubby/alcove"/>
    <s v="Cliffy (&gt;45deg)"/>
    <s v="Akoko"/>
    <s v="Xmas"/>
    <s v="Looking due east off overlook, nest is on second ledge almost parallel with overlook vantage point. Nest contents unk. In May there is unatendaed chick. "/>
    <m/>
    <s v="Shrub on cliff edge"/>
  </r>
  <r>
    <n v="140"/>
    <x v="0"/>
    <n v="-159.39583449992"/>
    <n v="22.223924629905401"/>
    <n v="487"/>
    <x v="2"/>
    <x v="0"/>
    <s v="A+EMP"/>
    <x v="3"/>
    <x v="4"/>
    <s v="NA"/>
    <s v="NA"/>
    <x v="1"/>
    <x v="1"/>
    <x v="3"/>
    <x v="1"/>
    <m/>
    <m/>
    <m/>
    <m/>
    <s v="Empty. Bird is sitting in entrance of old wtsh burrow? Nothing here in May. "/>
    <m/>
    <s v="Xmas berry near cliff edge"/>
  </r>
  <r>
    <n v="141"/>
    <x v="0"/>
    <n v="-159.39591529978699"/>
    <n v="22.223983850166"/>
    <n v="488"/>
    <x v="2"/>
    <x v="0"/>
    <s v="A+E"/>
    <x v="0"/>
    <x v="3"/>
    <s v="NA"/>
    <s v="NA"/>
    <x v="0"/>
    <x v="0"/>
    <x v="0"/>
    <x v="0"/>
    <s v="Shrub"/>
    <s v="Flat (&lt;10deg); &gt;2m from cliff edge"/>
    <s v="Xmas"/>
    <m/>
    <m/>
    <s v="Christmas berry site"/>
    <s v="Xmas berry near cliff edge "/>
  </r>
  <r>
    <n v="142"/>
    <x v="0"/>
    <n v="-159.397098427728"/>
    <n v="22.2257222356615"/>
    <n v="489"/>
    <x v="2"/>
    <x v="0"/>
    <s v="A+E"/>
    <x v="0"/>
    <x v="1"/>
    <s v="NA"/>
    <s v="NA"/>
    <x v="0"/>
    <x v="0"/>
    <x v="1"/>
    <x v="0"/>
    <s v="Rock ledge/cubby/alcove"/>
    <s v="Flat (&lt;10deg); &lt;2m from cliff edge"/>
    <s v="Ironwood"/>
    <m/>
    <m/>
    <s v="Broken shell half only"/>
    <s v="Between rock and ironwood "/>
  </r>
  <r>
    <n v="143"/>
    <x v="0"/>
    <n v="-159.39741885679001"/>
    <n v="22.226049458560698"/>
    <n v="490"/>
    <x v="2"/>
    <x v="0"/>
    <s v="A+E"/>
    <x v="1"/>
    <x v="0"/>
    <s v="C1"/>
    <s v="C9"/>
    <x v="0"/>
    <x v="0"/>
    <x v="0"/>
    <x v="0"/>
    <s v="Rock ledge/cubby/alcove"/>
    <s v="Bluff/slope (10-45deg)"/>
    <s v="Ironwood"/>
    <m/>
    <m/>
    <m/>
    <s v="In rock alcove behind ironwood "/>
  </r>
  <r>
    <n v="144"/>
    <x v="0"/>
    <n v="-159.397403599803"/>
    <n v="22.226285930058399"/>
    <n v="491"/>
    <x v="2"/>
    <x v="0"/>
    <s v="A+U"/>
    <x v="0"/>
    <x v="5"/>
    <s v="NA"/>
    <s v="NA"/>
    <x v="1"/>
    <x v="0"/>
    <x v="2"/>
    <x v="0"/>
    <m/>
    <m/>
    <m/>
    <m/>
    <s v="Nest is 5m southeast of flag and 2m below tucked into a rock alcove. Contents unknown "/>
    <s v="Check photo is this it? Or new one? With adult unknown?"/>
    <s v="Rock alcove "/>
  </r>
  <r>
    <n v="145"/>
    <x v="0"/>
    <n v="-159.39738362755901"/>
    <n v="22.2263273479543"/>
    <n v="492"/>
    <x v="2"/>
    <x v="0"/>
    <s v="A+U"/>
    <x v="5"/>
    <x v="0"/>
    <s v="NA"/>
    <s v="C6"/>
    <x v="1"/>
    <x v="3"/>
    <x v="0"/>
    <x v="0"/>
    <s v="Ironwood ledge"/>
    <s v="Flat (&lt;10deg); &lt;2m from cliff edge"/>
    <s v="Ironwood"/>
    <m/>
    <s v="Nest is in downcliff side of thick shrubby ironwood. Can’t see or access from the ironwood itself. Viewable from next ironwood along cliff 5m north. "/>
    <m/>
    <s v="Ironwood at cliff edge "/>
  </r>
  <r>
    <n v="146"/>
    <x v="0"/>
    <n v="-159.397514799557"/>
    <n v="22.226986830272701"/>
    <n v="535"/>
    <x v="2"/>
    <x v="0"/>
    <s v="A+EMP"/>
    <x v="0"/>
    <x v="1"/>
    <s v="NA"/>
    <s v="NA"/>
    <x v="1"/>
    <x v="0"/>
    <x v="1"/>
    <x v="0"/>
    <s v="Ironwood ledge"/>
    <s v="Flat (&lt;10deg); &lt;2m from cliff edge"/>
    <s v="Ironwood"/>
    <m/>
    <s v="2 adults empty in April. "/>
    <m/>
    <s v="Under ironwood. "/>
  </r>
  <r>
    <n v="147"/>
    <x v="0"/>
    <n v="-159.39752695106799"/>
    <n v="22.2268673353446"/>
    <n v="536"/>
    <x v="2"/>
    <x v="0"/>
    <s v="A+E"/>
    <x v="6"/>
    <x v="1"/>
    <s v="NA"/>
    <s v="NA"/>
    <x v="0"/>
    <x v="3"/>
    <x v="1"/>
    <x v="0"/>
    <s v="Rock ledge/cubby/alcove"/>
    <s v="Flat (&lt;10deg); &gt;2m from cliff edge"/>
    <s v="Ironwood"/>
    <m/>
    <s v="No egg or eggshell fragments in May "/>
    <m/>
    <s v="Beneath rock outcrop under big ironwood "/>
  </r>
  <r>
    <n v="148"/>
    <x v="0"/>
    <n v="-159.39737945129201"/>
    <n v="22.2279268009897"/>
    <n v="537"/>
    <x v="2"/>
    <x v="0"/>
    <s v="A+E"/>
    <x v="1"/>
    <x v="0"/>
    <s v="C1"/>
    <s v="C7"/>
    <x v="0"/>
    <x v="0"/>
    <x v="0"/>
    <x v="0"/>
    <s v="Rock ledge/cubby/alcove"/>
    <s v="Cliffy (&gt;45deg)"/>
    <s v="Xmas"/>
    <s v="Pohinahina"/>
    <m/>
    <m/>
    <s v="Under shrubs at edge of cliff"/>
  </r>
  <r>
    <n v="149"/>
    <x v="0"/>
    <n v="-159.39765440044701"/>
    <n v="22.228715219853601"/>
    <n v="538"/>
    <x v="2"/>
    <x v="0"/>
    <s v="A+E"/>
    <x v="7"/>
    <x v="2"/>
    <s v="NA"/>
    <s v="NA"/>
    <x v="0"/>
    <x v="1"/>
    <x v="2"/>
    <x v="0"/>
    <s v="Rock ledge/cubby/alcove"/>
    <s v="Cliffy (&gt;45deg)"/>
    <s v="Lantana"/>
    <s v="Xmas"/>
    <m/>
    <m/>
    <s v="under rock over hang at the top of the steep rollover. Under Christmas berry and mixed shrubs. "/>
  </r>
  <r>
    <n v="150"/>
    <x v="0"/>
    <n v="-159.39709469971999"/>
    <n v="22.2259387600125"/>
    <n v="493"/>
    <x v="2"/>
    <x v="1"/>
    <s v="A+U"/>
    <x v="2"/>
    <x v="0"/>
    <s v="Unknown"/>
    <s v="C10"/>
    <x v="1"/>
    <x v="0"/>
    <x v="0"/>
    <x v="0"/>
    <s v="Ironwood ledge"/>
    <s v="Cliffy (&gt;45deg)"/>
    <s v="Ironwood"/>
    <m/>
    <s v="Viewed remotely from lower crater hill overlook. At base of 2.5m tall ironwood on rock ledge at base of orange cliffs, about 10m below top of cliffs. Nothing present in May. Digiscooed picutre is from May to show April nest site. "/>
    <s v="Fully feathered chick in July so changed May contents to be chick becuaee must have been hidden and unattended "/>
    <s v="Rock ledge behind ironwood on cliffs "/>
  </r>
  <r>
    <n v="151"/>
    <x v="0"/>
    <n v="-159.397437000064"/>
    <n v="22.227043039812099"/>
    <n v="494"/>
    <x v="2"/>
    <x v="1"/>
    <s v="A+U"/>
    <x v="3"/>
    <x v="5"/>
    <s v="NA"/>
    <s v="NA"/>
    <x v="1"/>
    <x v="1"/>
    <x v="2"/>
    <x v="1"/>
    <s v="Rock ledge/cubby/alcove"/>
    <s v="Cliffy (&gt;45deg)"/>
    <m/>
    <m/>
    <s v="Viewed remotely from lower crater hill overlook. In rock alcove midway down banded cliffs that are immediately in front of the overlook, about 20m away. "/>
    <m/>
    <s v="Rock cubby in cliff"/>
  </r>
  <r>
    <n v="152"/>
    <x v="0"/>
    <n v="-159.39573129966399"/>
    <n v="22.223991939790999"/>
    <n v="495"/>
    <x v="2"/>
    <x v="1"/>
    <s v="A+U"/>
    <x v="5"/>
    <x v="0"/>
    <s v="NA"/>
    <s v="Unknown"/>
    <x v="1"/>
    <x v="3"/>
    <x v="0"/>
    <x v="0"/>
    <s v="Rock ledge/cubby/alcove"/>
    <s v="Cliffy (&gt;45deg)"/>
    <m/>
    <m/>
    <s v="Viewed remotely from lower crater hill overlook. Nest is about 15m below cliff top in small rock alcove in orange-ish rock  face. "/>
    <s v="Can’t tell chick stage "/>
    <s v="Rock cubby on cliff face "/>
  </r>
  <r>
    <n v="153"/>
    <x v="0"/>
    <n v="-159.393583700009"/>
    <n v="22.223170719890401"/>
    <n v="496"/>
    <x v="2"/>
    <x v="1"/>
    <s v="A+U"/>
    <x v="5"/>
    <x v="8"/>
    <s v="NA"/>
    <s v="NA"/>
    <x v="1"/>
    <x v="3"/>
    <x v="1"/>
    <x v="1"/>
    <s v="Rock ledge/cubby/alcove"/>
    <s v="Cliffy (&gt;45deg)"/>
    <m/>
    <m/>
    <s v="Viewed remotely from lower crater hill overlook. Bird is in red soil black rock ledge/alcove near top of where barren rock/cliff meets vegetation edge"/>
    <s v="Looks empty but can’t confirm there isn’t small hidden chick"/>
    <s v="Rock ledge/cubby with some low shrub cover near cliff top "/>
  </r>
  <r>
    <n v="154"/>
    <x v="0"/>
    <n v="-159.39423049959001"/>
    <n v="22.223260479630799"/>
    <n v="497"/>
    <x v="2"/>
    <x v="1"/>
    <s v="A+U"/>
    <x v="5"/>
    <x v="8"/>
    <s v="NA"/>
    <s v="NA"/>
    <x v="1"/>
    <x v="3"/>
    <x v="1"/>
    <x v="1"/>
    <s v="Ironwood ledge"/>
    <s v="Cliffy (&gt;45deg)"/>
    <s v="Ironwood"/>
    <m/>
    <s v="Viewed remotely from crater hill lower overlook. Nest is at base of 2.5m ironwood against boulder/cliff. At interface of shear black cliffs above and more banded beige lower angle cliffs below. Very hard to see adult in May but it was there just well hidden "/>
    <s v="Looks empty but could be hidden small chick someplace "/>
    <s v="On ledge behind ironwood on cliffs"/>
  </r>
  <r>
    <n v="155"/>
    <x v="0"/>
    <n v="-159.40253530042401"/>
    <n v="22.234349510134901"/>
    <n v="498"/>
    <x v="4"/>
    <x v="1"/>
    <s v="A+U"/>
    <x v="5"/>
    <x v="8"/>
    <s v="NA"/>
    <s v="NA"/>
    <x v="1"/>
    <x v="3"/>
    <x v="1"/>
    <x v="1"/>
    <s v="Rock ledge/cubby/alcove"/>
    <s v="Cliffy (&gt;45deg)"/>
    <m/>
    <m/>
    <s v="Viewed remotely from just above lower crater hill overlook. Nest is in small overhanging rock alcove 1.5m below vegetated sloping top of island. "/>
    <s v="No adult.  Chick could be tucked back in cubby"/>
    <s v="Cliff face no veg in immediate vicinity"/>
  </r>
  <r>
    <n v="156"/>
    <x v="0"/>
    <n v="-159.40261300020401"/>
    <n v="22.234803540141101"/>
    <n v="499"/>
    <x v="4"/>
    <x v="1"/>
    <s v="A+U"/>
    <x v="5"/>
    <x v="0"/>
    <s v="NA"/>
    <s v="Unknown"/>
    <x v="1"/>
    <x v="3"/>
    <x v="0"/>
    <x v="0"/>
    <s v="Rock ledge/cubby/alcove"/>
    <s v="Cliffy (&gt;45deg)"/>
    <s v="Other"/>
    <m/>
    <s v="Viewed remotely from just above lower crater hill overlook. Nest is in small ledge/alcove with very low vegetation just in front. About 3m below vegetated sloping top of island. "/>
    <s v="LMW: Appeared empty, though small chick could be ticked out of view ECK: small chick visible from CH"/>
    <s v="Cliff face.  portulaca olucera in and around alcove"/>
  </r>
  <r>
    <n v="157"/>
    <x v="0"/>
    <n v="-159.40131299964801"/>
    <n v="22.2315685801148"/>
    <n v="180"/>
    <x v="1"/>
    <x v="1"/>
    <s v="A+U"/>
    <x v="5"/>
    <x v="0"/>
    <s v="NA"/>
    <s v="Unknown"/>
    <x v="1"/>
    <x v="3"/>
    <x v="0"/>
    <x v="0"/>
    <s v="Rock ledge/cubby/alcove"/>
    <s v="Cliffy (&gt;45deg)"/>
    <s v="Other"/>
    <m/>
    <s v="Viewed remotely from above main booby colony. In small rock alcove/ledge on cliffs. 5/16/19- right above L edge of grassy slope 2/3 of the way down cliff. "/>
    <s v="Unk. Chick stage. Veg = grasses"/>
    <s v="Rock ledge"/>
  </r>
  <r>
    <n v="158"/>
    <x v="0"/>
    <n v="-159.40127259971399"/>
    <n v="22.2317595498393"/>
    <n v="181"/>
    <x v="1"/>
    <x v="1"/>
    <s v="A+U"/>
    <x v="5"/>
    <x v="0"/>
    <s v="NA"/>
    <s v="C8"/>
    <x v="1"/>
    <x v="3"/>
    <x v="0"/>
    <x v="0"/>
    <s v="Rock ledge/cubby/alcove"/>
    <s v="Cliffy (&gt;45deg)"/>
    <s v="Naupaka"/>
    <s v="Other"/>
    <s v="Viewed remotely from above main booby colony. In small alcove/ledge on cliffs. 5/16/19- at base of steep cliff, near edge from CH perspective"/>
    <s v="Guess at chick stage. Other veg = grasses"/>
    <s v="Rocky ledge partially behind boulder with a naupaka bush to the left. "/>
  </r>
  <r>
    <n v="159"/>
    <x v="0"/>
    <n v="-159.40037160026401"/>
    <n v="22.229269179732999"/>
    <n v="550"/>
    <x v="1"/>
    <x v="1"/>
    <s v="A+U"/>
    <x v="1"/>
    <x v="0"/>
    <s v="C1"/>
    <s v="C10"/>
    <x v="1"/>
    <x v="0"/>
    <x v="0"/>
    <x v="0"/>
    <s v="Rock ledge/cubby/alcove"/>
    <s v="Cliffy (&gt;45deg)"/>
    <s v="Other"/>
    <m/>
    <s v="Viewed remotely from KP RFbO sign. At base of rock band 15m above ocean. Chick was alone in afternoon large downy "/>
    <s v="Akulikuli dominant veg"/>
    <s v="On ledge at Base of rock face"/>
  </r>
  <r>
    <n v="160"/>
    <x v="0"/>
    <n v="-159.401587144811"/>
    <n v="22.228563210131199"/>
    <n v="126"/>
    <x v="1"/>
    <x v="0"/>
    <s v="NA"/>
    <x v="5"/>
    <x v="0"/>
    <s v="NA"/>
    <s v="C3"/>
    <x v="2"/>
    <x v="3"/>
    <x v="0"/>
    <x v="0"/>
    <s v="Ironwood ledge"/>
    <s v="Bluff/slope (10-45deg)"/>
    <s v="Ironwood"/>
    <m/>
    <s v="Probable egg but can’t access actual nest. Nest is 1m below ironwood and flagging and chick might be hard to see if there is one next month. But possible to live 50m south around fully and view remotely "/>
    <m/>
    <m/>
  </r>
  <r>
    <n v="161"/>
    <x v="0"/>
    <n v="-159.401598431244"/>
    <n v="22.2286321933714"/>
    <n v="127"/>
    <x v="1"/>
    <x v="0"/>
    <s v="NA"/>
    <x v="0"/>
    <x v="1"/>
    <s v="NA"/>
    <s v="NA"/>
    <x v="2"/>
    <x v="0"/>
    <x v="1"/>
    <x v="0"/>
    <s v="Rock ledge/cubby/alcove"/>
    <s v="Bluff/slope (10-45deg)"/>
    <s v="Ironwood"/>
    <s v="Pohinahina"/>
    <m/>
    <s v="Eggshells but nothing else. "/>
    <m/>
  </r>
  <r>
    <n v="162"/>
    <x v="0"/>
    <n v="-159.40159844921101"/>
    <n v="22.228622667920298"/>
    <n v="128"/>
    <x v="1"/>
    <x v="0"/>
    <s v="NA"/>
    <x v="5"/>
    <x v="5"/>
    <s v="NA"/>
    <s v="NA"/>
    <x v="2"/>
    <x v="3"/>
    <x v="2"/>
    <x v="1"/>
    <s v="Rock ledge/cubby/alcove"/>
    <s v="Bluff/slope (10-45deg)"/>
    <s v="Ironwood"/>
    <m/>
    <s v="Same flag as 127. Can’t reach. Adult over unknown. 2m south and 1m Lowe than 127"/>
    <m/>
    <m/>
  </r>
  <r>
    <n v="163"/>
    <x v="0"/>
    <n v="-159.40167110405301"/>
    <n v="22.228935998792899"/>
    <n v="129"/>
    <x v="1"/>
    <x v="0"/>
    <s v="NA"/>
    <x v="0"/>
    <x v="1"/>
    <s v="NA"/>
    <s v="NA"/>
    <x v="2"/>
    <x v="0"/>
    <x v="1"/>
    <x v="0"/>
    <s v="Ironwood ledge"/>
    <s v="Flat (&lt;10deg); &gt;2m from cliff edge"/>
    <s v="Ironwood"/>
    <m/>
    <m/>
    <m/>
    <s v="Under ironwood at cliff edge "/>
  </r>
  <r>
    <n v="164"/>
    <x v="0"/>
    <n v="-159.401680492346"/>
    <n v="22.228957121048101"/>
    <n v="130"/>
    <x v="1"/>
    <x v="0"/>
    <s v="NA"/>
    <x v="0"/>
    <x v="3"/>
    <s v="NA"/>
    <s v="NA"/>
    <x v="2"/>
    <x v="0"/>
    <x v="0"/>
    <x v="0"/>
    <s v="Ironwood"/>
    <s v="Flat (&lt;10deg); &lt;2m from cliff edge"/>
    <s v="Ironwood"/>
    <m/>
    <m/>
    <m/>
    <s v="Under ironwood at cliff edge "/>
  </r>
  <r>
    <n v="165"/>
    <x v="0"/>
    <n v="-159.401705478087"/>
    <n v="22.228982095880099"/>
    <n v="131"/>
    <x v="1"/>
    <x v="0"/>
    <s v="NA"/>
    <x v="0"/>
    <x v="1"/>
    <s v="NA"/>
    <s v="NA"/>
    <x v="2"/>
    <x v="0"/>
    <x v="1"/>
    <x v="0"/>
    <s v="Shrub"/>
    <s v="Flat (&lt;10deg); &lt;2m from cliff edge"/>
    <s v="Naupaka"/>
    <m/>
    <m/>
    <m/>
    <s v="Under shrub (see pic)"/>
  </r>
  <r>
    <n v="166"/>
    <x v="0"/>
    <n v="-159.40183850510601"/>
    <n v="22.229131512372302"/>
    <n v="132"/>
    <x v="1"/>
    <x v="0"/>
    <s v="NA"/>
    <x v="5"/>
    <x v="0"/>
    <s v="NA"/>
    <s v="C3"/>
    <x v="2"/>
    <x v="3"/>
    <x v="0"/>
    <x v="0"/>
    <s v="Rock ledge/cubby/alcove"/>
    <s v="Cliffy (&gt;45deg)"/>
    <s v="Ironwood"/>
    <m/>
    <s v="Probable egg. But can’t quite reach. 1.5m below flag "/>
    <m/>
    <s v="Below ironwood at cliff edge "/>
  </r>
  <r>
    <n v="167"/>
    <x v="0"/>
    <n v="-159.401906885763"/>
    <n v="22.229394220712098"/>
    <n v="133"/>
    <x v="1"/>
    <x v="0"/>
    <s v="NA"/>
    <x v="5"/>
    <x v="1"/>
    <s v="NA"/>
    <s v="NA"/>
    <x v="2"/>
    <x v="3"/>
    <x v="1"/>
    <x v="1"/>
    <s v="Rock ledge/cubby/alcove"/>
    <s v="Flat (&lt;10deg); &lt;2m from cliff edge"/>
    <s v="Lantana"/>
    <m/>
    <s v="Can’t quite reach. Probable egg based on position and posture. Nest is 1m below flag. "/>
    <m/>
    <s v="Under rock alcove with just a little lantana in front"/>
  </r>
  <r>
    <n v="168"/>
    <x v="0"/>
    <n v="-159.40194141071501"/>
    <n v="22.229434239023998"/>
    <n v="134"/>
    <x v="1"/>
    <x v="0"/>
    <s v="NA"/>
    <x v="0"/>
    <x v="1"/>
    <s v="NA"/>
    <s v="NA"/>
    <x v="2"/>
    <x v="0"/>
    <x v="1"/>
    <x v="0"/>
    <s v="Ironwood"/>
    <s v="Bluff/slope (10-45deg)"/>
    <s v="Ironwood"/>
    <m/>
    <m/>
    <m/>
    <s v="Under ironwood at cliff edge "/>
  </r>
  <r>
    <n v="169"/>
    <x v="0"/>
    <n v="-159.40195290106601"/>
    <n v="22.229462126687402"/>
    <n v="135"/>
    <x v="1"/>
    <x v="0"/>
    <s v="NA"/>
    <x v="0"/>
    <x v="1"/>
    <s v="NA"/>
    <s v="NA"/>
    <x v="2"/>
    <x v="0"/>
    <x v="1"/>
    <x v="0"/>
    <s v="Ironwood"/>
    <s v="Flat (&lt;10deg); &lt;2m from cliff edge"/>
    <s v="Ironwood"/>
    <m/>
    <s v="Nest is on ocean side of ironwood, flag is on landward side"/>
    <m/>
    <s v="Ironwood"/>
  </r>
  <r>
    <n v="170"/>
    <x v="0"/>
    <n v="-159.40196806822101"/>
    <n v="22.2294671492436"/>
    <n v="136"/>
    <x v="1"/>
    <x v="0"/>
    <s v="NA"/>
    <x v="0"/>
    <x v="0"/>
    <s v="NA"/>
    <s v="C7"/>
    <x v="2"/>
    <x v="0"/>
    <x v="0"/>
    <x v="0"/>
    <s v="Ironwood"/>
    <s v="Bluff/slope (10-45deg)"/>
    <s v="Naupaka"/>
    <s v="Ironwood"/>
    <m/>
    <m/>
    <s v="See pic under large bushes "/>
  </r>
  <r>
    <n v="171"/>
    <x v="0"/>
    <n v="-159.402021862933"/>
    <n v="22.229549554064501"/>
    <n v="137"/>
    <x v="1"/>
    <x v="0"/>
    <s v="NA"/>
    <x v="0"/>
    <x v="1"/>
    <s v="NA"/>
    <s v="NA"/>
    <x v="2"/>
    <x v="0"/>
    <x v="1"/>
    <x v="0"/>
    <s v="Shrub"/>
    <s v="Flat (&lt;10deg); &gt;2m from cliff edge"/>
    <s v="Naupaka"/>
    <s v="Ilima"/>
    <m/>
    <m/>
    <s v="Under naupaka? See photo "/>
  </r>
  <r>
    <n v="172"/>
    <x v="0"/>
    <n v="-159.40045618024101"/>
    <n v="22.229194459938501"/>
    <n v="551"/>
    <x v="2"/>
    <x v="1"/>
    <s v="NA"/>
    <x v="5"/>
    <x v="1"/>
    <s v="NA"/>
    <s v="NA"/>
    <x v="2"/>
    <x v="3"/>
    <x v="1"/>
    <x v="1"/>
    <s v="Rock ledge/cubby/alcove"/>
    <s v="Cliffy (&gt;45deg)"/>
    <s v="Other"/>
    <m/>
    <s v="Viewed remotely from RFBO sign on KP"/>
    <s v="Akulikuli"/>
    <s v="In alcove at base of rock face about 10 m above ocean "/>
  </r>
  <r>
    <n v="173"/>
    <x v="0"/>
    <n v="-159.40195472554399"/>
    <n v="22.229557016380902"/>
    <n v="138"/>
    <x v="1"/>
    <x v="0"/>
    <s v="NA"/>
    <x v="0"/>
    <x v="7"/>
    <s v="NA"/>
    <s v="C4"/>
    <x v="2"/>
    <x v="0"/>
    <x v="0"/>
    <x v="0"/>
    <s v="Rock ledge/cubby/alcove"/>
    <s v="Bluff/slope (10-45deg)"/>
    <s v="Ironwood"/>
    <m/>
    <m/>
    <m/>
    <s v="In cave under ledge. Pretty deep. "/>
  </r>
  <r>
    <n v="174"/>
    <x v="0"/>
    <n v="-159.401949229651"/>
    <n v="22.229566469423801"/>
    <n v="139"/>
    <x v="1"/>
    <x v="0"/>
    <s v="NA"/>
    <x v="0"/>
    <x v="0"/>
    <s v="NA"/>
    <s v="C3"/>
    <x v="2"/>
    <x v="0"/>
    <x v="0"/>
    <x v="0"/>
    <s v="Rock ledge/cubby/alcove"/>
    <s v="Bluff/slope (10-45deg)"/>
    <s v="Ironwood"/>
    <m/>
    <m/>
    <m/>
    <s v="Against rock ledge and under ironwood"/>
  </r>
  <r>
    <n v="175"/>
    <x v="0"/>
    <n v="-159.40202243156699"/>
    <n v="22.229623758110002"/>
    <n v="140"/>
    <x v="1"/>
    <x v="0"/>
    <s v="NA"/>
    <x v="0"/>
    <x v="1"/>
    <s v="NA"/>
    <s v="NA"/>
    <x v="2"/>
    <x v="0"/>
    <x v="1"/>
    <x v="0"/>
    <s v="Ironwood"/>
    <s v="Bluff/slope (10-45deg)"/>
    <s v="Ironwood"/>
    <m/>
    <m/>
    <m/>
    <s v="Ironwood"/>
  </r>
  <r>
    <n v="176"/>
    <x v="0"/>
    <n v="-159.40201964589099"/>
    <n v="22.229631865703698"/>
    <n v="141"/>
    <x v="1"/>
    <x v="0"/>
    <s v="NA"/>
    <x v="6"/>
    <x v="1"/>
    <s v="NA"/>
    <s v="NA"/>
    <x v="2"/>
    <x v="3"/>
    <x v="1"/>
    <x v="1"/>
    <s v="Ironwood"/>
    <s v="Bluff/slope (10-45deg)"/>
    <s v="Ironwood"/>
    <m/>
    <s v="Empty but very defensive and a very good nest spot. "/>
    <m/>
    <s v="At base of ironwood"/>
  </r>
  <r>
    <n v="177"/>
    <x v="0"/>
    <n v="-159.40188388260401"/>
    <n v="22.229695245449999"/>
    <n v="143"/>
    <x v="1"/>
    <x v="0"/>
    <s v="NA"/>
    <x v="0"/>
    <x v="0"/>
    <s v="NA"/>
    <s v="C4"/>
    <x v="2"/>
    <x v="0"/>
    <x v="0"/>
    <x v="0"/>
    <s v="Ironwood ledge"/>
    <s v="Flat (&lt;10deg); &gt;2m from cliff edge"/>
    <s v="Ironwood"/>
    <m/>
    <m/>
    <s v="Couldn’t check for ventral tracks. "/>
    <s v="In ironwood clump. "/>
  </r>
  <r>
    <n v="178"/>
    <x v="0"/>
    <n v="-159.40183459384099"/>
    <n v="22.229886349942401"/>
    <n v="144"/>
    <x v="1"/>
    <x v="0"/>
    <s v="NA"/>
    <x v="0"/>
    <x v="1"/>
    <s v="NA"/>
    <s v="NA"/>
    <x v="2"/>
    <x v="0"/>
    <x v="1"/>
    <x v="0"/>
    <s v="Ironwood ledge"/>
    <s v="Cliffy (&gt;45deg)"/>
    <s v="Ironwood"/>
    <m/>
    <s v="Hidden between ironwood trunk and rock"/>
    <m/>
    <s v="Ironwood "/>
  </r>
  <r>
    <n v="179"/>
    <x v="0"/>
    <n v="-159.401916131224"/>
    <n v="22.2299309657332"/>
    <n v="145"/>
    <x v="1"/>
    <x v="0"/>
    <s v="NA"/>
    <x v="0"/>
    <x v="6"/>
    <s v="NA"/>
    <s v="NA"/>
    <x v="2"/>
    <x v="0"/>
    <x v="1"/>
    <x v="0"/>
    <s v="Ironwood"/>
    <s v="Flat (&lt;10deg); &lt;2m from cliff edge"/>
    <s v="Ironwood"/>
    <m/>
    <m/>
    <s v="Abandoned egg"/>
    <s v="Ironwood"/>
  </r>
  <r>
    <n v="180"/>
    <x v="0"/>
    <n v="-159.40192628578001"/>
    <n v="22.229944712855598"/>
    <n v="146"/>
    <x v="1"/>
    <x v="0"/>
    <s v="NA"/>
    <x v="0"/>
    <x v="3"/>
    <s v="NA"/>
    <s v="NA"/>
    <x v="2"/>
    <x v="0"/>
    <x v="0"/>
    <x v="0"/>
    <s v="Ironwood"/>
    <s v="Flat (&lt;10deg); &lt;2m from cliff edge"/>
    <s v="Ironwood"/>
    <m/>
    <m/>
    <m/>
    <s v="Ironwood "/>
  </r>
  <r>
    <n v="181"/>
    <x v="0"/>
    <n v="-159.40192656785101"/>
    <n v="22.230020095823701"/>
    <n v="147"/>
    <x v="1"/>
    <x v="0"/>
    <s v="NA"/>
    <x v="0"/>
    <x v="1"/>
    <s v="NA"/>
    <s v="NA"/>
    <x v="2"/>
    <x v="0"/>
    <x v="1"/>
    <x v="0"/>
    <s v="Ironwood ledge"/>
    <s v="Bluff/slope (10-45deg)"/>
    <s v="Ironwood"/>
    <m/>
    <m/>
    <m/>
    <s v="Ironwood"/>
  </r>
  <r>
    <n v="182"/>
    <x v="0"/>
    <n v="-159.40200269198701"/>
    <n v="22.230018437721501"/>
    <n v="148"/>
    <x v="1"/>
    <x v="0"/>
    <s v="NA"/>
    <x v="0"/>
    <x v="1"/>
    <s v="NA"/>
    <s v="NA"/>
    <x v="2"/>
    <x v="0"/>
    <x v="1"/>
    <x v="0"/>
    <s v="Shrub"/>
    <s v="Flat (&lt;10deg); &gt;2m from cliff edge"/>
    <s v="Haole Koa"/>
    <m/>
    <m/>
    <m/>
    <s v="Sparse halekoa"/>
  </r>
  <r>
    <n v="183"/>
    <x v="0"/>
    <n v="-159.40202001599701"/>
    <n v="22.2300136313869"/>
    <n v="149"/>
    <x v="1"/>
    <x v="0"/>
    <s v="NA"/>
    <x v="0"/>
    <x v="1"/>
    <s v="NA"/>
    <s v="NA"/>
    <x v="2"/>
    <x v="0"/>
    <x v="1"/>
    <x v="0"/>
    <s v="Shrub"/>
    <s v="Flat (&lt;10deg); &gt;2m from cliff edge"/>
    <s v="Haole Koa"/>
    <s v="Xmas"/>
    <m/>
    <m/>
    <s v="Halekoa and also the pepper plant"/>
  </r>
  <r>
    <n v="184"/>
    <x v="0"/>
    <n v="-159.401488242993"/>
    <n v="22.2285077969991"/>
    <n v="182"/>
    <x v="1"/>
    <x v="0"/>
    <s v="NA"/>
    <x v="0"/>
    <x v="1"/>
    <s v="NA"/>
    <s v="NA"/>
    <x v="2"/>
    <x v="0"/>
    <x v="1"/>
    <x v="0"/>
    <s v="Rock ledge/cubby/alcove"/>
    <s v="Bluff/slope (10-45deg)"/>
    <s v="Ironwood"/>
    <m/>
    <m/>
    <m/>
    <s v="Under ironwood"/>
  </r>
  <r>
    <n v="185"/>
    <x v="0"/>
    <n v="-159.402441485765"/>
    <n v="22.231763772376102"/>
    <n v="200"/>
    <x v="1"/>
    <x v="1"/>
    <s v="NA"/>
    <x v="5"/>
    <x v="4"/>
    <s v="NA"/>
    <s v="NA"/>
    <x v="2"/>
    <x v="3"/>
    <x v="3"/>
    <x v="1"/>
    <m/>
    <m/>
    <m/>
    <m/>
    <s v="Viewed remotely from Plateau below albatross Hill immediately across from the visitor center I have a photo"/>
    <m/>
    <s v="Rock alcove on cliff"/>
  </r>
  <r>
    <n v="186"/>
    <x v="0"/>
    <n v="-159.40026628717001"/>
    <n v="22.2293546056904"/>
    <n v="552"/>
    <x v="2"/>
    <x v="1"/>
    <s v="NA"/>
    <x v="5"/>
    <x v="8"/>
    <s v="NA"/>
    <s v="NA"/>
    <x v="2"/>
    <x v="3"/>
    <x v="1"/>
    <x v="1"/>
    <s v="Ironwood"/>
    <s v="Bluff/slope (10-45deg)"/>
    <s v="Ironwood"/>
    <m/>
    <s v="Viewed remotely from RFBO sign. "/>
    <s v="Possible chick present and out of view?"/>
    <s v="Ironwood"/>
  </r>
  <r>
    <n v="187"/>
    <x v="0"/>
    <n v="-159.40018076575899"/>
    <n v="22.2294421295943"/>
    <n v="553"/>
    <x v="2"/>
    <x v="1"/>
    <s v="NA"/>
    <x v="5"/>
    <x v="1"/>
    <s v="NA"/>
    <s v="NA"/>
    <x v="2"/>
    <x v="3"/>
    <x v="1"/>
    <x v="1"/>
    <s v="Ironwood"/>
    <s v="Bluff/slope (10-45deg)"/>
    <s v="Ironwood"/>
    <s v="Other"/>
    <s v="Viewed remotely from RFBO sign. "/>
    <m/>
    <s v="Ironwood. Akulikuli nearby"/>
  </r>
  <r>
    <n v="188"/>
    <x v="0"/>
    <n v="-159.40018423684899"/>
    <n v="22.228815608280499"/>
    <n v="554"/>
    <x v="2"/>
    <x v="1"/>
    <s v="NA"/>
    <x v="5"/>
    <x v="5"/>
    <s v="NA"/>
    <s v="NA"/>
    <x v="2"/>
    <x v="3"/>
    <x v="2"/>
    <x v="1"/>
    <s v="Rock ledge/cubby/alcove"/>
    <s v="Cliffy (&gt;45deg)"/>
    <m/>
    <m/>
    <s v="Viewed remotely from RFBO sign "/>
    <m/>
    <s v="Cliff face ledge"/>
  </r>
  <r>
    <n v="189"/>
    <x v="0"/>
    <n v="-159.38222106538799"/>
    <n v="22.2243514328426"/>
    <n v="555"/>
    <x v="0"/>
    <x v="0"/>
    <s v="NA"/>
    <x v="0"/>
    <x v="3"/>
    <s v="NA"/>
    <s v="NA"/>
    <x v="2"/>
    <x v="0"/>
    <x v="0"/>
    <x v="0"/>
    <s v="Ironwood"/>
    <s v="Flat (&lt;10deg); &gt;2m from cliff edge"/>
    <s v="Ironwood"/>
    <m/>
    <m/>
    <m/>
    <s v="Ironwood"/>
  </r>
  <r>
    <n v="190"/>
    <x v="0"/>
    <n v="-159.38233321556001"/>
    <n v="22.224459769297301"/>
    <n v="556"/>
    <x v="0"/>
    <x v="0"/>
    <s v="NA"/>
    <x v="0"/>
    <x v="1"/>
    <s v="NA"/>
    <s v="NA"/>
    <x v="2"/>
    <x v="0"/>
    <x v="1"/>
    <x v="0"/>
    <s v="Ironwood ledge"/>
    <s v="Bluff/slope (10-45deg)"/>
    <s v="Ironwood"/>
    <m/>
    <s v="1.5m downslope from 407"/>
    <m/>
    <s v="Ironwood"/>
  </r>
  <r>
    <n v="191"/>
    <x v="0"/>
    <n v="-159.382320328329"/>
    <n v="22.2243851558766"/>
    <n v="557"/>
    <x v="0"/>
    <x v="0"/>
    <s v="NA"/>
    <x v="0"/>
    <x v="1"/>
    <s v="NA"/>
    <s v="NA"/>
    <x v="2"/>
    <x v="0"/>
    <x v="1"/>
    <x v="0"/>
    <s v="Ironwood ledge"/>
    <s v="Bluff/slope (10-45deg)"/>
    <s v="Ironwood"/>
    <m/>
    <m/>
    <m/>
    <s v="Ironwood"/>
  </r>
  <r>
    <n v="192"/>
    <x v="0"/>
    <n v="-159.38249200985501"/>
    <n v="22.224528622335399"/>
    <n v="558"/>
    <x v="0"/>
    <x v="0"/>
    <s v="NA"/>
    <x v="0"/>
    <x v="3"/>
    <s v="NA"/>
    <s v="NA"/>
    <x v="2"/>
    <x v="0"/>
    <x v="0"/>
    <x v="0"/>
    <s v="Ironwood ledge"/>
    <s v="Bluff/slope (10-45deg)"/>
    <s v="Ironwood"/>
    <m/>
    <s v="Right above 406"/>
    <m/>
    <s v="Ironwood"/>
  </r>
  <r>
    <n v="193"/>
    <x v="0"/>
    <n v="-159.38276798937801"/>
    <n v="22.224436606501602"/>
    <n v="559"/>
    <x v="0"/>
    <x v="0"/>
    <s v="NA"/>
    <x v="0"/>
    <x v="1"/>
    <s v="NA"/>
    <s v="NA"/>
    <x v="2"/>
    <x v="0"/>
    <x v="1"/>
    <x v="0"/>
    <s v="Ironwood ledge"/>
    <s v="Flat (&lt;10deg); &gt;2m from cliff edge"/>
    <s v="Ironwood"/>
    <m/>
    <m/>
    <m/>
    <s v="Ironwood"/>
  </r>
  <r>
    <n v="194"/>
    <x v="0"/>
    <n v="-159.38273871148601"/>
    <n v="22.224431107270501"/>
    <n v="560"/>
    <x v="0"/>
    <x v="0"/>
    <s v="NA"/>
    <x v="0"/>
    <x v="1"/>
    <s v="NA"/>
    <s v="NA"/>
    <x v="2"/>
    <x v="0"/>
    <x v="1"/>
    <x v="0"/>
    <s v="Ironwood"/>
    <s v="Flat (&lt;10deg); &gt;2m from cliff edge"/>
    <s v="Ironwood"/>
    <m/>
    <m/>
    <s v="Eggshell- too old to tell if hatch or predated "/>
    <s v="Ironwood"/>
  </r>
  <r>
    <n v="195"/>
    <x v="0"/>
    <n v="-159.38267261973601"/>
    <n v="22.224436609827901"/>
    <n v="561"/>
    <x v="0"/>
    <x v="0"/>
    <s v="NA"/>
    <x v="0"/>
    <x v="3"/>
    <s v="NA"/>
    <s v="NA"/>
    <x v="2"/>
    <x v="0"/>
    <x v="0"/>
    <x v="0"/>
    <s v="Ironwood"/>
    <s v="Flat (&lt;10deg); &gt;2m from cliff edge"/>
    <s v="Ironwood"/>
    <m/>
    <m/>
    <m/>
    <s v="Ironwood against fence"/>
  </r>
  <r>
    <n v="196"/>
    <x v="0"/>
    <n v="-159.38264958693199"/>
    <n v="22.224393084152101"/>
    <n v="562"/>
    <x v="0"/>
    <x v="0"/>
    <s v="NA"/>
    <x v="0"/>
    <x v="1"/>
    <s v="NA"/>
    <s v="NA"/>
    <x v="2"/>
    <x v="0"/>
    <x v="1"/>
    <x v="0"/>
    <s v="Ironwood"/>
    <s v="Flat (&lt;10deg); &gt;2m from cliff edge"/>
    <s v="Ironwood"/>
    <m/>
    <m/>
    <m/>
    <s v="Ironwood against fence "/>
  </r>
  <r>
    <n v="197"/>
    <x v="0"/>
    <n v="-159.382750298855"/>
    <n v="22.224336219928901"/>
    <n v="563"/>
    <x v="0"/>
    <x v="0"/>
    <s v="NA"/>
    <x v="0"/>
    <x v="1"/>
    <s v="NA"/>
    <s v="NA"/>
    <x v="2"/>
    <x v="0"/>
    <x v="1"/>
    <x v="0"/>
    <s v="Ironwood"/>
    <s v="Bluff/slope (10-45deg)"/>
    <s v="Ironwood"/>
    <m/>
    <m/>
    <m/>
    <s v="Ironwood"/>
  </r>
  <r>
    <n v="198"/>
    <x v="0"/>
    <n v="-159.38277200844001"/>
    <n v="22.224089707961902"/>
    <n v="417"/>
    <x v="0"/>
    <x v="0"/>
    <s v="A+E"/>
    <x v="1"/>
    <x v="3"/>
    <s v="C1"/>
    <s v="NA"/>
    <x v="0"/>
    <x v="0"/>
    <x v="0"/>
    <x v="0"/>
    <s v="Shrub"/>
    <s v="Flat (&lt;10deg); &gt;2m from cliff edge"/>
    <s v="Haole Koa"/>
    <s v="Other"/>
    <m/>
    <s v="Other veg pic"/>
    <s v="Halekoa"/>
  </r>
  <r>
    <n v="199"/>
    <x v="0"/>
    <n v="-159.38280134472299"/>
    <n v="22.2240975032012"/>
    <n v="564"/>
    <x v="0"/>
    <x v="0"/>
    <s v="NA"/>
    <x v="0"/>
    <x v="1"/>
    <s v="NA"/>
    <s v="NA"/>
    <x v="2"/>
    <x v="0"/>
    <x v="1"/>
    <x v="0"/>
    <s v="Shrub"/>
    <s v="Flat (&lt;10deg); &lt;2m from cliff edge"/>
    <s v="Haole Koa"/>
    <s v="Other"/>
    <m/>
    <m/>
    <s v="Halekoa"/>
  </r>
  <r>
    <n v="200"/>
    <x v="0"/>
    <n v="-159.38279304698401"/>
    <n v="22.2240388717481"/>
    <n v="565"/>
    <x v="0"/>
    <x v="0"/>
    <s v="NA"/>
    <x v="0"/>
    <x v="1"/>
    <s v="NA"/>
    <s v="NA"/>
    <x v="2"/>
    <x v="0"/>
    <x v="1"/>
    <x v="0"/>
    <s v="Shrub"/>
    <s v="Flat (&lt;10deg); &gt;2m from cliff edge"/>
    <s v="Haole Koa"/>
    <s v="Other"/>
    <s v="Same shrub that’s all over on pt"/>
    <m/>
    <s v="Halekoa"/>
  </r>
  <r>
    <n v="201"/>
    <x v="0"/>
    <n v="-159.38297853831099"/>
    <n v="22.2237380876674"/>
    <n v="566"/>
    <x v="0"/>
    <x v="0"/>
    <s v="NA"/>
    <x v="0"/>
    <x v="2"/>
    <s v="NA"/>
    <s v="NA"/>
    <x v="2"/>
    <x v="0"/>
    <x v="2"/>
    <x v="0"/>
    <s v="Shrub"/>
    <s v="Flat (&lt;10deg); &lt;2m from cliff edge"/>
    <s v="Naupaka"/>
    <m/>
    <m/>
    <m/>
    <s v="Naupaka"/>
  </r>
  <r>
    <n v="202"/>
    <x v="0"/>
    <n v="-159.38298567183199"/>
    <n v="22.2237404668263"/>
    <n v="567"/>
    <x v="0"/>
    <x v="0"/>
    <s v="NA"/>
    <x v="0"/>
    <x v="2"/>
    <s v="NA"/>
    <s v="NA"/>
    <x v="2"/>
    <x v="0"/>
    <x v="2"/>
    <x v="0"/>
    <s v="Rock ledge/cubby/alcove"/>
    <s v="Flat (&lt;10deg); &lt;2m from cliff edge"/>
    <s v="Naupaka"/>
    <m/>
    <m/>
    <s v="Under cement ledge "/>
    <s v="Naopaka"/>
  </r>
  <r>
    <n v="203"/>
    <x v="0"/>
    <n v="-159.38298874586701"/>
    <n v="22.2237423869514"/>
    <n v="568"/>
    <x v="0"/>
    <x v="0"/>
    <s v="NA"/>
    <x v="0"/>
    <x v="2"/>
    <s v="NA"/>
    <s v="NA"/>
    <x v="2"/>
    <x v="0"/>
    <x v="2"/>
    <x v="0"/>
    <s v="Shrub ledge"/>
    <s v="Flat (&lt;10deg); &lt;2m from cliff edge"/>
    <s v="Naupaka"/>
    <m/>
    <m/>
    <m/>
    <s v="Naopaka"/>
  </r>
  <r>
    <n v="204"/>
    <x v="0"/>
    <n v="-159.382987996672"/>
    <n v="22.223730879505698"/>
    <n v="569"/>
    <x v="0"/>
    <x v="0"/>
    <s v="NA"/>
    <x v="0"/>
    <x v="3"/>
    <s v="NA"/>
    <s v="NA"/>
    <x v="2"/>
    <x v="0"/>
    <x v="0"/>
    <x v="0"/>
    <s v="Shrub ledge"/>
    <s v="Flat (&lt;10deg); &lt;2m from cliff edge"/>
    <s v="Naupaka"/>
    <m/>
    <m/>
    <m/>
    <s v="Under dead naopaka"/>
  </r>
  <r>
    <n v="205"/>
    <x v="0"/>
    <n v="-159.38293885972499"/>
    <n v="22.223801468414699"/>
    <n v="569"/>
    <x v="0"/>
    <x v="0"/>
    <s v="NA"/>
    <x v="0"/>
    <x v="1"/>
    <s v="NA"/>
    <s v="NA"/>
    <x v="2"/>
    <x v="0"/>
    <x v="1"/>
    <x v="0"/>
    <s v="Shrub ledge"/>
    <s v="Flat (&lt;10deg); &gt;2m from cliff edge"/>
    <s v="Naupaka"/>
    <m/>
    <m/>
    <m/>
    <s v="Under dead and live naopaka"/>
  </r>
  <r>
    <n v="206"/>
    <x v="0"/>
    <n v="-159.382925376911"/>
    <n v="22.223870959599601"/>
    <n v="570"/>
    <x v="0"/>
    <x v="0"/>
    <s v="NA"/>
    <x v="0"/>
    <x v="1"/>
    <s v="NA"/>
    <s v="NA"/>
    <x v="2"/>
    <x v="0"/>
    <x v="1"/>
    <x v="0"/>
    <s v="Shrub"/>
    <s v="Flat (&lt;10deg); &lt;2m from cliff edge"/>
    <s v="Haole Koa"/>
    <s v="Other"/>
    <s v="1 meter seaward from 417 (which was suddenly empty in May). Could be Ernest of 417?"/>
    <m/>
    <s v="Halekoa and pepper plant "/>
  </r>
  <r>
    <n v="207"/>
    <x v="0"/>
    <n v="-159.38293030506799"/>
    <n v="22.2238500428106"/>
    <n v="571"/>
    <x v="0"/>
    <x v="0"/>
    <s v="NA"/>
    <x v="0"/>
    <x v="1"/>
    <s v="NA"/>
    <s v="NA"/>
    <x v="2"/>
    <x v="0"/>
    <x v="1"/>
    <x v="0"/>
    <s v="Shrub"/>
    <s v="Flat (&lt;10deg); &lt;2m from cliff edge"/>
    <s v="Other"/>
    <m/>
    <m/>
    <m/>
    <s v="Pepper plant "/>
  </r>
  <r>
    <n v="208"/>
    <x v="0"/>
    <n v="-159.382899161376"/>
    <n v="22.223928775341101"/>
    <n v="571"/>
    <x v="0"/>
    <x v="0"/>
    <s v="NA"/>
    <x v="0"/>
    <x v="3"/>
    <s v="NA"/>
    <s v="NA"/>
    <x v="2"/>
    <x v="0"/>
    <x v="0"/>
    <x v="0"/>
    <s v="Shrub"/>
    <s v="Flat (&lt;10deg); &gt;2m from cliff edge"/>
    <s v="Haole Koa"/>
    <s v="Naupaka"/>
    <m/>
    <m/>
    <s v="Halekoa"/>
  </r>
  <r>
    <n v="209"/>
    <x v="0"/>
    <n v="-159.382906294897"/>
    <n v="22.2239712525366"/>
    <n v="572"/>
    <x v="0"/>
    <x v="0"/>
    <s v="NA"/>
    <x v="0"/>
    <x v="1"/>
    <s v="NA"/>
    <s v="NA"/>
    <x v="2"/>
    <x v="0"/>
    <x v="1"/>
    <x v="0"/>
    <s v="Shrub ledge"/>
    <s v="Bluff/slope (10-45deg)"/>
    <s v="Naupaka"/>
    <m/>
    <m/>
    <m/>
    <s v="In naopaka on steep slope at clifftop below large ironwood "/>
  </r>
  <r>
    <n v="210"/>
    <x v="0"/>
    <n v="-159.38289330974999"/>
    <n v="22.224016853970401"/>
    <n v="573"/>
    <x v="0"/>
    <x v="0"/>
    <s v="NA"/>
    <x v="0"/>
    <x v="3"/>
    <s v="NA"/>
    <s v="NA"/>
    <x v="2"/>
    <x v="0"/>
    <x v="0"/>
    <x v="0"/>
    <s v="Shrub"/>
    <s v="Flat (&lt;10deg); &lt;2m from cliff edge"/>
    <s v="Haole Koa"/>
    <m/>
    <m/>
    <m/>
    <s v="Halekoa"/>
  </r>
  <r>
    <n v="211"/>
    <x v="0"/>
    <n v="-159.382079914006"/>
    <n v="22.224099430805602"/>
    <n v="183"/>
    <x v="0"/>
    <x v="0"/>
    <s v="NA"/>
    <x v="5"/>
    <x v="5"/>
    <s v="NA"/>
    <s v="NA"/>
    <x v="2"/>
    <x v="3"/>
    <x v="2"/>
    <x v="1"/>
    <s v="Ironwood ledge"/>
    <s v="Flat (&lt;10deg); &gt;2m from cliff edge"/>
    <s v="Ironwood"/>
    <m/>
    <s v="It was sitting very tight and had fresh eggshell fragments around. I’m assuming it has a fresh chick but I didn’t want to disturb it. "/>
    <m/>
    <s v="Under ironwood"/>
  </r>
  <r>
    <n v="212"/>
    <x v="0"/>
    <n v="-159.38250923505001"/>
    <n v="22.224009703202199"/>
    <n v="184"/>
    <x v="0"/>
    <x v="0"/>
    <s v="NA"/>
    <x v="0"/>
    <x v="3"/>
    <s v="NA"/>
    <s v="NA"/>
    <x v="2"/>
    <x v="0"/>
    <x v="0"/>
    <x v="0"/>
    <s v="Shrub"/>
    <s v="Bluff/slope (10-45deg)"/>
    <s v="Other"/>
    <s v="HaoleKoa"/>
    <m/>
    <m/>
    <s v="Under bush with red berries and pink and white flowers. "/>
  </r>
  <r>
    <n v="213"/>
    <x v="0"/>
    <n v="-159.38220242534601"/>
    <n v="22.223845970551899"/>
    <n v="185"/>
    <x v="0"/>
    <x v="0"/>
    <s v="NA"/>
    <x v="0"/>
    <x v="0"/>
    <s v="NA"/>
    <s v="C6"/>
    <x v="2"/>
    <x v="0"/>
    <x v="0"/>
    <x v="0"/>
    <s v="Ironwood ledge"/>
    <s v="Flat (&lt;10deg); &lt;2m from cliff edge"/>
    <s v="Ironwood"/>
    <m/>
    <m/>
    <m/>
    <s v="Under ironwood"/>
  </r>
  <r>
    <n v="214"/>
    <x v="0"/>
    <n v="-159.38269081331501"/>
    <n v="22.2233543240608"/>
    <n v="186"/>
    <x v="0"/>
    <x v="0"/>
    <s v="NA"/>
    <x v="6"/>
    <x v="1"/>
    <s v="NA"/>
    <s v="NA"/>
    <x v="2"/>
    <x v="3"/>
    <x v="1"/>
    <x v="1"/>
    <s v="Ironwood ledge"/>
    <s v="Flat (&lt;10deg); &gt;2m from cliff edge"/>
    <s v="Ironwood"/>
    <m/>
    <s v="Seemed committed to spot "/>
    <m/>
    <s v="Under ironwood. "/>
  </r>
  <r>
    <n v="215"/>
    <x v="0"/>
    <n v="-159.38275713054301"/>
    <n v="22.223305659681898"/>
    <n v="510"/>
    <x v="0"/>
    <x v="0"/>
    <s v="NA"/>
    <x v="0"/>
    <x v="2"/>
    <s v="NA"/>
    <s v="NA"/>
    <x v="2"/>
    <x v="0"/>
    <x v="2"/>
    <x v="0"/>
    <s v="Rock ledge/cubby/alcove"/>
    <s v="Flat (&lt;10deg); &gt;2m from cliff edge"/>
    <s v="Ironwood"/>
    <m/>
    <m/>
    <m/>
    <s v="Under ironwood. "/>
  </r>
  <r>
    <n v="216"/>
    <x v="0"/>
    <n v="-159.382884493684"/>
    <n v="22.223261198952599"/>
    <n v="187"/>
    <x v="0"/>
    <x v="0"/>
    <s v="NA"/>
    <x v="0"/>
    <x v="1"/>
    <s v="NA"/>
    <s v="NA"/>
    <x v="2"/>
    <x v="0"/>
    <x v="1"/>
    <x v="0"/>
    <s v="Other"/>
    <s v="Bluff/slope (10-45deg)"/>
    <s v="Haole Koa"/>
    <s v="Xmas"/>
    <m/>
    <m/>
    <s v="Inside old metal pipe"/>
  </r>
  <r>
    <n v="217"/>
    <x v="0"/>
    <n v="-159.38290477315101"/>
    <n v="22.223231873906801"/>
    <n v="188"/>
    <x v="0"/>
    <x v="0"/>
    <s v="NA"/>
    <x v="0"/>
    <x v="0"/>
    <s v="NA"/>
    <s v="C8"/>
    <x v="2"/>
    <x v="0"/>
    <x v="0"/>
    <x v="0"/>
    <s v="Shrub"/>
    <s v="Bluff/slope (10-45deg)"/>
    <s v="Xmas"/>
    <s v="HaoleKoa"/>
    <m/>
    <m/>
    <s v="Mixed shrubs"/>
  </r>
  <r>
    <n v="218"/>
    <x v="0"/>
    <n v="-159.38217766418401"/>
    <n v="22.223888303077199"/>
    <n v="190"/>
    <x v="0"/>
    <x v="0"/>
    <s v="NA"/>
    <x v="1"/>
    <x v="6"/>
    <s v="Unknown"/>
    <s v="NA"/>
    <x v="2"/>
    <x v="0"/>
    <x v="1"/>
    <x v="0"/>
    <s v="Rock ledge/cubby/alcove"/>
    <s v="Cliffy (&gt;45deg)"/>
    <s v="Ironwood"/>
    <m/>
    <m/>
    <s v="Abandoned "/>
    <s v="Right at cliff edge under ironwood"/>
  </r>
  <r>
    <n v="219"/>
    <x v="0"/>
    <n v="-159.382673269218"/>
    <n v="22.224006643814299"/>
    <n v="574"/>
    <x v="0"/>
    <x v="0"/>
    <s v="NA"/>
    <x v="0"/>
    <x v="1"/>
    <s v="NA"/>
    <s v="NA"/>
    <x v="2"/>
    <x v="0"/>
    <x v="1"/>
    <x v="0"/>
    <s v="Shrub"/>
    <s v="Flat (&lt;10deg); &gt;2m from cliff edge"/>
    <s v="Haole Koa"/>
    <s v="Other"/>
    <m/>
    <m/>
    <s v="Halekoa and pepper plant against old brick wall"/>
  </r>
  <r>
    <n v="220"/>
    <x v="0"/>
    <n v="-159.383059327398"/>
    <n v="22.223631054578401"/>
    <n v="575"/>
    <x v="0"/>
    <x v="1"/>
    <s v="NA"/>
    <x v="5"/>
    <x v="1"/>
    <s v="NA"/>
    <s v="NA"/>
    <x v="2"/>
    <x v="3"/>
    <x v="1"/>
    <x v="1"/>
    <s v="Shrub ledge"/>
    <s v="Cliffy (&gt;45deg)"/>
    <s v="Naupaka"/>
    <m/>
    <s v="Innaccesible but viewable from 421"/>
    <m/>
    <s v="Naopaka in ledge against rock face 5m below cliff top"/>
  </r>
  <r>
    <n v="221"/>
    <x v="0"/>
    <n v="-159.38321117412201"/>
    <n v="22.223518839806001"/>
    <n v="576"/>
    <x v="0"/>
    <x v="0"/>
    <s v="NA"/>
    <x v="0"/>
    <x v="1"/>
    <s v="NA"/>
    <s v="NA"/>
    <x v="2"/>
    <x v="0"/>
    <x v="1"/>
    <x v="0"/>
    <s v="Shrub ledge"/>
    <s v="Flat (&lt;10deg); &lt;2m from cliff edge"/>
    <s v="Naupaka"/>
    <m/>
    <m/>
    <m/>
    <s v="Naopaka"/>
  </r>
  <r>
    <n v="222"/>
    <x v="0"/>
    <n v="-159.383289589859"/>
    <n v="22.2233752459132"/>
    <n v="577"/>
    <x v="0"/>
    <x v="0"/>
    <s v="NA"/>
    <x v="0"/>
    <x v="3"/>
    <s v="NA"/>
    <s v="NA"/>
    <x v="2"/>
    <x v="0"/>
    <x v="0"/>
    <x v="0"/>
    <s v="Shrub"/>
    <s v="Flat (&lt;10deg); &gt;2m from cliff edge"/>
    <s v="Haole Koa"/>
    <s v="Other"/>
    <m/>
    <m/>
    <s v="Under pepper plant in the halekoa"/>
  </r>
  <r>
    <n v="223"/>
    <x v="0"/>
    <n v="-159.383459388516"/>
    <n v="22.2231740628675"/>
    <n v="578"/>
    <x v="0"/>
    <x v="0"/>
    <s v="NA"/>
    <x v="0"/>
    <x v="7"/>
    <s v="NA"/>
    <s v="C2"/>
    <x v="2"/>
    <x v="0"/>
    <x v="0"/>
    <x v="0"/>
    <s v="Shrub"/>
    <s v="Flat (&lt;10deg); &gt;2m from cliff edge"/>
    <s v="Haole Koa"/>
    <m/>
    <m/>
    <m/>
    <s v="Halekoa"/>
  </r>
  <r>
    <n v="224"/>
    <x v="0"/>
    <n v="-159.38344224955901"/>
    <n v="22.223212537867699"/>
    <n v="579"/>
    <x v="0"/>
    <x v="0"/>
    <s v="NA"/>
    <x v="0"/>
    <x v="1"/>
    <s v="NA"/>
    <s v="NA"/>
    <x v="2"/>
    <x v="0"/>
    <x v="1"/>
    <x v="0"/>
    <s v="Shrub"/>
    <s v="Flat (&lt;10deg); &gt;2m from cliff edge"/>
    <m/>
    <m/>
    <m/>
    <m/>
    <s v="Thick pepper plant"/>
  </r>
  <r>
    <n v="225"/>
    <x v="0"/>
    <n v="-159.38345605846101"/>
    <n v="22.223219193882802"/>
    <n v="580"/>
    <x v="0"/>
    <x v="0"/>
    <s v="NA"/>
    <x v="0"/>
    <x v="1"/>
    <s v="NA"/>
    <s v="NA"/>
    <x v="2"/>
    <x v="0"/>
    <x v="1"/>
    <x v="0"/>
    <s v="Shrub"/>
    <s v="Flat (&lt;10deg); &lt;2m from cliff edge"/>
    <s v="Other"/>
    <m/>
    <m/>
    <m/>
    <s v="Against boulder under pepper plant "/>
  </r>
  <r>
    <n v="226"/>
    <x v="0"/>
    <n v="-159.383366318561"/>
    <n v="22.223274843612199"/>
    <n v="581"/>
    <x v="0"/>
    <x v="0"/>
    <s v="NA"/>
    <x v="0"/>
    <x v="4"/>
    <s v="NA"/>
    <s v="NA"/>
    <x v="2"/>
    <x v="0"/>
    <x v="3"/>
    <x v="0"/>
    <m/>
    <m/>
    <m/>
    <m/>
    <m/>
    <m/>
    <s v="Deep in halekoa"/>
  </r>
  <r>
    <n v="227"/>
    <x v="0"/>
    <n v="-159.38371029875501"/>
    <n v="22.2229430230426"/>
    <n v="583"/>
    <x v="0"/>
    <x v="0"/>
    <s v="NA"/>
    <x v="0"/>
    <x v="1"/>
    <s v="NA"/>
    <s v="NA"/>
    <x v="2"/>
    <x v="0"/>
    <x v="1"/>
    <x v="0"/>
    <s v="Ironwood"/>
    <s v="Flat (&lt;10deg); &lt;2m from cliff edge"/>
    <s v="Ironwood"/>
    <m/>
    <m/>
    <m/>
    <s v="Ironwood"/>
  </r>
  <r>
    <n v="228"/>
    <x v="0"/>
    <n v="-159.38369839697501"/>
    <n v="22.222933810713599"/>
    <n v="584"/>
    <x v="0"/>
    <x v="0"/>
    <s v="NA"/>
    <x v="0"/>
    <x v="1"/>
    <s v="NA"/>
    <s v="NA"/>
    <x v="2"/>
    <x v="0"/>
    <x v="1"/>
    <x v="0"/>
    <s v="Ironwood"/>
    <s v="Flat (&lt;10deg); &lt;2m from cliff edge"/>
    <s v="Ironwood"/>
    <m/>
    <m/>
    <m/>
    <s v="Ironwood"/>
  </r>
  <r>
    <n v="229"/>
    <x v="0"/>
    <n v="-159.383701581503"/>
    <n v="22.2229228345861"/>
    <n v="585"/>
    <x v="0"/>
    <x v="0"/>
    <s v="NA"/>
    <x v="6"/>
    <x v="1"/>
    <s v="NA"/>
    <s v="NA"/>
    <x v="2"/>
    <x v="3"/>
    <x v="1"/>
    <x v="1"/>
    <s v="Ironwood"/>
    <s v="Flat (&lt;10deg); &gt;2m from cliff edge"/>
    <s v="Ironwood"/>
    <m/>
    <m/>
    <m/>
    <s v="Ironwood"/>
  </r>
  <r>
    <n v="230"/>
    <x v="0"/>
    <n v="-159.38370029331901"/>
    <n v="22.222905656475199"/>
    <n v="586"/>
    <x v="0"/>
    <x v="0"/>
    <s v="NA"/>
    <x v="0"/>
    <x v="1"/>
    <s v="NA"/>
    <s v="NA"/>
    <x v="2"/>
    <x v="0"/>
    <x v="1"/>
    <x v="0"/>
    <s v="Shrub"/>
    <s v="Bluff/slope (10-45deg)"/>
    <s v="Xmas"/>
    <m/>
    <m/>
    <m/>
    <s v="in thick shrub "/>
  </r>
  <r>
    <n v="231"/>
    <x v="0"/>
    <n v="-159.38374841606901"/>
    <n v="22.2228716503455"/>
    <n v="587"/>
    <x v="0"/>
    <x v="0"/>
    <s v="NA"/>
    <x v="0"/>
    <x v="1"/>
    <s v="NA"/>
    <s v="NA"/>
    <x v="2"/>
    <x v="0"/>
    <x v="1"/>
    <x v="0"/>
    <s v="Ironwood ledge"/>
    <s v="Flat (&lt;10deg); &lt;2m from cliff edge"/>
    <s v="Ironwood"/>
    <m/>
    <m/>
    <m/>
    <s v="Ironwood"/>
  </r>
  <r>
    <n v="232"/>
    <x v="0"/>
    <n v="-159.383963720683"/>
    <n v="22.222743081770702"/>
    <n v="588"/>
    <x v="0"/>
    <x v="0"/>
    <s v="NA"/>
    <x v="0"/>
    <x v="1"/>
    <s v="NA"/>
    <s v="NA"/>
    <x v="2"/>
    <x v="0"/>
    <x v="1"/>
    <x v="0"/>
    <s v="Shrub"/>
    <s v="Flat (&lt;10deg); &gt;2m from cliff edge"/>
    <s v="Xmas"/>
    <m/>
    <s v="Nest is about 1.5m into bushes from flag "/>
    <m/>
    <s v="Deep in Christmasbrry "/>
  </r>
  <r>
    <n v="233"/>
    <x v="0"/>
    <n v="-159.384045051454"/>
    <n v="22.2226952113473"/>
    <n v="589"/>
    <x v="0"/>
    <x v="0"/>
    <s v="NA"/>
    <x v="0"/>
    <x v="1"/>
    <s v="NA"/>
    <s v="NA"/>
    <x v="2"/>
    <x v="0"/>
    <x v="1"/>
    <x v="0"/>
    <s v="Shrub"/>
    <s v="Flat (&lt;10deg); &gt;2m from cliff edge"/>
    <s v="Xmas"/>
    <m/>
    <s v="About 1m into christmasberry from flag"/>
    <m/>
    <s v="Deep in Christmasberry"/>
  </r>
  <r>
    <n v="234"/>
    <x v="0"/>
    <n v="-159.383579185147"/>
    <n v="22.222932963325601"/>
    <n v="590"/>
    <x v="0"/>
    <x v="0"/>
    <s v="NA"/>
    <x v="0"/>
    <x v="1"/>
    <s v="NA"/>
    <s v="NA"/>
    <x v="2"/>
    <x v="0"/>
    <x v="1"/>
    <x v="0"/>
    <s v="Shrub"/>
    <s v="Flat (&lt;10deg); &gt;2m from cliff edge"/>
    <s v="Haole Koa"/>
    <s v="Xmas"/>
    <m/>
    <m/>
    <s v="Halekoa"/>
  </r>
  <r>
    <n v="235"/>
    <x v="0"/>
    <n v="-159.383010604573"/>
    <n v="22.223568683297"/>
    <n v="191"/>
    <x v="0"/>
    <x v="0"/>
    <s v="NA"/>
    <x v="0"/>
    <x v="2"/>
    <s v="NA"/>
    <s v="NA"/>
    <x v="2"/>
    <x v="0"/>
    <x v="2"/>
    <x v="0"/>
    <s v="Shrub"/>
    <s v="Flat (&lt;10deg); &gt;2m from cliff edge"/>
    <s v="Haole Koa"/>
    <s v="Xmas"/>
    <m/>
    <s v="Puked up huge flying fish. "/>
    <s v="Under houlecoa"/>
  </r>
  <r>
    <n v="236"/>
    <x v="0"/>
    <n v="-159.38299954541401"/>
    <n v="22.223571555588101"/>
    <n v="192"/>
    <x v="0"/>
    <x v="0"/>
    <s v="NA"/>
    <x v="0"/>
    <x v="1"/>
    <s v="NA"/>
    <s v="NA"/>
    <x v="2"/>
    <x v="0"/>
    <x v="1"/>
    <x v="0"/>
    <s v="Shrub"/>
    <s v="Flat (&lt;10deg); &gt;2m from cliff edge"/>
    <s v="Haole Koa"/>
    <s v="Xmas"/>
    <m/>
    <m/>
    <s v="Under houlecoa"/>
  </r>
  <r>
    <n v="237"/>
    <x v="0"/>
    <n v="-159.382946848442"/>
    <n v="22.223617321805602"/>
    <n v="193"/>
    <x v="0"/>
    <x v="0"/>
    <s v="NA"/>
    <x v="0"/>
    <x v="1"/>
    <s v="NA"/>
    <s v="NA"/>
    <x v="2"/>
    <x v="0"/>
    <x v="1"/>
    <x v="0"/>
    <s v="Shrub"/>
    <s v="Bluff/slope (10-45deg)"/>
    <s v="Haole Koa"/>
    <m/>
    <m/>
    <m/>
    <s v="Under houlecoa"/>
  </r>
  <r>
    <n v="238"/>
    <x v="0"/>
    <n v="-159.38294214127001"/>
    <n v="22.223656331392299"/>
    <n v="194"/>
    <x v="0"/>
    <x v="0"/>
    <s v="NA"/>
    <x v="0"/>
    <x v="0"/>
    <s v="NA"/>
    <s v="C5"/>
    <x v="2"/>
    <x v="0"/>
    <x v="0"/>
    <x v="0"/>
    <s v="Shrub"/>
    <s v="Flat (&lt;10deg); &gt;2m from cliff edge"/>
    <s v="Haole Koa"/>
    <s v="Xmas"/>
    <m/>
    <m/>
    <s v="Under houlecoa"/>
  </r>
  <r>
    <n v="239"/>
    <x v="0"/>
    <n v="-159.38283537560099"/>
    <n v="22.2236956752647"/>
    <n v="195"/>
    <x v="0"/>
    <x v="0"/>
    <s v="NA"/>
    <x v="0"/>
    <x v="2"/>
    <s v="NA"/>
    <s v="NA"/>
    <x v="2"/>
    <x v="0"/>
    <x v="2"/>
    <x v="0"/>
    <s v="Shrub"/>
    <s v="Flat (&lt;10deg); &gt;2m from cliff edge"/>
    <s v="Haole Koa"/>
    <s v="Xmas"/>
    <m/>
    <m/>
    <s v="Under houlecoa"/>
  </r>
  <r>
    <n v="240"/>
    <x v="0"/>
    <n v="-159.382821461595"/>
    <n v="22.223747181858801"/>
    <n v="196"/>
    <x v="0"/>
    <x v="0"/>
    <s v="NA"/>
    <x v="0"/>
    <x v="1"/>
    <s v="NA"/>
    <s v="NA"/>
    <x v="2"/>
    <x v="0"/>
    <x v="1"/>
    <x v="0"/>
    <s v="Shrub"/>
    <s v="Flat (&lt;10deg); &gt;2m from cliff edge"/>
    <s v="Haole Koa"/>
    <s v="Xmas"/>
    <m/>
    <m/>
    <s v="Under mixed shrubs"/>
  </r>
  <r>
    <n v="241"/>
    <x v="0"/>
    <n v="-159.38279069968701"/>
    <n v="22.223735069852601"/>
    <n v="197"/>
    <x v="0"/>
    <x v="0"/>
    <s v="NA"/>
    <x v="0"/>
    <x v="0"/>
    <s v="NA"/>
    <s v="C3"/>
    <x v="2"/>
    <x v="0"/>
    <x v="0"/>
    <x v="0"/>
    <m/>
    <m/>
    <m/>
    <m/>
    <m/>
    <m/>
    <s v="Houlecoa"/>
  </r>
  <r>
    <n v="242"/>
    <x v="0"/>
    <n v="-159.382752464693"/>
    <n v="22.223794050697499"/>
    <n v="198"/>
    <x v="0"/>
    <x v="0"/>
    <s v="NA"/>
    <x v="0"/>
    <x v="1"/>
    <s v="NA"/>
    <s v="NA"/>
    <x v="2"/>
    <x v="0"/>
    <x v="1"/>
    <x v="0"/>
    <s v="Shrub"/>
    <s v="Flat (&lt;10deg); &gt;2m from cliff edge"/>
    <s v="Haole Koa"/>
    <s v="Xmas"/>
    <m/>
    <m/>
    <s v="Mixed shrub"/>
  </r>
  <r>
    <n v="243"/>
    <x v="0"/>
    <n v="-159.38271288043001"/>
    <n v="22.2238465667964"/>
    <n v="199"/>
    <x v="0"/>
    <x v="0"/>
    <s v="NA"/>
    <x v="0"/>
    <x v="1"/>
    <s v="NA"/>
    <s v="NA"/>
    <x v="2"/>
    <x v="0"/>
    <x v="1"/>
    <x v="0"/>
    <s v="Shrub"/>
    <s v="Flat (&lt;10deg); &gt;2m from cliff edge"/>
    <s v="Haole Koa"/>
    <s v="Xmas"/>
    <m/>
    <m/>
    <s v="Houlecoa"/>
  </r>
  <r>
    <n v="244"/>
    <x v="0"/>
    <n v="-159.38270274114501"/>
    <n v="22.223853329223999"/>
    <n v="300"/>
    <x v="0"/>
    <x v="0"/>
    <s v="NA"/>
    <x v="0"/>
    <x v="7"/>
    <s v="NA"/>
    <s v="Unknown"/>
    <x v="2"/>
    <x v="0"/>
    <x v="0"/>
    <x v="0"/>
    <s v="Shrub"/>
    <s v="Flat (&lt;10deg); &gt;2m from cliff edge"/>
    <s v="Haole Koa"/>
    <s v="Xmas"/>
    <m/>
    <m/>
    <s v="Houlecoa"/>
  </r>
  <r>
    <n v="245"/>
    <x v="0"/>
    <n v="-159.38271492769101"/>
    <n v="22.223883346016098"/>
    <n v="301"/>
    <x v="0"/>
    <x v="0"/>
    <s v="A+EMP"/>
    <x v="0"/>
    <x v="2"/>
    <s v="NA"/>
    <s v="NA"/>
    <x v="1"/>
    <x v="0"/>
    <x v="2"/>
    <x v="0"/>
    <m/>
    <s v="Flat (&lt;10deg); &gt;2m from cliff edge"/>
    <s v="Haole Koa"/>
    <m/>
    <m/>
    <s v="Dead chick.  Adult sitting nearby"/>
    <s v="Between two cement blocks. "/>
  </r>
  <r>
    <n v="246"/>
    <x v="0"/>
    <n v="-159.385627722186"/>
    <n v="22.221993562037699"/>
    <n v="591"/>
    <x v="0"/>
    <x v="0"/>
    <s v="NA"/>
    <x v="0"/>
    <x v="0"/>
    <s v="NA"/>
    <s v="C6"/>
    <x v="2"/>
    <x v="0"/>
    <x v="0"/>
    <x v="0"/>
    <s v="Boulder pile cubby/cave"/>
    <s v="Flat (&lt;10deg); &lt;2m from cliff edge"/>
    <s v="Ironwood"/>
    <m/>
    <m/>
    <m/>
    <s v="Under boulders with some dead ironwood branch cover"/>
  </r>
  <r>
    <n v="247"/>
    <x v="0"/>
    <n v="-159.38574915015801"/>
    <n v="22.221847837702001"/>
    <n v="592"/>
    <x v="0"/>
    <x v="0"/>
    <s v="NA"/>
    <x v="0"/>
    <x v="3"/>
    <s v="NA"/>
    <s v="NA"/>
    <x v="2"/>
    <x v="0"/>
    <x v="0"/>
    <x v="0"/>
    <s v="Rock ledge/cubby/alcove"/>
    <s v="Cliffy (&gt;45deg)"/>
    <s v="Ironwood"/>
    <m/>
    <m/>
    <m/>
    <s v="In boulder pile"/>
  </r>
  <r>
    <n v="248"/>
    <x v="0"/>
    <n v="-159.385751815459"/>
    <n v="22.2218267476396"/>
    <n v="593"/>
    <x v="0"/>
    <x v="0"/>
    <s v="NA"/>
    <x v="0"/>
    <x v="1"/>
    <s v="NA"/>
    <s v="NA"/>
    <x v="2"/>
    <x v="0"/>
    <x v="1"/>
    <x v="0"/>
    <s v="Rock ledge/cubby/alcove"/>
    <s v="Cliffy (&gt;45deg)"/>
    <s v="Ironwood"/>
    <m/>
    <m/>
    <m/>
    <s v="In boulder pile"/>
  </r>
  <r>
    <n v="249"/>
    <x v="0"/>
    <n v="-159.38574193578799"/>
    <n v="22.221788199078901"/>
    <n v="594"/>
    <x v="0"/>
    <x v="0"/>
    <s v="NA"/>
    <x v="0"/>
    <x v="0"/>
    <s v="NA"/>
    <s v="C5"/>
    <x v="2"/>
    <x v="0"/>
    <x v="0"/>
    <x v="0"/>
    <s v="Rock ledge/cubby/alcove"/>
    <s v="Flat (&lt;10deg); &lt;2m from cliff edge"/>
    <s v="Ironwood"/>
    <m/>
    <m/>
    <m/>
    <s v="Against boulder under ironwood "/>
  </r>
  <r>
    <n v="250"/>
    <x v="0"/>
    <n v="-159.385741599818"/>
    <n v="22.2217777891778"/>
    <n v="595"/>
    <x v="0"/>
    <x v="0"/>
    <s v="NA"/>
    <x v="0"/>
    <x v="7"/>
    <s v="NA"/>
    <s v="C1"/>
    <x v="2"/>
    <x v="0"/>
    <x v="0"/>
    <x v="0"/>
    <s v="Rock ledge/cubby/alcove"/>
    <s v="Flat (&lt;10deg); &lt;2m from cliff edge"/>
    <s v="Ironwood"/>
    <m/>
    <m/>
    <m/>
    <s v="Ironwood and some small rocks "/>
  </r>
  <r>
    <n v="252"/>
    <x v="0"/>
    <n v="-159.39110351259501"/>
    <n v="22.224238011192501"/>
    <n v="201"/>
    <x v="3"/>
    <x v="1"/>
    <s v="NA"/>
    <x v="5"/>
    <x v="4"/>
    <s v="NA"/>
    <s v="NA"/>
    <x v="2"/>
    <x v="3"/>
    <x v="3"/>
    <x v="1"/>
    <m/>
    <m/>
    <m/>
    <m/>
    <s v="Reviewed remotely from Nahoku predator fence located on the lower half of closest face oh Mika Pelee"/>
    <m/>
    <s v="In a cliff hollow cave about 3/4 her about a third of the way up on the face of Makah Pelee"/>
  </r>
  <r>
    <n v="253"/>
    <x v="0"/>
    <n v="-159.39095935994101"/>
    <n v="22.2242809464949"/>
    <n v="202"/>
    <x v="3"/>
    <x v="1"/>
    <s v="NA"/>
    <x v="5"/>
    <x v="4"/>
    <s v="NA"/>
    <s v="NA"/>
    <x v="2"/>
    <x v="3"/>
    <x v="3"/>
    <x v="1"/>
    <m/>
    <m/>
    <m/>
    <m/>
    <s v="Viewed remotely from the western lower corner of Kāne Hokua predator offense"/>
    <m/>
    <s v="Under over hanging rock ledge on the lower half of Makapu’u Lee face above Beach"/>
  </r>
  <r>
    <n v="254"/>
    <x v="0"/>
    <n v="-159.39091980262799"/>
    <n v="22.2242513331041"/>
    <n v="203"/>
    <x v="3"/>
    <x v="1"/>
    <s v="NA"/>
    <x v="5"/>
    <x v="4"/>
    <s v="NA"/>
    <s v="NA"/>
    <x v="2"/>
    <x v="3"/>
    <x v="3"/>
    <x v="1"/>
    <m/>
    <m/>
    <m/>
    <m/>
    <s v="Viewed remotely from Nahoku Pearl River fencelower 1/3 of rock face"/>
    <m/>
    <s v="located under rock overhang fronted by veg"/>
  </r>
  <r>
    <n v="255"/>
    <x v="0"/>
    <n v="-159.39088888171699"/>
    <n v="22.224283668255499"/>
    <n v="204"/>
    <x v="3"/>
    <x v="1"/>
    <s v="NA"/>
    <x v="5"/>
    <x v="4"/>
    <s v="NA"/>
    <s v="NA"/>
    <x v="2"/>
    <x v="3"/>
    <x v="3"/>
    <x v="1"/>
    <m/>
    <m/>
    <m/>
    <m/>
    <s v="Single adult viewed remotely from Nahoku pedicure fence"/>
    <m/>
    <s v="In rock pocket on cliff face"/>
  </r>
  <r>
    <n v="256"/>
    <x v="0"/>
    <n v="-159.39094502552399"/>
    <n v="22.224421638081399"/>
    <n v="205"/>
    <x v="3"/>
    <x v="1"/>
    <s v="NA"/>
    <x v="5"/>
    <x v="4"/>
    <s v="NA"/>
    <s v="NA"/>
    <x v="2"/>
    <x v="3"/>
    <x v="3"/>
    <x v="1"/>
    <m/>
    <m/>
    <m/>
    <m/>
    <s v="Single adult"/>
    <m/>
    <s v="Located on far cliff face remotely from Nahoku predator fence in rock pocket"/>
  </r>
  <r>
    <n v="257"/>
    <x v="0"/>
    <n v="-159.39063800561399"/>
    <n v="22.2227486534162"/>
    <n v="207"/>
    <x v="0"/>
    <x v="0"/>
    <s v="NA"/>
    <x v="0"/>
    <x v="1"/>
    <s v="NA"/>
    <s v="NA"/>
    <x v="2"/>
    <x v="0"/>
    <x v="1"/>
    <x v="0"/>
    <s v="Ironwood"/>
    <s v="Bluff/slope (10-45deg)"/>
    <s v="Ironwood"/>
    <s v="Naupaka"/>
    <s v="New Nest under same Ironwood tree as number 530 3 m west of 530"/>
    <m/>
    <s v="Under Ironwood tree"/>
  </r>
  <r>
    <n v="258"/>
    <x v="0"/>
    <n v="-159.389678612078"/>
    <n v="22.222396899199399"/>
    <n v="208"/>
    <x v="0"/>
    <x v="0"/>
    <s v="NA"/>
    <x v="0"/>
    <x v="3"/>
    <s v="NA"/>
    <s v="NA"/>
    <x v="2"/>
    <x v="0"/>
    <x v="0"/>
    <x v="0"/>
    <s v="Ironwood"/>
    <s v="Bluff/slope (10-45deg)"/>
    <s v="Ironwood"/>
    <m/>
    <m/>
    <m/>
    <s v="Under ironwood tree near the edge of the vegetation"/>
  </r>
  <r>
    <n v="259"/>
    <x v="0"/>
    <n v="-159.389658161032"/>
    <n v="22.222263501136101"/>
    <n v="209"/>
    <x v="0"/>
    <x v="0"/>
    <s v="NA"/>
    <x v="1"/>
    <x v="3"/>
    <s v="C1"/>
    <s v="NA"/>
    <x v="2"/>
    <x v="0"/>
    <x v="0"/>
    <x v="0"/>
    <s v="Rock ledge/cubby/alcove"/>
    <s v="Bluff/slope (10-45deg)"/>
    <s v="Ironwood"/>
    <m/>
    <s v="Nest may have been looks like it was missed in April"/>
    <s v="Broken egg shells and bird on whole egg"/>
    <s v="Under ironwood tree next to lava Boulder"/>
  </r>
  <r>
    <n v="260"/>
    <x v="0"/>
    <n v="-159.38950611308499"/>
    <n v="22.222163421528599"/>
    <n v="210"/>
    <x v="0"/>
    <x v="0"/>
    <s v="NA"/>
    <x v="0"/>
    <x v="3"/>
    <s v="NA"/>
    <s v="NA"/>
    <x v="2"/>
    <x v="0"/>
    <x v="0"/>
    <x v="0"/>
    <s v="Ironwood ledge"/>
    <s v="Bluff/slope (10-45deg)"/>
    <s v="Ironwood"/>
    <m/>
    <m/>
    <s v="Wttr just above under roots no flagging"/>
    <s v="Under Ironwood tree near end of veg"/>
  </r>
  <r>
    <n v="261"/>
    <x v="0"/>
    <n v="-159.389189444371"/>
    <n v="22.221866953556798"/>
    <n v="211"/>
    <x v="0"/>
    <x v="0"/>
    <s v="NA"/>
    <x v="6"/>
    <x v="1"/>
    <s v="NA"/>
    <s v="NA"/>
    <x v="2"/>
    <x v="3"/>
    <x v="1"/>
    <x v="1"/>
    <m/>
    <m/>
    <m/>
    <m/>
    <s v="Flushed bird empty but defensive"/>
    <s v="Could not relocate flagging or site"/>
    <s v="Under ironwood"/>
  </r>
  <r>
    <n v="262"/>
    <x v="0"/>
    <n v="-159.38867806492101"/>
    <n v="22.221847004444601"/>
    <n v="212"/>
    <x v="0"/>
    <x v="0"/>
    <s v="NA"/>
    <x v="0"/>
    <x v="0"/>
    <s v="NA"/>
    <s v="C7"/>
    <x v="2"/>
    <x v="0"/>
    <x v="0"/>
    <x v="0"/>
    <s v="Ironwood"/>
    <s v="Bluff/slope (10-45deg)"/>
    <s v="Ironwood"/>
    <m/>
    <m/>
    <m/>
    <s v="Under ironwood"/>
  </r>
  <r>
    <n v="263"/>
    <x v="0"/>
    <n v="-159.38827682341599"/>
    <n v="22.221874422103198"/>
    <n v="213"/>
    <x v="0"/>
    <x v="0"/>
    <s v="NA"/>
    <x v="0"/>
    <x v="7"/>
    <s v="NA"/>
    <s v="C2"/>
    <x v="2"/>
    <x v="0"/>
    <x v="0"/>
    <x v="0"/>
    <s v="Ironwood"/>
    <s v="Bluff/slope (10-45deg)"/>
    <s v="Ironwood"/>
    <m/>
    <s v="Near old fish camp debris"/>
    <m/>
    <s v="Under dead ironwood"/>
  </r>
  <r>
    <n v="264"/>
    <x v="0"/>
    <n v="-159.388057468298"/>
    <n v="22.2218453695303"/>
    <n v="214"/>
    <x v="0"/>
    <x v="0"/>
    <s v="NA"/>
    <x v="0"/>
    <x v="3"/>
    <s v="NA"/>
    <s v="NA"/>
    <x v="2"/>
    <x v="0"/>
    <x v="0"/>
    <x v="0"/>
    <s v="Ironwood"/>
    <s v="Flat (&lt;10deg); &gt;2m from cliff edge"/>
    <s v="Ironwood"/>
    <m/>
    <s v="near 213 in abandon fish camp"/>
    <m/>
    <s v="Under ironwood "/>
  </r>
  <r>
    <n v="265"/>
    <x v="0"/>
    <n v="-159.386552413803"/>
    <n v="22.2214890134887"/>
    <n v="217"/>
    <x v="0"/>
    <x v="0"/>
    <s v="NA"/>
    <x v="0"/>
    <x v="2"/>
    <s v="NA"/>
    <s v="NA"/>
    <x v="2"/>
    <x v="0"/>
    <x v="2"/>
    <x v="0"/>
    <s v="Shrub ledge"/>
    <s v="Bluff/slope (10-45deg)"/>
    <s v="Naupaka"/>
    <m/>
    <m/>
    <m/>
    <s v="Edge of naupaka with lava step backing site"/>
  </r>
  <r>
    <n v="266"/>
    <x v="0"/>
    <n v="-159.38610249528799"/>
    <n v="22.221631855887399"/>
    <n v="218"/>
    <x v="0"/>
    <x v="0"/>
    <s v="NA"/>
    <x v="0"/>
    <x v="1"/>
    <s v="NA"/>
    <s v="NA"/>
    <x v="2"/>
    <x v="0"/>
    <x v="1"/>
    <x v="0"/>
    <s v="Ironwood ledge"/>
    <s v="Flat (&lt;10deg); &lt;2m from cliff edge"/>
    <s v="Ironwood"/>
    <m/>
    <s v="1 m west of 527 this is start to a wtsh colony west end"/>
    <m/>
    <s v="Ironwood at edge of cliff"/>
  </r>
  <r>
    <n v="267"/>
    <x v="0"/>
    <n v="-159.38597087772601"/>
    <n v="22.2216398034452"/>
    <n v="219"/>
    <x v="0"/>
    <x v="0"/>
    <s v="NA"/>
    <x v="0"/>
    <x v="3"/>
    <s v="NA"/>
    <s v="NA"/>
    <x v="2"/>
    <x v="0"/>
    <x v="0"/>
    <x v="0"/>
    <s v="Ironwood ledge"/>
    <s v="Bluff/slope (10-45deg)"/>
    <s v="Ironwood"/>
    <m/>
    <m/>
    <m/>
    <s v="Base of ironwood "/>
  </r>
  <r>
    <n v="268"/>
    <x v="0"/>
    <n v="-159.384470706473"/>
    <n v="22.221673457277198"/>
    <n v="302"/>
    <x v="0"/>
    <x v="0"/>
    <s v="NA"/>
    <x v="5"/>
    <x v="1"/>
    <s v="NA"/>
    <s v="NA"/>
    <x v="2"/>
    <x v="3"/>
    <x v="1"/>
    <x v="1"/>
    <s v="Ironwood"/>
    <s v="Flat (&lt;10deg); &gt;2m from cliff edge"/>
    <s v="Ironwood"/>
    <m/>
    <m/>
    <m/>
    <s v="Under ironwood"/>
  </r>
  <r>
    <n v="269"/>
    <x v="0"/>
    <n v="-159.38447495909799"/>
    <n v="22.2216843536693"/>
    <n v="303"/>
    <x v="0"/>
    <x v="0"/>
    <s v="NA"/>
    <x v="0"/>
    <x v="1"/>
    <s v="NA"/>
    <s v="NA"/>
    <x v="2"/>
    <x v="0"/>
    <x v="1"/>
    <x v="0"/>
    <s v="Shrub"/>
    <m/>
    <s v="Other"/>
    <s v="Ironwood"/>
    <m/>
    <s v="Other veg same photo as others in the area. "/>
    <s v="Under mixed shrub"/>
  </r>
  <r>
    <n v="270"/>
    <x v="0"/>
    <n v="-159.384455881576"/>
    <n v="22.221767757651399"/>
    <n v="304"/>
    <x v="0"/>
    <x v="0"/>
    <s v="NA"/>
    <x v="0"/>
    <x v="1"/>
    <s v="NA"/>
    <s v="NA"/>
    <x v="2"/>
    <x v="0"/>
    <x v="1"/>
    <x v="0"/>
    <s v="Ironwood"/>
    <s v="Bluff/slope (10-45deg)"/>
    <s v="Ironwood"/>
    <m/>
    <m/>
    <m/>
    <s v="Under ironwood"/>
  </r>
  <r>
    <n v="271"/>
    <x v="0"/>
    <n v="-159.38447055555599"/>
    <n v="22.221715449504401"/>
    <n v="305"/>
    <x v="0"/>
    <x v="0"/>
    <s v="NA"/>
    <x v="0"/>
    <x v="2"/>
    <s v="NA"/>
    <s v="NA"/>
    <x v="2"/>
    <x v="0"/>
    <x v="2"/>
    <x v="0"/>
    <s v="Ironwood"/>
    <s v="Bluff/slope (10-45deg)"/>
    <s v="Ironwood"/>
    <m/>
    <m/>
    <m/>
    <s v="Under ironwood"/>
  </r>
  <r>
    <n v="272"/>
    <x v="0"/>
    <n v="-159.384334059244"/>
    <n v="22.221832713497299"/>
    <n v="306"/>
    <x v="0"/>
    <x v="0"/>
    <s v="NA"/>
    <x v="0"/>
    <x v="5"/>
    <s v="NA"/>
    <s v="NA"/>
    <x v="2"/>
    <x v="0"/>
    <x v="2"/>
    <x v="0"/>
    <s v="Shrub"/>
    <s v="Bluff/slope (10-45deg)"/>
    <s v="Other"/>
    <s v="Ironwood"/>
    <m/>
    <s v="Same unk. small shrub that I’ve taken the most photos of. "/>
    <s v="Very hidden in low shrubs"/>
  </r>
  <r>
    <n v="273"/>
    <x v="0"/>
    <n v="-159.384362641839"/>
    <n v="22.221770644948101"/>
    <n v="307"/>
    <x v="0"/>
    <x v="0"/>
    <s v="NA"/>
    <x v="0"/>
    <x v="5"/>
    <s v="NA"/>
    <s v="NA"/>
    <x v="2"/>
    <x v="0"/>
    <x v="2"/>
    <x v="0"/>
    <s v="Ironwood"/>
    <s v="Bluff/slope (10-45deg)"/>
    <s v="Ironwood"/>
    <m/>
    <m/>
    <m/>
    <s v="Under ironwood"/>
  </r>
  <r>
    <n v="274"/>
    <x v="0"/>
    <n v="-159.38426767464199"/>
    <n v="22.221469650598198"/>
    <n v="308"/>
    <x v="0"/>
    <x v="0"/>
    <s v="NA"/>
    <x v="0"/>
    <x v="1"/>
    <s v="NA"/>
    <s v="NA"/>
    <x v="2"/>
    <x v="0"/>
    <x v="1"/>
    <x v="0"/>
    <s v="Shrub"/>
    <s v="Flat (&lt;10deg); &lt;2m from cliff edge"/>
    <s v="Haole Koa"/>
    <s v="Xmas"/>
    <m/>
    <m/>
    <s v="Under Christmas berry and houlecoa"/>
  </r>
  <r>
    <n v="275"/>
    <x v="0"/>
    <n v="-159.385248133673"/>
    <n v="22.222102815065799"/>
    <n v="596"/>
    <x v="0"/>
    <x v="1"/>
    <s v="NA"/>
    <x v="5"/>
    <x v="1"/>
    <s v="NA"/>
    <s v="NA"/>
    <x v="2"/>
    <x v="3"/>
    <x v="1"/>
    <x v="1"/>
    <s v="Ironwood ledge"/>
    <s v="Cliffy (&gt;45deg)"/>
    <s v="Ironwood"/>
    <m/>
    <s v="Viewed remotely from above. At base of 12m tall skinny ironwood. Contents unknown. "/>
    <m/>
    <s v="Ironwood on cliff "/>
  </r>
  <r>
    <n v="276"/>
    <x v="0"/>
    <n v="-159.38426111155101"/>
    <n v="22.222728494037401"/>
    <n v="597"/>
    <x v="0"/>
    <x v="1"/>
    <s v="NA"/>
    <x v="5"/>
    <x v="1"/>
    <s v="NA"/>
    <s v="NA"/>
    <x v="2"/>
    <x v="3"/>
    <x v="1"/>
    <x v="1"/>
    <s v="Ironwood ledge"/>
    <s v="Cliffy (&gt;45deg)"/>
    <s v="Ironwood"/>
    <m/>
    <s v="Viewed from south, bird is at base of lowest ironwood on cliffs above water "/>
    <m/>
    <s v="Ironwood on cliffs "/>
  </r>
  <r>
    <n v="277"/>
    <x v="0"/>
    <n v="-159.38499815768199"/>
    <n v="22.222154159252799"/>
    <n v="598"/>
    <x v="0"/>
    <x v="0"/>
    <s v="NA"/>
    <x v="0"/>
    <x v="4"/>
    <s v="NA"/>
    <s v="NA"/>
    <x v="2"/>
    <x v="0"/>
    <x v="3"/>
    <x v="0"/>
    <m/>
    <m/>
    <m/>
    <m/>
    <m/>
    <m/>
    <s v="Naopaka and halekoa"/>
  </r>
  <r>
    <n v="278"/>
    <x v="0"/>
    <n v="-159.38467738276901"/>
    <n v="22.222204112998998"/>
    <n v="599"/>
    <x v="0"/>
    <x v="0"/>
    <s v="NA"/>
    <x v="0"/>
    <x v="1"/>
    <s v="NA"/>
    <s v="NA"/>
    <x v="2"/>
    <x v="0"/>
    <x v="1"/>
    <x v="0"/>
    <s v="Shrub ledge"/>
    <s v="Flat (&lt;10deg); &lt;2m from cliff edge"/>
    <s v="Naupaka"/>
    <s v="HaoleKoa"/>
    <m/>
    <m/>
    <s v="Naopaka and halekoa"/>
  </r>
  <r>
    <n v="279"/>
    <x v="0"/>
    <n v="-159.384527001197"/>
    <n v="22.222231633705199"/>
    <n v="600"/>
    <x v="0"/>
    <x v="0"/>
    <s v="NA"/>
    <x v="0"/>
    <x v="1"/>
    <s v="NA"/>
    <s v="NA"/>
    <x v="2"/>
    <x v="0"/>
    <x v="1"/>
    <x v="0"/>
    <s v="Shrub ledge"/>
    <s v="Flat (&lt;10deg); &lt;2m from cliff edge"/>
    <s v="Naupaka"/>
    <m/>
    <m/>
    <m/>
    <s v="Naopaka"/>
  </r>
  <r>
    <n v="280"/>
    <x v="0"/>
    <n v="-159.38455759062899"/>
    <n v="22.222181916141"/>
    <n v="601"/>
    <x v="0"/>
    <x v="0"/>
    <s v="NA"/>
    <x v="0"/>
    <x v="1"/>
    <s v="NA"/>
    <s v="NA"/>
    <x v="2"/>
    <x v="0"/>
    <x v="1"/>
    <x v="0"/>
    <s v="Shrub"/>
    <s v="Flat (&lt;10deg); &gt;2m from cliff edge"/>
    <s v="Xmas"/>
    <s v="HaoleKoa"/>
    <m/>
    <m/>
    <s v="Halekoa and pepper plant (christmasberry?)"/>
  </r>
  <r>
    <n v="281"/>
    <x v="0"/>
    <n v="-159.38429567063801"/>
    <n v="22.221461604070701"/>
    <n v="602"/>
    <x v="0"/>
    <x v="0"/>
    <s v="NA"/>
    <x v="0"/>
    <x v="0"/>
    <s v="NA"/>
    <s v="C6"/>
    <x v="2"/>
    <x v="0"/>
    <x v="0"/>
    <x v="0"/>
    <s v="Rock ledge/cubby/alcove"/>
    <s v="Bluff/slope (10-45deg)"/>
    <s v="Xmas"/>
    <s v="Ironwood"/>
    <m/>
    <m/>
    <s v="In rock cave behind baby christmasberry(?)"/>
  </r>
  <r>
    <n v="282"/>
    <x v="1"/>
    <n v="-159.38429563021401"/>
    <n v="22.221438882357699"/>
    <n v="2"/>
    <x v="0"/>
    <x v="0"/>
    <s v="NA"/>
    <x v="5"/>
    <x v="0"/>
    <s v="NA"/>
    <s v="C10"/>
    <x v="2"/>
    <x v="3"/>
    <x v="0"/>
    <x v="0"/>
    <s v="Rock ledge/cubby/alcove"/>
    <s v="Cliffy (&gt;45deg)"/>
    <s v="Ironwood"/>
    <s v="Other"/>
    <s v="About 60cm deep into rock cave at upslope base of ironwood tree"/>
    <s v="Little bit of that same unk. veg at entrance to crevice. "/>
    <s v="In rock cave behind ironwood tree"/>
  </r>
  <r>
    <n v="283"/>
    <x v="0"/>
    <n v="-159.384182095738"/>
    <n v="22.221441906874599"/>
    <n v="603"/>
    <x v="0"/>
    <x v="0"/>
    <s v="NA"/>
    <x v="2"/>
    <x v="0"/>
    <s v="C1"/>
    <s v="C10"/>
    <x v="2"/>
    <x v="0"/>
    <x v="0"/>
    <x v="0"/>
    <s v="Rock ledge/cubby/alcove"/>
    <s v="Cliffy (&gt;45deg)"/>
    <s v="Haole Koa"/>
    <s v="Other"/>
    <m/>
    <m/>
    <s v="In rock boulder cave behind baby christmasberry?"/>
  </r>
  <r>
    <n v="284"/>
    <x v="0"/>
    <n v="-159.384110765912"/>
    <n v="22.221427363912198"/>
    <n v="604"/>
    <x v="0"/>
    <x v="0"/>
    <s v="NA"/>
    <x v="0"/>
    <x v="0"/>
    <s v="NA"/>
    <s v="C5"/>
    <x v="2"/>
    <x v="0"/>
    <x v="0"/>
    <x v="0"/>
    <s v="Rock ledge/cubby/alcove"/>
    <s v="Cliffy (&gt;45deg)"/>
    <s v="Ironwood"/>
    <m/>
    <m/>
    <m/>
    <s v="Under rocky rootwad of ironwood tree"/>
  </r>
  <r>
    <n v="285"/>
    <x v="0"/>
    <n v="-159.384117694617"/>
    <n v="22.221455668134801"/>
    <n v="605"/>
    <x v="0"/>
    <x v="0"/>
    <s v="NA"/>
    <x v="5"/>
    <x v="0"/>
    <s v="NA"/>
    <s v="C10"/>
    <x v="2"/>
    <x v="3"/>
    <x v="0"/>
    <x v="0"/>
    <s v="Rock ledge/cubby/alcove"/>
    <s v="Cliffy (&gt;45deg)"/>
    <s v="Other"/>
    <s v="Ironwood"/>
    <m/>
    <m/>
    <s v="Deep in rock cave behind baby xmasberry?"/>
  </r>
  <r>
    <n v="286"/>
    <x v="0"/>
    <n v="-159.38410732985599"/>
    <n v="22.2215642621264"/>
    <n v="606"/>
    <x v="0"/>
    <x v="0"/>
    <s v="NA"/>
    <x v="0"/>
    <x v="1"/>
    <s v="NA"/>
    <s v="NA"/>
    <x v="2"/>
    <x v="0"/>
    <x v="1"/>
    <x v="0"/>
    <s v="Rock ledge/cubby/alcove"/>
    <s v="Cliffy (&gt;45deg)"/>
    <s v="Ironwood"/>
    <s v="Xmas"/>
    <m/>
    <m/>
    <s v="Ironwood"/>
  </r>
  <r>
    <n v="287"/>
    <x v="0"/>
    <n v="-159.38410968433999"/>
    <n v="22.2215795194153"/>
    <n v="607"/>
    <x v="0"/>
    <x v="0"/>
    <s v="NA"/>
    <x v="0"/>
    <x v="0"/>
    <s v="NA"/>
    <s v="C3"/>
    <x v="2"/>
    <x v="0"/>
    <x v="0"/>
    <x v="0"/>
    <s v="Rock ledge/cubby/alcove"/>
    <s v="Cliffy (&gt;45deg)"/>
    <s v="Ironwood"/>
    <m/>
    <m/>
    <m/>
    <s v="Ironwood"/>
  </r>
  <r>
    <n v="288"/>
    <x v="0"/>
    <n v="-159.38409199471599"/>
    <n v="22.221579268273398"/>
    <n v="608"/>
    <x v="0"/>
    <x v="0"/>
    <s v="NA"/>
    <x v="0"/>
    <x v="0"/>
    <s v="NA"/>
    <s v="C7"/>
    <x v="2"/>
    <x v="0"/>
    <x v="0"/>
    <x v="0"/>
    <s v="Rock ledge/cubby/alcove"/>
    <s v="Cliffy (&gt;45deg)"/>
    <s v="Ironwood"/>
    <s v="Other"/>
    <m/>
    <m/>
    <s v="Ironwood and xmasberry?"/>
  </r>
  <r>
    <n v="289"/>
    <x v="0"/>
    <n v="-159.38407384515301"/>
    <n v="22.2216396994958"/>
    <n v="609"/>
    <x v="0"/>
    <x v="0"/>
    <s v="NA"/>
    <x v="0"/>
    <x v="0"/>
    <s v="NA"/>
    <s v="C6"/>
    <x v="2"/>
    <x v="0"/>
    <x v="0"/>
    <x v="0"/>
    <m/>
    <s v="Flat (&lt;10deg); &lt;2m from cliff edge"/>
    <s v="Xmas"/>
    <s v="HaoleKoa"/>
    <m/>
    <m/>
    <s v="Halekoa and xmasberry?"/>
  </r>
  <r>
    <n v="290"/>
    <x v="0"/>
    <n v="-159.38417759338199"/>
    <n v="22.221630879594201"/>
    <n v="610"/>
    <x v="0"/>
    <x v="0"/>
    <s v="NA"/>
    <x v="0"/>
    <x v="4"/>
    <s v="NA"/>
    <s v="NA"/>
    <x v="2"/>
    <x v="0"/>
    <x v="3"/>
    <x v="0"/>
    <m/>
    <m/>
    <m/>
    <m/>
    <m/>
    <m/>
    <s v="Xmasberry? Under larger xmasberry tree? and halekoa"/>
  </r>
  <r>
    <n v="291"/>
    <x v="0"/>
    <n v="-159.38404539191501"/>
    <n v="22.221655311867799"/>
    <n v="611"/>
    <x v="0"/>
    <x v="0"/>
    <s v="NA"/>
    <x v="5"/>
    <x v="7"/>
    <s v="NA"/>
    <s v="C1"/>
    <x v="2"/>
    <x v="3"/>
    <x v="0"/>
    <x v="0"/>
    <s v="Rock ledge/cubby/alcove"/>
    <s v="Cliffy (&gt;45deg)"/>
    <s v="Ironwood"/>
    <m/>
    <m/>
    <m/>
    <s v="In rock cave next to ironwood. Can’t reach. "/>
  </r>
  <r>
    <n v="292"/>
    <x v="0"/>
    <n v="-159.383998944523"/>
    <n v="22.2216814464125"/>
    <n v="612"/>
    <x v="0"/>
    <x v="0"/>
    <s v="NA"/>
    <x v="0"/>
    <x v="0"/>
    <s v="NA"/>
    <s v="C3"/>
    <x v="2"/>
    <x v="0"/>
    <x v="0"/>
    <x v="0"/>
    <s v="Rock ledge/cubby/alcove"/>
    <s v="Flat (&lt;10deg); &lt;2m from cliff edge"/>
    <s v="Ironwood"/>
    <m/>
    <m/>
    <m/>
    <s v="In boulders "/>
  </r>
  <r>
    <n v="293"/>
    <x v="0"/>
    <n v="-159.38405898971399"/>
    <n v="22.221701299914798"/>
    <n v="613"/>
    <x v="0"/>
    <x v="0"/>
    <s v="NA"/>
    <x v="0"/>
    <x v="0"/>
    <s v="NA"/>
    <s v="C6"/>
    <x v="2"/>
    <x v="0"/>
    <x v="0"/>
    <x v="0"/>
    <s v="Shrub"/>
    <s v="Flat (&lt;10deg); &lt;2m from cliff edge"/>
    <s v="Xmas"/>
    <m/>
    <m/>
    <m/>
    <s v="Xmasberry"/>
  </r>
  <r>
    <n v="294"/>
    <x v="0"/>
    <n v="-159.383988468371"/>
    <n v="22.221727083517901"/>
    <n v="614"/>
    <x v="0"/>
    <x v="0"/>
    <s v="NA"/>
    <x v="0"/>
    <x v="1"/>
    <s v="NA"/>
    <s v="NA"/>
    <x v="2"/>
    <x v="0"/>
    <x v="1"/>
    <x v="0"/>
    <s v="Shrub"/>
    <s v="Flat (&lt;10deg); &lt;2m from cliff edge"/>
    <s v="Xmas"/>
    <m/>
    <m/>
    <m/>
    <s v="Young Halekoa and xmasberry"/>
  </r>
  <r>
    <n v="295"/>
    <x v="0"/>
    <n v="-159.38399553092501"/>
    <n v="22.2217431848579"/>
    <n v="615"/>
    <x v="0"/>
    <x v="0"/>
    <s v="NA"/>
    <x v="0"/>
    <x v="2"/>
    <s v="NA"/>
    <s v="NA"/>
    <x v="2"/>
    <x v="0"/>
    <x v="2"/>
    <x v="0"/>
    <s v="Shrub"/>
    <s v="Flat (&lt;10deg); &lt;2m from cliff edge"/>
    <s v="Xmas"/>
    <s v="HaoleKoa"/>
    <m/>
    <m/>
    <s v="Xmasberry and halekoa"/>
  </r>
  <r>
    <n v="296"/>
    <x v="0"/>
    <n v="-159.384149700693"/>
    <n v="22.221773836608399"/>
    <n v="616"/>
    <x v="0"/>
    <x v="0"/>
    <s v="NA"/>
    <x v="0"/>
    <x v="1"/>
    <s v="NA"/>
    <s v="C1"/>
    <x v="2"/>
    <x v="0"/>
    <x v="1"/>
    <x v="0"/>
    <s v="Shrub"/>
    <s v="Flat (&lt;10deg); &gt;2m from cliff edge"/>
    <s v="Xmas"/>
    <s v="Other"/>
    <m/>
    <m/>
    <s v="Xmasberry trees near rockface"/>
  </r>
  <r>
    <n v="297"/>
    <x v="0"/>
    <n v="-159.384083776029"/>
    <n v="22.221763059141399"/>
    <n v="617"/>
    <x v="0"/>
    <x v="0"/>
    <s v="NA"/>
    <x v="0"/>
    <x v="1"/>
    <s v="NA"/>
    <s v="NA"/>
    <x v="2"/>
    <x v="0"/>
    <x v="1"/>
    <x v="0"/>
    <s v="Shrub"/>
    <s v="Flat (&lt;10deg); &gt;2m from cliff edge"/>
    <s v="Xmas"/>
    <s v="Other"/>
    <m/>
    <m/>
    <s v="Xmasberry "/>
  </r>
  <r>
    <n v="298"/>
    <x v="0"/>
    <n v="-159.38411676037001"/>
    <n v="22.221760566852002"/>
    <n v="618"/>
    <x v="0"/>
    <x v="0"/>
    <s v="NA"/>
    <x v="0"/>
    <x v="1"/>
    <s v="NA"/>
    <s v="NA"/>
    <x v="2"/>
    <x v="0"/>
    <x v="1"/>
    <x v="0"/>
    <s v="Shrub"/>
    <s v="Flat (&lt;10deg); &gt;2m from cliff edge"/>
    <s v="Xmas"/>
    <s v="HaoleKoa"/>
    <m/>
    <m/>
    <s v="Xmasberry "/>
  </r>
  <r>
    <n v="299"/>
    <x v="0"/>
    <n v="-159.384014822246"/>
    <n v="22.221829179221402"/>
    <n v="619"/>
    <x v="0"/>
    <x v="0"/>
    <s v="NA"/>
    <x v="0"/>
    <x v="3"/>
    <s v="NA"/>
    <s v="NA"/>
    <x v="2"/>
    <x v="0"/>
    <x v="0"/>
    <x v="0"/>
    <s v="Shrub"/>
    <s v="Flat (&lt;10deg); &lt;2m from cliff edge"/>
    <s v="Other"/>
    <s v="Ironwood"/>
    <m/>
    <m/>
    <s v="Xmasberry and ironwood"/>
  </r>
  <r>
    <n v="300"/>
    <x v="0"/>
    <n v="-159.383954862396"/>
    <n v="22.221866408031101"/>
    <n v="620"/>
    <x v="0"/>
    <x v="0"/>
    <s v="NA"/>
    <x v="0"/>
    <x v="1"/>
    <s v="NA"/>
    <s v="NA"/>
    <x v="2"/>
    <x v="0"/>
    <x v="1"/>
    <x v="0"/>
    <s v="Shrub"/>
    <s v="Flat (&lt;10deg); &lt;2m from cliff edge"/>
    <s v="Xmas"/>
    <s v="Ironwood"/>
    <m/>
    <m/>
    <s v="Xmasberry small"/>
  </r>
  <r>
    <n v="301"/>
    <x v="0"/>
    <n v="-159.38408712854201"/>
    <n v="22.2219193822284"/>
    <n v="621"/>
    <x v="0"/>
    <x v="0"/>
    <s v="NA"/>
    <x v="0"/>
    <x v="1"/>
    <s v="NA"/>
    <s v="NA"/>
    <x v="2"/>
    <x v="0"/>
    <x v="1"/>
    <x v="0"/>
    <s v="Ironwood"/>
    <s v="Flat (&lt;10deg); &gt;2m from cliff edge"/>
    <s v="Ironwood"/>
    <m/>
    <m/>
    <m/>
    <s v="Ironwood "/>
  </r>
  <r>
    <n v="302"/>
    <x v="0"/>
    <n v="-159.383343067467"/>
    <n v="22.2220429728109"/>
    <n v="309"/>
    <x v="0"/>
    <x v="1"/>
    <s v="NA"/>
    <x v="0"/>
    <x v="0"/>
    <s v="NA"/>
    <s v="C8"/>
    <x v="2"/>
    <x v="0"/>
    <x v="0"/>
    <x v="0"/>
    <s v="Ironwood"/>
    <s v="Flat (&lt;10deg); &gt;2m from cliff edge"/>
    <s v="Ironwood"/>
    <m/>
    <s v="Could walk right up to it but didn’t flag it because of public access. "/>
    <m/>
    <s v="Under ironwood. "/>
  </r>
  <r>
    <n v="303"/>
    <x v="0"/>
    <n v="-159.383304233297"/>
    <n v="22.222058274953799"/>
    <n v="310"/>
    <x v="0"/>
    <x v="1"/>
    <s v="NA"/>
    <x v="0"/>
    <x v="1"/>
    <s v="NA"/>
    <s v="NA"/>
    <x v="2"/>
    <x v="0"/>
    <x v="1"/>
    <x v="0"/>
    <s v="Ironwood"/>
    <s v="Flat (&lt;10deg); &gt;2m from cliff edge"/>
    <s v="Ironwood"/>
    <m/>
    <s v="Could walk right up to it but didn’t flag it because of public access. "/>
    <m/>
    <s v="Under ironwood and Naupaca next to large rock. "/>
  </r>
  <r>
    <n v="304"/>
    <x v="0"/>
    <n v="-159.383241730316"/>
    <n v="22.222068956765"/>
    <n v="311"/>
    <x v="0"/>
    <x v="1"/>
    <s v="NA"/>
    <x v="0"/>
    <x v="0"/>
    <s v="NA"/>
    <s v="C3"/>
    <x v="2"/>
    <x v="0"/>
    <x v="0"/>
    <x v="0"/>
    <s v="Ironwood"/>
    <s v="Flat (&lt;10deg); &gt;2m from cliff edge"/>
    <s v="Ironwood"/>
    <m/>
    <s v="Could walk right up to it but didn’t flag it because of public access. "/>
    <m/>
    <s v="Under ironwood. "/>
  </r>
  <r>
    <n v="305"/>
    <x v="0"/>
    <n v="-159.38322639248099"/>
    <n v="22.222085995270898"/>
    <n v="312"/>
    <x v="0"/>
    <x v="1"/>
    <s v="NA"/>
    <x v="0"/>
    <x v="0"/>
    <s v="NA"/>
    <s v="C8"/>
    <x v="2"/>
    <x v="0"/>
    <x v="0"/>
    <x v="0"/>
    <s v="Ironwood"/>
    <s v="Flat (&lt;10deg); &gt;2m from cliff edge"/>
    <s v="Ironwood"/>
    <m/>
    <s v="Could walk right up to it but didn’t flag it because of public access. "/>
    <m/>
    <s v="Under ironwood "/>
  </r>
  <r>
    <n v="306"/>
    <x v="0"/>
    <n v="-159.383332002917"/>
    <n v="22.222187476998101"/>
    <n v="220"/>
    <x v="0"/>
    <x v="0"/>
    <s v="NA"/>
    <x v="6"/>
    <x v="3"/>
    <s v="NA"/>
    <s v="NA"/>
    <x v="2"/>
    <x v="3"/>
    <x v="0"/>
    <x v="0"/>
    <s v="Shrub"/>
    <s v="Flat (&lt;10deg); &gt;2m from cliff edge"/>
    <s v="Xmas"/>
    <s v="HaoleKoa"/>
    <s v="Banded adult"/>
    <m/>
    <s v="Christmas berry and haole Kia"/>
  </r>
  <r>
    <n v="307"/>
    <x v="0"/>
    <n v="-159.38329361431201"/>
    <n v="22.2221866387532"/>
    <n v="221"/>
    <x v="0"/>
    <x v="0"/>
    <s v="NA"/>
    <x v="0"/>
    <x v="0"/>
    <s v="NA"/>
    <s v="C8"/>
    <x v="2"/>
    <x v="0"/>
    <x v="0"/>
    <x v="0"/>
    <s v="Shrub"/>
    <s v="Flat (&lt;10deg); &gt;2m from cliff edge"/>
    <s v="Xmas"/>
    <s v="HaoleKoa"/>
    <s v="In dense bush"/>
    <m/>
    <s v="Christmas berry "/>
  </r>
  <r>
    <n v="308"/>
    <x v="0"/>
    <n v="-159.383169950433"/>
    <n v="22.222306389642299"/>
    <n v="222"/>
    <x v="0"/>
    <x v="0"/>
    <s v="NA"/>
    <x v="0"/>
    <x v="0"/>
    <s v="NA"/>
    <s v="C4"/>
    <x v="2"/>
    <x v="0"/>
    <x v="0"/>
    <x v="0"/>
    <s v="Grass"/>
    <s v="Flat (&lt;10deg); &lt;2m from cliff edge"/>
    <s v="Other"/>
    <s v="HaoleKoa"/>
    <m/>
    <s v="Sharp pokey wheat-like grass. "/>
    <s v="Grass and weeds just outside fence"/>
  </r>
  <r>
    <n v="309"/>
    <x v="0"/>
    <n v="-159.383271821183"/>
    <n v="22.2222680274899"/>
    <n v="223"/>
    <x v="0"/>
    <x v="0"/>
    <s v="NA"/>
    <x v="0"/>
    <x v="1"/>
    <s v="NA"/>
    <s v="NA"/>
    <x v="2"/>
    <x v="0"/>
    <x v="1"/>
    <x v="0"/>
    <s v="Shrub"/>
    <s v="Flat (&lt;10deg); &lt;2m from cliff edge"/>
    <s v="Haole Koa"/>
    <s v="Naupaka"/>
    <m/>
    <m/>
    <s v="Fence and weeds"/>
  </r>
  <r>
    <n v="310"/>
    <x v="0"/>
    <n v="-159.383478770567"/>
    <n v="22.222170796920899"/>
    <n v="224"/>
    <x v="0"/>
    <x v="0"/>
    <s v="NA"/>
    <x v="0"/>
    <x v="0"/>
    <s v="NA"/>
    <s v="C4"/>
    <x v="2"/>
    <x v="0"/>
    <x v="0"/>
    <x v="0"/>
    <s v="Grass"/>
    <s v="Flat (&lt;10deg); &gt;2m from cliff edge"/>
    <s v="Other"/>
    <s v="Xmas"/>
    <m/>
    <s v="Grasses"/>
    <s v="Under dense grass just outside refuge dense"/>
  </r>
  <r>
    <n v="311"/>
    <x v="0"/>
    <n v="-159.38324131080299"/>
    <n v="22.2224542731424"/>
    <n v="621"/>
    <x v="0"/>
    <x v="0"/>
    <s v="NA"/>
    <x v="0"/>
    <x v="0"/>
    <s v="NA"/>
    <s v="C7"/>
    <x v="2"/>
    <x v="0"/>
    <x v="0"/>
    <x v="0"/>
    <s v="Ironwood"/>
    <s v="Bluff/slope (10-45deg)"/>
    <s v="Ironwood"/>
    <m/>
    <m/>
    <m/>
    <s v="Ironwood "/>
  </r>
  <r>
    <n v="312"/>
    <x v="0"/>
    <n v="-159.38318356440101"/>
    <n v="22.222436896223901"/>
    <n v="315"/>
    <x v="0"/>
    <x v="0"/>
    <s v="NA"/>
    <x v="0"/>
    <x v="0"/>
    <s v="NA"/>
    <s v="C7"/>
    <x v="2"/>
    <x v="0"/>
    <x v="0"/>
    <x v="0"/>
    <s v="Ironwood"/>
    <s v="Bluff/slope (10-45deg)"/>
    <s v="Ironwood"/>
    <m/>
    <s v="RTTR feathers near nest. Like an RTTR had been predated there?"/>
    <m/>
    <s v="Under ironwood"/>
  </r>
  <r>
    <n v="313"/>
    <x v="0"/>
    <n v="-159.383166692244"/>
    <n v="22.222439807622901"/>
    <n v="316"/>
    <x v="0"/>
    <x v="0"/>
    <s v="NA"/>
    <x v="0"/>
    <x v="1"/>
    <s v="NA"/>
    <s v="NA"/>
    <x v="2"/>
    <x v="0"/>
    <x v="1"/>
    <x v="0"/>
    <s v="Ironwood"/>
    <s v="Bluff/slope (10-45deg)"/>
    <s v="Ironwood"/>
    <s v="Naupaka"/>
    <m/>
    <m/>
    <s v="Under ironwood"/>
  </r>
  <r>
    <n v="314"/>
    <x v="0"/>
    <n v="-159.38315112174499"/>
    <n v="22.222492159574099"/>
    <n v="622"/>
    <x v="0"/>
    <x v="0"/>
    <s v="NA"/>
    <x v="0"/>
    <x v="0"/>
    <s v="NA"/>
    <s v="C4"/>
    <x v="2"/>
    <x v="0"/>
    <x v="0"/>
    <x v="0"/>
    <s v="Ironwood ledge"/>
    <s v="Flat (&lt;10deg); &lt;2m from cliff edge"/>
    <s v="Ironwood"/>
    <m/>
    <m/>
    <m/>
    <s v="Against rocks below ironwood "/>
  </r>
  <r>
    <n v="315"/>
    <x v="0"/>
    <n v="-159.38315401252299"/>
    <n v="22.222465400655999"/>
    <n v="623"/>
    <x v="0"/>
    <x v="0"/>
    <s v="NA"/>
    <x v="0"/>
    <x v="3"/>
    <s v="NA"/>
    <s v="NA"/>
    <x v="2"/>
    <x v="0"/>
    <x v="0"/>
    <x v="0"/>
    <s v="Ironwood"/>
    <s v="Bluff/slope (10-45deg)"/>
    <s v="Ironwood"/>
    <m/>
    <m/>
    <m/>
    <s v="Ironwood "/>
  </r>
  <r>
    <n v="316"/>
    <x v="0"/>
    <n v="-159.383184062966"/>
    <n v="22.2225306023293"/>
    <n v="624"/>
    <x v="0"/>
    <x v="0"/>
    <s v="NA"/>
    <x v="0"/>
    <x v="0"/>
    <s v="NA"/>
    <s v="C2"/>
    <x v="2"/>
    <x v="0"/>
    <x v="0"/>
    <x v="0"/>
    <s v="Ironwood ledge"/>
    <s v="Flat (&lt;10deg); &lt;2m from cliff edge"/>
    <s v="Ironwood"/>
    <m/>
    <m/>
    <m/>
    <s v="Against rocks in naopaka"/>
  </r>
  <r>
    <n v="317"/>
    <x v="0"/>
    <n v="-159.38320631154099"/>
    <n v="22.222532594819398"/>
    <n v="625"/>
    <x v="0"/>
    <x v="0"/>
    <s v="NA"/>
    <x v="0"/>
    <x v="0"/>
    <s v="NA"/>
    <s v="C7"/>
    <x v="2"/>
    <x v="0"/>
    <x v="0"/>
    <x v="0"/>
    <s v="Ironwood ledge"/>
    <s v="Flat (&lt;10deg); &lt;2m from cliff edge"/>
    <s v="Ironwood"/>
    <s v="Naupaka"/>
    <s v="20cm from 626, same flag used "/>
    <m/>
    <s v="Ironwood"/>
  </r>
  <r>
    <n v="318"/>
    <x v="0"/>
    <n v="-159.38321787645199"/>
    <n v="22.222533136184602"/>
    <n v="626"/>
    <x v="0"/>
    <x v="0"/>
    <s v="NA"/>
    <x v="0"/>
    <x v="0"/>
    <s v="NA"/>
    <s v="C6"/>
    <x v="2"/>
    <x v="0"/>
    <x v="0"/>
    <x v="0"/>
    <m/>
    <m/>
    <m/>
    <m/>
    <s v="20cm from 625, same flag used"/>
    <m/>
    <s v="Ironwood"/>
  </r>
  <r>
    <n v="319"/>
    <x v="0"/>
    <n v="-159.383145041049"/>
    <n v="22.222469869623499"/>
    <n v="317"/>
    <x v="0"/>
    <x v="0"/>
    <s v="NA"/>
    <x v="0"/>
    <x v="0"/>
    <s v="NA"/>
    <s v="C2"/>
    <x v="2"/>
    <x v="0"/>
    <x v="0"/>
    <x v="0"/>
    <s v="Ironwood"/>
    <s v="Bluff/slope (10-45deg)"/>
    <s v="Ironwood"/>
    <s v="Xmas"/>
    <m/>
    <m/>
    <s v="Under ironwood"/>
  </r>
  <r>
    <n v="320"/>
    <x v="0"/>
    <n v="-159.383127295729"/>
    <n v="22.222490280179802"/>
    <n v="318"/>
    <x v="0"/>
    <x v="0"/>
    <s v="NA"/>
    <x v="5"/>
    <x v="0"/>
    <s v="NA"/>
    <s v="C8"/>
    <x v="2"/>
    <x v="3"/>
    <x v="0"/>
    <x v="0"/>
    <s v="Rock ledge/cubby/alcove"/>
    <s v="Flat (&lt;10deg); &gt;2m from cliff edge"/>
    <s v="Ironwood"/>
    <m/>
    <m/>
    <m/>
    <s v="Under ironwood"/>
  </r>
  <r>
    <n v="321"/>
    <x v="0"/>
    <n v="-159.38318916360001"/>
    <n v="22.2224703968519"/>
    <n v="319"/>
    <x v="0"/>
    <x v="0"/>
    <s v="NA"/>
    <x v="0"/>
    <x v="7"/>
    <s v="NA"/>
    <s v="Unknown"/>
    <x v="2"/>
    <x v="0"/>
    <x v="0"/>
    <x v="0"/>
    <s v="Ironwood ledge"/>
    <s v="Bluff/slope (10-45deg)"/>
    <s v="Ironwood"/>
    <m/>
    <m/>
    <m/>
    <s v="Under ironwood"/>
  </r>
  <r>
    <n v="322"/>
    <x v="0"/>
    <n v="-159.38318753315801"/>
    <n v="22.222452285640799"/>
    <n v="320"/>
    <x v="0"/>
    <x v="0"/>
    <s v="NA"/>
    <x v="0"/>
    <x v="7"/>
    <s v="NA"/>
    <s v="C2"/>
    <x v="2"/>
    <x v="0"/>
    <x v="0"/>
    <x v="0"/>
    <s v="Ironwood"/>
    <s v="Bluff/slope (10-45deg)"/>
    <s v="Ironwood"/>
    <m/>
    <m/>
    <m/>
    <s v="Under ironwood"/>
  </r>
  <r>
    <n v="323"/>
    <x v="0"/>
    <n v="-159.38319210019301"/>
    <n v="22.222460765370201"/>
    <n v="322"/>
    <x v="0"/>
    <x v="0"/>
    <s v="NA"/>
    <x v="0"/>
    <x v="0"/>
    <s v="NA"/>
    <s v="C3"/>
    <x v="2"/>
    <x v="0"/>
    <x v="0"/>
    <x v="0"/>
    <s v="Ironwood"/>
    <s v="Bluff/slope (10-45deg)"/>
    <s v="Ironwood"/>
    <m/>
    <m/>
    <m/>
    <s v="Under ironwood"/>
  </r>
  <r>
    <n v="324"/>
    <x v="0"/>
    <n v="-159.39539973508499"/>
    <n v="22.223492429517702"/>
    <n v="630"/>
    <x v="2"/>
    <x v="0"/>
    <s v="NA"/>
    <x v="0"/>
    <x v="2"/>
    <s v="NA"/>
    <s v="NA"/>
    <x v="2"/>
    <x v="0"/>
    <x v="2"/>
    <x v="0"/>
    <s v="Shrub"/>
    <s v="Flat (&lt;10deg); &lt;2m from cliff edge"/>
    <s v="Haole Koa"/>
    <s v="Xmas"/>
    <s v="Nest is right at east side of upper overlook"/>
    <m/>
    <s v="Xmasberry and halekoa at cliff edge"/>
  </r>
  <r>
    <n v="325"/>
    <x v="0"/>
    <n v="-159.39522179948901"/>
    <n v="22.223388818213799"/>
    <n v="631"/>
    <x v="2"/>
    <x v="0"/>
    <s v="NA"/>
    <x v="0"/>
    <x v="3"/>
    <s v="NA"/>
    <s v="NA"/>
    <x v="2"/>
    <x v="0"/>
    <x v="0"/>
    <x v="0"/>
    <s v="Shrub"/>
    <s v="Flat (&lt;10deg); &lt;2m from cliff edge"/>
    <s v="Xmas"/>
    <m/>
    <m/>
    <m/>
    <s v="Xmas berry 1m back from cliff edge "/>
  </r>
  <r>
    <n v="326"/>
    <x v="1"/>
    <n v="-159.395212472281"/>
    <n v="22.2234192342661"/>
    <n v="3"/>
    <x v="2"/>
    <x v="1"/>
    <s v="NA"/>
    <x v="5"/>
    <x v="4"/>
    <s v="NA"/>
    <s v="NA"/>
    <x v="2"/>
    <x v="3"/>
    <x v="3"/>
    <x v="1"/>
    <m/>
    <m/>
    <m/>
    <m/>
    <s v="Saw wttr land and disappear 10m below cliff top. Possible nest. Bird arrived directly with no circling. Departed 5min later direct flight away from cliffs out to sea. Most likely a chick feed. "/>
    <m/>
    <s v="Cliff"/>
  </r>
  <r>
    <n v="327"/>
    <x v="0"/>
    <n v="-159.39541569365599"/>
    <n v="22.223497251875902"/>
    <n v="632"/>
    <x v="2"/>
    <x v="0"/>
    <s v="NA"/>
    <x v="1"/>
    <x v="6"/>
    <s v="C1"/>
    <s v="NA"/>
    <x v="2"/>
    <x v="0"/>
    <x v="1"/>
    <x v="0"/>
    <s v="Shrub ledge"/>
    <s v="Flat (&lt;10deg); &lt;2m from cliff edge"/>
    <s v="Haole Koa"/>
    <s v="Xmas"/>
    <s v="Nest is against/partly under left side of overlook"/>
    <s v="Now just abandoned egg. Definitely chick present in May"/>
    <s v="Halekoa and overlook deck"/>
  </r>
  <r>
    <n v="328"/>
    <x v="0"/>
    <n v="-159.395885754197"/>
    <n v="22.224011853671701"/>
    <n v="634"/>
    <x v="2"/>
    <x v="1"/>
    <s v="NA"/>
    <x v="5"/>
    <x v="4"/>
    <s v="NA"/>
    <s v="NA"/>
    <x v="2"/>
    <x v="3"/>
    <x v="3"/>
    <x v="1"/>
    <m/>
    <m/>
    <m/>
    <m/>
    <s v="Viewed remotely from cliff edge approximately 15m to the east "/>
    <m/>
    <s v="Rock alcove on cliffs"/>
  </r>
  <r>
    <n v="329"/>
    <x v="0"/>
    <n v="-159.39607995558799"/>
    <n v="22.2242292247176"/>
    <n v="633"/>
    <x v="2"/>
    <x v="0"/>
    <s v="NA"/>
    <x v="0"/>
    <x v="7"/>
    <s v="NA"/>
    <s v="C1"/>
    <x v="2"/>
    <x v="0"/>
    <x v="0"/>
    <x v="0"/>
    <m/>
    <m/>
    <m/>
    <m/>
    <m/>
    <s v="Downy but can’t see whole check "/>
    <s v="At bottom edge of ironwood bear cliff edge "/>
  </r>
  <r>
    <n v="330"/>
    <x v="0"/>
    <n v="-159.39686759573399"/>
    <n v="22.225554220750599"/>
    <n v="635"/>
    <x v="2"/>
    <x v="0"/>
    <s v="NA"/>
    <x v="0"/>
    <x v="3"/>
    <s v="NA"/>
    <s v="NA"/>
    <x v="2"/>
    <x v="0"/>
    <x v="0"/>
    <x v="0"/>
    <s v="Ironwood ledge"/>
    <s v="Flat (&lt;10deg); &lt;2m from cliff edge"/>
    <s v="Ironwood"/>
    <m/>
    <m/>
    <m/>
    <s v="Under ironwood "/>
  </r>
  <r>
    <n v="331"/>
    <x v="0"/>
    <n v="-159.38401688837101"/>
    <n v="22.222327748236498"/>
    <n v="330"/>
    <x v="0"/>
    <x v="0"/>
    <s v="NA"/>
    <x v="0"/>
    <x v="0"/>
    <s v="NA"/>
    <s v="C2"/>
    <x v="2"/>
    <x v="0"/>
    <x v="0"/>
    <x v="0"/>
    <s v="Shrub"/>
    <s v="Bluff/slope (10-45deg)"/>
    <s v="Other"/>
    <s v="Other"/>
    <m/>
    <s v="Smaller leaved shrub same as other unknown shrub in area. Big leaved one new, has fuzzy leaves. "/>
    <s v="Under very dense mixed shrub"/>
  </r>
  <r>
    <n v="332"/>
    <x v="0"/>
    <n v="-159.38407916587499"/>
    <n v="22.222309978791099"/>
    <n v="331"/>
    <x v="0"/>
    <x v="0"/>
    <s v="NA"/>
    <x v="0"/>
    <x v="4"/>
    <s v="NA"/>
    <s v="NA"/>
    <x v="2"/>
    <x v="0"/>
    <x v="3"/>
    <x v="0"/>
    <m/>
    <m/>
    <m/>
    <m/>
    <m/>
    <m/>
    <s v="Under very dense mixed shrub. "/>
  </r>
  <r>
    <n v="333"/>
    <x v="0"/>
    <n v="-159.38399658554701"/>
    <n v="22.222364654256399"/>
    <n v="332"/>
    <x v="0"/>
    <x v="0"/>
    <s v="NA"/>
    <x v="5"/>
    <x v="6"/>
    <s v="NA"/>
    <s v="NA"/>
    <x v="2"/>
    <x v="3"/>
    <x v="1"/>
    <x v="1"/>
    <s v="Shrub"/>
    <s v="Bluff/slope (10-45deg)"/>
    <s v="Other"/>
    <s v="HaoleKoa"/>
    <m/>
    <s v="Abandoned egg"/>
    <s v="Under dense low Christmas berry"/>
  </r>
  <r>
    <n v="334"/>
    <x v="0"/>
    <n v="-159.384083574806"/>
    <n v="22.222294055476699"/>
    <n v="333"/>
    <x v="0"/>
    <x v="0"/>
    <s v="NA"/>
    <x v="0"/>
    <x v="2"/>
    <s v="NA"/>
    <s v="NA"/>
    <x v="2"/>
    <x v="0"/>
    <x v="2"/>
    <x v="0"/>
    <s v="Shrub"/>
    <s v="Bluff/slope (10-45deg)"/>
    <s v="Haole Koa"/>
    <s v="Other"/>
    <m/>
    <s v="Other veg same photo as others in the area. "/>
    <s v="Under low dense houlecoa"/>
  </r>
  <r>
    <n v="335"/>
    <x v="0"/>
    <n v="-159.384102536445"/>
    <n v="22.222284570343"/>
    <n v="334"/>
    <x v="0"/>
    <x v="0"/>
    <s v="NA"/>
    <x v="0"/>
    <x v="1"/>
    <s v="NA"/>
    <s v="NA"/>
    <x v="2"/>
    <x v="0"/>
    <x v="1"/>
    <x v="0"/>
    <s v="Shrub"/>
    <s v="Bluff/slope (10-45deg)"/>
    <s v="Xmas"/>
    <m/>
    <m/>
    <m/>
    <s v="Under very dense mixed shrub. "/>
  </r>
  <r>
    <n v="336"/>
    <x v="0"/>
    <n v="-159.38386014672699"/>
    <n v="22.222533985238101"/>
    <n v="335"/>
    <x v="0"/>
    <x v="0"/>
    <s v="NA"/>
    <x v="7"/>
    <x v="1"/>
    <s v="NA"/>
    <s v="NA"/>
    <x v="2"/>
    <x v="1"/>
    <x v="1"/>
    <x v="1"/>
    <s v="Shrub"/>
    <s v="Flat (&lt;10deg); &gt;2m from cliff edge"/>
    <s v="Xmas"/>
    <s v="HaoleKoa"/>
    <s v="Almost positive it’s a RTTR egg."/>
    <m/>
    <m/>
  </r>
  <r>
    <n v="337"/>
    <x v="0"/>
    <n v="-159.38345411271001"/>
    <n v="22.223050387628401"/>
    <n v="336"/>
    <x v="0"/>
    <x v="0"/>
    <s v="NA"/>
    <x v="0"/>
    <x v="3"/>
    <s v="NA"/>
    <s v="NA"/>
    <x v="2"/>
    <x v="0"/>
    <x v="0"/>
    <x v="0"/>
    <s v="Shrub"/>
    <s v="Bluff/slope (10-45deg)"/>
    <s v="Haole Koa"/>
    <s v="Xmas"/>
    <m/>
    <m/>
    <s v="Under houlecoa"/>
  </r>
  <r>
    <n v="338"/>
    <x v="0"/>
    <n v="-159.383444335447"/>
    <n v="22.223059138419"/>
    <n v="337"/>
    <x v="0"/>
    <x v="0"/>
    <s v="NA"/>
    <x v="0"/>
    <x v="1"/>
    <s v="NA"/>
    <s v="NA"/>
    <x v="2"/>
    <x v="0"/>
    <x v="1"/>
    <x v="0"/>
    <s v="Shrub"/>
    <s v="Flat (&lt;10deg); &gt;2m from cliff edge"/>
    <s v="Xmas"/>
    <s v="Other"/>
    <m/>
    <s v="See photo of other veg. "/>
    <s v="Under Christmas berry"/>
  </r>
  <r>
    <n v="339"/>
    <x v="0"/>
    <n v="-159.39704859548399"/>
    <n v="22.225607949453799"/>
    <n v="636"/>
    <x v="2"/>
    <x v="0"/>
    <s v="NA"/>
    <x v="0"/>
    <x v="3"/>
    <s v="NA"/>
    <s v="NA"/>
    <x v="2"/>
    <x v="0"/>
    <x v="0"/>
    <x v="0"/>
    <s v="Shrub"/>
    <s v="Flat (&lt;10deg); &lt;2m from cliff edge"/>
    <s v="Xmas"/>
    <m/>
    <m/>
    <s v="There is anew site just 3 m east under Xmas bush"/>
    <s v="Xmasberry near cliff edge "/>
  </r>
  <r>
    <n v="340"/>
    <x v="0"/>
    <n v="-159.39733884833899"/>
    <n v="22.225965892474299"/>
    <n v="637"/>
    <x v="2"/>
    <x v="0"/>
    <s v="NA"/>
    <x v="0"/>
    <x v="1"/>
    <s v="NA"/>
    <s v="NA"/>
    <x v="2"/>
    <x v="0"/>
    <x v="1"/>
    <x v="0"/>
    <s v="Other"/>
    <s v="Flat (&lt;10deg); &lt;2m from cliff edge"/>
    <s v="Ironwood"/>
    <s v="Xmas"/>
    <m/>
    <m/>
    <s v="In open dirt between small xmasberry and large ironwood "/>
  </r>
  <r>
    <n v="341"/>
    <x v="0"/>
    <n v="-159.39738566314199"/>
    <n v="22.226095266379399"/>
    <n v="638"/>
    <x v="2"/>
    <x v="0"/>
    <s v="NA"/>
    <x v="0"/>
    <x v="0"/>
    <s v="NA"/>
    <s v="C3"/>
    <x v="2"/>
    <x v="0"/>
    <x v="0"/>
    <x v="0"/>
    <s v="Ironwood ledge"/>
    <s v="Flat (&lt;10deg); &lt;2m from cliff edge"/>
    <s v="Ironwood"/>
    <m/>
    <m/>
    <s v="Flag missing number is by location"/>
    <s v="Behind ironwood at cliff edge "/>
  </r>
  <r>
    <n v="342"/>
    <x v="0"/>
    <n v="-159.39733567279501"/>
    <n v="22.226146160889002"/>
    <n v="639"/>
    <x v="2"/>
    <x v="0"/>
    <s v="NA"/>
    <x v="5"/>
    <x v="5"/>
    <s v="NA"/>
    <s v="NA"/>
    <x v="2"/>
    <x v="3"/>
    <x v="2"/>
    <x v="1"/>
    <s v="Rock ledge/cubby/alcove"/>
    <s v="Cliffy (&gt;45deg)"/>
    <s v="Ironwood"/>
    <m/>
    <s v="Viewed remotely from 10m away and slightly above. Flag is at viewpoint. "/>
    <m/>
    <s v="Under rock ledge next to ironwood"/>
  </r>
  <r>
    <n v="343"/>
    <x v="0"/>
    <n v="-159.39747872770701"/>
    <n v="22.226868769793199"/>
    <n v="640"/>
    <x v="2"/>
    <x v="0"/>
    <s v="NA"/>
    <x v="0"/>
    <x v="7"/>
    <s v="NA"/>
    <s v="C1"/>
    <x v="2"/>
    <x v="0"/>
    <x v="0"/>
    <x v="0"/>
    <s v="Shrub ledge"/>
    <s v="Flat (&lt;10deg); &lt;2m from cliff edge"/>
    <s v="Xmas"/>
    <m/>
    <m/>
    <m/>
    <s v="Ironwood at cliff edge "/>
  </r>
  <r>
    <n v="344"/>
    <x v="0"/>
    <n v="-159.39747407802699"/>
    <n v="22.226851518156401"/>
    <n v="641"/>
    <x v="2"/>
    <x v="0"/>
    <s v="NA"/>
    <x v="0"/>
    <x v="2"/>
    <s v="NA"/>
    <s v="NA"/>
    <x v="2"/>
    <x v="0"/>
    <x v="2"/>
    <x v="0"/>
    <s v="Rock ledge/cubby/alcove"/>
    <s v="Flat (&lt;10deg); &lt;2m from cliff edge"/>
    <s v="Ironwood"/>
    <m/>
    <m/>
    <m/>
    <s v="In rock cubby under ironwood "/>
  </r>
  <r>
    <n v="345"/>
    <x v="0"/>
    <n v="-159.39748380768"/>
    <n v="22.226622458527999"/>
    <n v="642"/>
    <x v="2"/>
    <x v="0"/>
    <s v="NA"/>
    <x v="0"/>
    <x v="2"/>
    <s v="NA"/>
    <s v="NA"/>
    <x v="2"/>
    <x v="0"/>
    <x v="2"/>
    <x v="0"/>
    <s v="Boulder pile cubby/cave"/>
    <s v="Flat (&lt;10deg); &lt;2m from cliff edge"/>
    <s v="Ironwood"/>
    <m/>
    <m/>
    <m/>
    <s v="Against rock under ironwood at cliff edge "/>
  </r>
  <r>
    <n v="346"/>
    <x v="0"/>
    <n v="-159.397521656398"/>
    <n v="22.2265626814008"/>
    <n v="643"/>
    <x v="2"/>
    <x v="0"/>
    <s v="NA"/>
    <x v="0"/>
    <x v="1"/>
    <s v="NA"/>
    <s v="NA"/>
    <x v="2"/>
    <x v="0"/>
    <x v="1"/>
    <x v="0"/>
    <s v="Ironwood"/>
    <s v="Flat (&lt;10deg); &gt;2m from cliff edge"/>
    <s v="Ironwood"/>
    <m/>
    <m/>
    <m/>
    <s v="Under ironwood "/>
  </r>
  <r>
    <n v="347"/>
    <x v="0"/>
    <n v="-159.38799558335799"/>
    <n v="22.221807729075898"/>
    <n v="215"/>
    <x v="0"/>
    <x v="0"/>
    <s v="NA"/>
    <x v="0"/>
    <x v="1"/>
    <s v="NA"/>
    <s v="NA"/>
    <x v="2"/>
    <x v="0"/>
    <x v="1"/>
    <x v="0"/>
    <s v="Ironwood ledge"/>
    <s v="Flat (&lt;10deg); &gt;2m from cliff edge"/>
    <s v="Ironwood"/>
    <m/>
    <m/>
    <m/>
    <s v="under ironwood/naupaka"/>
  </r>
  <r>
    <n v="348"/>
    <x v="0"/>
    <n v="-159.38786683770999"/>
    <n v="22.221705926909799"/>
    <n v="216"/>
    <x v="0"/>
    <x v="0"/>
    <s v="NA"/>
    <x v="0"/>
    <x v="1"/>
    <s v="NA"/>
    <s v="NA"/>
    <x v="2"/>
    <x v="0"/>
    <x v="1"/>
    <x v="0"/>
    <s v="Ironwood"/>
    <s v="Flat (&lt;10deg); &gt;2m from cliff edge"/>
    <s v="Ironwood"/>
    <m/>
    <m/>
    <m/>
    <s v="under ironwood near naupaka patch"/>
  </r>
  <r>
    <n v="349"/>
    <x v="0"/>
    <n v="-159.39587103260601"/>
    <n v="22.224032614930898"/>
    <n v="650"/>
    <x v="2"/>
    <x v="1"/>
    <s v="NA"/>
    <x v="5"/>
    <x v="0"/>
    <s v="NA"/>
    <s v="C1"/>
    <x v="2"/>
    <x v="3"/>
    <x v="0"/>
    <x v="0"/>
    <s v="Rock ledge/cubby/alcove"/>
    <s v="Cliffy (&gt;45deg)"/>
    <m/>
    <m/>
    <s v="Viewed remotely from eastern point of crater hill"/>
    <m/>
    <s v="Rock alcove on cliffs "/>
  </r>
  <r>
    <n v="350"/>
    <x v="0"/>
    <n v="-159.395865936463"/>
    <n v="22.2240338257132"/>
    <n v="651"/>
    <x v="2"/>
    <x v="1"/>
    <s v="NA"/>
    <x v="5"/>
    <x v="0"/>
    <s v="NA"/>
    <s v="C8"/>
    <x v="2"/>
    <x v="3"/>
    <x v="0"/>
    <x v="0"/>
    <s v="Rock ledge/cubby/alcove"/>
    <s v="Cliffy (&gt;45deg)"/>
    <m/>
    <m/>
    <s v="Viewed remotely from crater hill east edge "/>
    <s v="Chick stage is estimate. "/>
    <s v="Rock alcove on cliffs "/>
  </r>
  <r>
    <n v="351"/>
    <x v="0"/>
    <n v="-159.395861344276"/>
    <n v="22.224033962092498"/>
    <n v="652"/>
    <x v="2"/>
    <x v="1"/>
    <s v="NA"/>
    <x v="2"/>
    <x v="0"/>
    <s v="C1"/>
    <s v="C8"/>
    <x v="2"/>
    <x v="0"/>
    <x v="0"/>
    <x v="0"/>
    <s v="Rock ledge/cubby/alcove"/>
    <s v="Cliffy (&gt;45deg)"/>
    <m/>
    <m/>
    <s v="Viewed remotely from crater hill east edge "/>
    <s v="Chick stage is estimate "/>
    <s v="Rock alcove on cliffs"/>
  </r>
  <r>
    <n v="352"/>
    <x v="0"/>
    <n v="-159.39584016739099"/>
    <n v="22.224024374791899"/>
    <n v="653"/>
    <x v="2"/>
    <x v="1"/>
    <s v="NA"/>
    <x v="5"/>
    <x v="0"/>
    <s v="NA"/>
    <s v="C3"/>
    <x v="2"/>
    <x v="3"/>
    <x v="0"/>
    <x v="0"/>
    <s v="Rock ledge/cubby/alcove"/>
    <s v="Cliffy (&gt;45deg)"/>
    <m/>
    <m/>
    <s v="Viewed remotely from crater hill east edge "/>
    <s v="Chick stage is estimate "/>
    <s v="Rock alcove on cliffs "/>
  </r>
  <r>
    <n v="353"/>
    <x v="0"/>
    <n v="-159.39586890449701"/>
    <n v="22.224064405446999"/>
    <n v="654"/>
    <x v="2"/>
    <x v="1"/>
    <s v="NA"/>
    <x v="5"/>
    <x v="1"/>
    <s v="NA"/>
    <s v="NA"/>
    <x v="2"/>
    <x v="3"/>
    <x v="1"/>
    <x v="1"/>
    <s v="Rock ledge/cubby/alcove"/>
    <s v="Cliffy (&gt;45deg)"/>
    <s v="Other"/>
    <m/>
    <s v="Viewed remotely from crater hill east edge. Veg other is unknown shrub see photo "/>
    <s v="Appears empty"/>
    <s v="Rock alcove behind small shrub (xmasberry?)"/>
  </r>
  <r>
    <n v="354"/>
    <x v="0"/>
    <n v="-159.395852589295"/>
    <n v="22.2240820923437"/>
    <n v="655"/>
    <x v="2"/>
    <x v="1"/>
    <s v="NA"/>
    <x v="5"/>
    <x v="1"/>
    <s v="NA"/>
    <s v="NA"/>
    <x v="2"/>
    <x v="3"/>
    <x v="1"/>
    <x v="1"/>
    <s v="Rock ledge/cubby/alcove"/>
    <s v="Cliffy (&gt;45deg)"/>
    <m/>
    <m/>
    <s v="Viewed remotely from crater hill east edge"/>
    <s v="Grassy tuft"/>
    <s v="Rock alcove on cliffs behind small spindly ironwood"/>
  </r>
  <r>
    <n v="355"/>
    <x v="0"/>
    <n v="-159.39587363412701"/>
    <n v="22.224085955868802"/>
    <n v="656"/>
    <x v="2"/>
    <x v="1"/>
    <s v="NA"/>
    <x v="5"/>
    <x v="8"/>
    <s v="NA"/>
    <s v="NA"/>
    <x v="2"/>
    <x v="3"/>
    <x v="1"/>
    <x v="1"/>
    <s v="Rock ledge/cubby/alcove"/>
    <s v="Cliffy (&gt;45deg)"/>
    <s v="Other"/>
    <m/>
    <s v="Viewed remotely from crater hill east edge"/>
    <s v="Could be hidden chick but can’t tell; veg other is unknown shrub see photo "/>
    <s v="Rock alcove on cliffs behind trailing low shrub drapery "/>
  </r>
  <r>
    <n v="356"/>
    <x v="0"/>
    <n v="-159.397361526309"/>
    <n v="22.226558985920299"/>
    <n v="657"/>
    <x v="2"/>
    <x v="1"/>
    <s v="NA"/>
    <x v="5"/>
    <x v="8"/>
    <s v="NA"/>
    <s v="NA"/>
    <x v="2"/>
    <x v="3"/>
    <x v="1"/>
    <x v="1"/>
    <s v="Ironwood ledge"/>
    <s v="Cliffy (&gt;45deg)"/>
    <s v="Ironwood"/>
    <m/>
    <s v="Viewed remotely from crater hill east edge. Also viewed from lower overlook. Photos from both are attached. "/>
    <s v="Appears empty but could be small chick hidden"/>
    <s v="On cliff ledge behind ironwood"/>
  </r>
  <r>
    <n v="357"/>
    <x v="0"/>
    <n v="-159.39738646893099"/>
    <n v="22.226849282079399"/>
    <n v="658"/>
    <x v="2"/>
    <x v="1"/>
    <s v="NA"/>
    <x v="5"/>
    <x v="5"/>
    <s v="NA"/>
    <s v="NA"/>
    <x v="2"/>
    <x v="3"/>
    <x v="2"/>
    <x v="1"/>
    <s v="Shrub ledge"/>
    <s v="Cliffy (&gt;45deg)"/>
    <s v="Other"/>
    <m/>
    <s v="Viewed remotely from crater hill east edge"/>
    <s v="Unknown shrub see photo"/>
    <s v="On grassy cliff ledge behind shrub"/>
  </r>
  <r>
    <n v="358"/>
    <x v="0"/>
    <n v="-159.39738867070099"/>
    <n v="22.227090367403601"/>
    <n v="659"/>
    <x v="2"/>
    <x v="1"/>
    <s v="NA"/>
    <x v="5"/>
    <x v="8"/>
    <s v="NA"/>
    <s v="NA"/>
    <x v="2"/>
    <x v="3"/>
    <x v="1"/>
    <x v="1"/>
    <s v="Rock ledge/cubby/alcove"/>
    <s v="Cliffy (&gt;45deg)"/>
    <s v="Ironwood"/>
    <m/>
    <s v="Viewed remotely from crater hill east edge "/>
    <s v="Can’t confirm if empty or not. Could have hidden chick "/>
    <s v="In rock cubby behind ironwood on cliffs"/>
  </r>
  <r>
    <n v="359"/>
    <x v="0"/>
    <n v="-159.39737360864899"/>
    <n v="22.227080435213299"/>
    <n v="660"/>
    <x v="2"/>
    <x v="1"/>
    <s v="NA"/>
    <x v="5"/>
    <x v="5"/>
    <s v="NA"/>
    <s v="NA"/>
    <x v="2"/>
    <x v="3"/>
    <x v="2"/>
    <x v="1"/>
    <s v="Rock ledge/cubby/alcove"/>
    <s v="Cliffy (&gt;45deg)"/>
    <s v="Ironwood"/>
    <m/>
    <s v="Viewed remotely from crater hill east edge "/>
    <m/>
    <s v="In rock ledge on cliffs behind ironwood"/>
  </r>
  <r>
    <n v="360"/>
    <x v="0"/>
    <n v="-159.39736025609099"/>
    <n v="22.227072311672401"/>
    <n v="661"/>
    <x v="2"/>
    <x v="1"/>
    <s v="NA"/>
    <x v="5"/>
    <x v="5"/>
    <s v="NA"/>
    <s v="NA"/>
    <x v="2"/>
    <x v="3"/>
    <x v="2"/>
    <x v="1"/>
    <s v="Rock ledge/cubby/alcove"/>
    <s v="Cliffy (&gt;45deg)"/>
    <m/>
    <m/>
    <s v="Viewed remotely from crater hill east edge "/>
    <m/>
    <s v="In rock cubby on cliffs"/>
  </r>
  <r>
    <n v="361"/>
    <x v="0"/>
    <n v="-159.397357524314"/>
    <n v="22.227088128004102"/>
    <n v="662"/>
    <x v="2"/>
    <x v="1"/>
    <s v="NA"/>
    <x v="5"/>
    <x v="8"/>
    <s v="NA"/>
    <s v="NA"/>
    <x v="2"/>
    <x v="3"/>
    <x v="1"/>
    <x v="1"/>
    <m/>
    <m/>
    <m/>
    <m/>
    <s v="Viewed remotely from crater hill east edge "/>
    <s v="Can’t find - could be a hidden chick or could be empty "/>
    <s v="At base of ironwood on cliffs"/>
  </r>
  <r>
    <n v="362"/>
    <x v="0"/>
    <n v="-159.39735133043001"/>
    <n v="22.227093498238698"/>
    <n v="663"/>
    <x v="2"/>
    <x v="1"/>
    <s v="NA"/>
    <x v="5"/>
    <x v="8"/>
    <s v="NA"/>
    <s v="NA"/>
    <x v="2"/>
    <x v="3"/>
    <x v="1"/>
    <x v="1"/>
    <s v="Rock ledge/cubby/alcove"/>
    <s v="Cliffy (&gt;45deg)"/>
    <m/>
    <m/>
    <s v="Viewed remotely from crater hill east edge "/>
    <s v="Appears empty but could be a hidden chick"/>
    <s v="On small rock ledge behind low grass"/>
  </r>
  <r>
    <n v="363"/>
    <x v="0"/>
    <n v="-159.39735350345501"/>
    <n v="22.227087165054002"/>
    <n v="664"/>
    <x v="2"/>
    <x v="1"/>
    <s v="NA"/>
    <x v="5"/>
    <x v="1"/>
    <s v="NA"/>
    <s v="NA"/>
    <x v="2"/>
    <x v="3"/>
    <x v="1"/>
    <x v="1"/>
    <s v="Rock ledge/cubby/alcove"/>
    <s v="Cliffy (&gt;45deg)"/>
    <s v="Other"/>
    <m/>
    <s v="Viewed remotely from crater hill east edge "/>
    <s v="Small grass tuft in front"/>
    <s v="In small rock alcove/ledge behind grasses on cliff"/>
  </r>
  <r>
    <n v="364"/>
    <x v="0"/>
    <n v="-159.39734907116701"/>
    <n v="22.227090462201801"/>
    <n v="665"/>
    <x v="2"/>
    <x v="1"/>
    <s v="NA"/>
    <x v="5"/>
    <x v="5"/>
    <s v="NA"/>
    <s v="NA"/>
    <x v="2"/>
    <x v="3"/>
    <x v="2"/>
    <x v="1"/>
    <s v="Rock ledge/cubby/alcove"/>
    <s v="Cliffy (&gt;45deg)"/>
    <s v="Other"/>
    <m/>
    <s v="Viewed remotely from crater hill east edge "/>
    <s v="Other veg is grass tuft"/>
    <s v="In rock cubby/ledge behind low grass on cliff "/>
  </r>
  <r>
    <n v="365"/>
    <x v="0"/>
    <n v="-159.39729276296799"/>
    <n v="22.227703753629999"/>
    <n v="666"/>
    <x v="2"/>
    <x v="1"/>
    <s v="NA"/>
    <x v="5"/>
    <x v="0"/>
    <s v="NA"/>
    <s v="Unknown"/>
    <x v="2"/>
    <x v="3"/>
    <x v="0"/>
    <x v="0"/>
    <s v="Rock ledge/cubby/alcove"/>
    <s v="Cliffy (&gt;45deg)"/>
    <m/>
    <m/>
    <s v="Viewed remotely from crater hill east edge "/>
    <s v="Can’t tell chick stage "/>
    <s v="Rock alcove on cliffs"/>
  </r>
  <r>
    <n v="366"/>
    <x v="0"/>
    <n v="-159.39729737851201"/>
    <n v="22.227903886571202"/>
    <n v="667"/>
    <x v="2"/>
    <x v="1"/>
    <s v="NA"/>
    <x v="5"/>
    <x v="5"/>
    <s v="NA"/>
    <s v="NA"/>
    <x v="2"/>
    <x v="3"/>
    <x v="2"/>
    <x v="1"/>
    <s v="Rock ledge/cubby/alcove"/>
    <s v="Cliffy (&gt;45deg)"/>
    <s v="Akoko"/>
    <m/>
    <s v="Viewed remotely from crater hill east edge "/>
    <m/>
    <s v="Small ledge surrounded by low shrubs on cliffs"/>
  </r>
  <r>
    <n v="367"/>
    <x v="0"/>
    <n v="-159.39731978339401"/>
    <n v="22.2284521609884"/>
    <n v="668"/>
    <x v="2"/>
    <x v="1"/>
    <s v="NA"/>
    <x v="5"/>
    <x v="7"/>
    <s v="NA"/>
    <s v="Unknown"/>
    <x v="2"/>
    <x v="3"/>
    <x v="0"/>
    <x v="0"/>
    <s v="Rock ledge/cubby/alcove"/>
    <s v="Cliffy (&gt;45deg)"/>
    <m/>
    <m/>
    <s v="Viewed remotely from crater hill east edge "/>
    <s v="Can’t tell chick stage "/>
    <s v="Rock cubby on cliffs "/>
  </r>
  <r>
    <n v="368"/>
    <x v="0"/>
    <n v="-159.397293966711"/>
    <n v="22.228455009064401"/>
    <n v="669"/>
    <x v="2"/>
    <x v="1"/>
    <s v="NA"/>
    <x v="5"/>
    <x v="0"/>
    <s v="NA"/>
    <s v="Unknown"/>
    <x v="2"/>
    <x v="3"/>
    <x v="0"/>
    <x v="0"/>
    <s v="Rock ledge/cubby/alcove"/>
    <s v="Cliffy (&gt;45deg)"/>
    <s v="Other"/>
    <m/>
    <s v="Viewed remotely from crater hill east edge "/>
    <s v="Can’t tell chick stage; veg other is small grasses in front of alcove"/>
    <s v="Rock alcove on cliffs "/>
  </r>
  <r>
    <n v="369"/>
    <x v="0"/>
    <n v="-159.39727397380599"/>
    <n v="22.228457005627899"/>
    <n v="670"/>
    <x v="2"/>
    <x v="1"/>
    <s v="NA"/>
    <x v="5"/>
    <x v="0"/>
    <s v="NA"/>
    <s v="Unknown"/>
    <x v="2"/>
    <x v="3"/>
    <x v="0"/>
    <x v="0"/>
    <s v="Rock ledge/cubby/alcove"/>
    <s v="Cliffy (&gt;45deg)"/>
    <m/>
    <m/>
    <s v="Viewed remotely from crater hill east edge "/>
    <s v="Can’t tell chick stage "/>
    <s v="Rock cubby on cliffs"/>
  </r>
  <r>
    <n v="370"/>
    <x v="0"/>
    <n v="-159.39725555474899"/>
    <n v="22.228459144387401"/>
    <n v="671"/>
    <x v="2"/>
    <x v="1"/>
    <s v="NA"/>
    <x v="5"/>
    <x v="0"/>
    <s v="NA"/>
    <s v="Unknown"/>
    <x v="2"/>
    <x v="3"/>
    <x v="0"/>
    <x v="0"/>
    <s v="Rock ledge/cubby/alcove"/>
    <s v="Cliffy (&gt;45deg)"/>
    <m/>
    <m/>
    <s v="Viewed remotely from crater hill east edge "/>
    <s v="Can’t tell chick stage "/>
    <s v="Small rock ledge on cliffs "/>
  </r>
  <r>
    <n v="371"/>
    <x v="0"/>
    <n v="-159.397409060662"/>
    <n v="22.2286210289273"/>
    <n v="672"/>
    <x v="2"/>
    <x v="1"/>
    <s v="NA"/>
    <x v="5"/>
    <x v="5"/>
    <s v="NA"/>
    <s v="NA"/>
    <x v="2"/>
    <x v="3"/>
    <x v="2"/>
    <x v="1"/>
    <s v="Rock ledge/cubby/alcove"/>
    <s v="Cliffy (&gt;45deg)"/>
    <s v="Other"/>
    <m/>
    <s v="Viewed remotely from crater hill east edge "/>
    <s v="Other veg is some grass in front of alcove"/>
    <s v="In rock cubby on cliffs "/>
  </r>
  <r>
    <n v="372"/>
    <x v="0"/>
    <n v="-159.39738297717901"/>
    <n v="22.228620436860801"/>
    <n v="673"/>
    <x v="2"/>
    <x v="1"/>
    <s v="NA"/>
    <x v="5"/>
    <x v="5"/>
    <s v="NA"/>
    <s v="NA"/>
    <x v="2"/>
    <x v="3"/>
    <x v="2"/>
    <x v="1"/>
    <s v="Rock ledge/cubby/alcove"/>
    <s v="Cliffy (&gt;45deg)"/>
    <m/>
    <m/>
    <s v="Viewed remotely from crater hill east edge "/>
    <m/>
    <s v="In rock cubby on cliffs "/>
  </r>
  <r>
    <n v="373"/>
    <x v="0"/>
    <n v="-159.39735795370899"/>
    <n v="22.228619838141899"/>
    <n v="674"/>
    <x v="2"/>
    <x v="1"/>
    <s v="NA"/>
    <x v="5"/>
    <x v="5"/>
    <s v="NA"/>
    <s v="NA"/>
    <x v="2"/>
    <x v="3"/>
    <x v="2"/>
    <x v="1"/>
    <s v="Rock ledge/cubby/alcove"/>
    <s v="Cliffy (&gt;45deg)"/>
    <m/>
    <m/>
    <s v="Viewed remotely from crater hill east edge "/>
    <m/>
    <s v="In rock cubby on cliffs "/>
  </r>
  <r>
    <n v="374"/>
    <x v="0"/>
    <n v="-159.401828742215"/>
    <n v="22.229763905492799"/>
    <n v="339"/>
    <x v="1"/>
    <x v="1"/>
    <s v="NA"/>
    <x v="5"/>
    <x v="1"/>
    <s v="NA"/>
    <s v="NA"/>
    <x v="2"/>
    <x v="3"/>
    <x v="1"/>
    <x v="1"/>
    <s v="Rock ledge/cubby/alcove"/>
    <s v="Cliffy (&gt;45deg)"/>
    <m/>
    <m/>
    <s v="Right below 338"/>
    <m/>
    <s v="Rock ledge"/>
  </r>
  <r>
    <n v="375"/>
    <x v="0"/>
    <n v="-159.40181870264399"/>
    <n v="22.2297815018634"/>
    <n v="340"/>
    <x v="1"/>
    <x v="1"/>
    <s v="NA"/>
    <x v="5"/>
    <x v="1"/>
    <s v="NA"/>
    <s v="NA"/>
    <x v="2"/>
    <x v="3"/>
    <x v="1"/>
    <x v="1"/>
    <s v="Rock ledge/cubby/alcove"/>
    <s v="Cliffy (&gt;45deg)"/>
    <s v="Naupaka"/>
    <s v="Ironwood"/>
    <s v="To the right of 339"/>
    <m/>
    <s v="Cliff ledge. Behind naupaka"/>
  </r>
  <r>
    <n v="376"/>
    <x v="0"/>
    <n v="-159.39739143391901"/>
    <n v="22.226651037781799"/>
    <n v="675"/>
    <x v="2"/>
    <x v="1"/>
    <s v="NA"/>
    <x v="5"/>
    <x v="1"/>
    <s v="NA"/>
    <s v="NA"/>
    <x v="2"/>
    <x v="3"/>
    <x v="1"/>
    <x v="1"/>
    <s v="Ironwood ledge"/>
    <s v="Cliffy (&gt;45deg)"/>
    <s v="Ironwood"/>
    <m/>
    <s v="Viewed remotely from lower overlook"/>
    <m/>
    <s v="On ledge below ironwood on cliffs "/>
  </r>
  <r>
    <n v="377"/>
    <x v="0"/>
    <n v="-159.39426413341201"/>
    <n v="22.223129199608501"/>
    <n v="676"/>
    <x v="2"/>
    <x v="1"/>
    <s v="NA"/>
    <x v="5"/>
    <x v="8"/>
    <s v="NA"/>
    <s v="NA"/>
    <x v="2"/>
    <x v="3"/>
    <x v="1"/>
    <x v="1"/>
    <s v="Rock ledge/cubby/alcove"/>
    <s v="Cliffy (&gt;45deg)"/>
    <s v="Other"/>
    <m/>
    <s v="Viewed remotely from lower overlook"/>
    <s v="Looks empty but can’t confirm there is no small hidden chick; small unknown shrub in front of cubby "/>
    <s v="Rock cubby on cliff face. "/>
  </r>
  <r>
    <n v="378"/>
    <x v="0"/>
    <n v="-159.40181877181399"/>
    <n v="22.229839392501599"/>
    <n v="341"/>
    <x v="1"/>
    <x v="1"/>
    <s v="NA"/>
    <x v="5"/>
    <x v="5"/>
    <s v="NA"/>
    <s v="NA"/>
    <x v="2"/>
    <x v="3"/>
    <x v="2"/>
    <x v="1"/>
    <s v="Ironwood"/>
    <s v="Cliffy (&gt;45deg)"/>
    <s v="Ironwood"/>
    <m/>
    <s v="Just to left of chunky rock outcrop. "/>
    <m/>
    <s v="Under/behind ironwood. "/>
  </r>
  <r>
    <n v="379"/>
    <x v="0"/>
    <n v="-159.40184719810301"/>
    <n v="22.2298514041948"/>
    <n v="342"/>
    <x v="1"/>
    <x v="1"/>
    <s v="NA"/>
    <x v="5"/>
    <x v="1"/>
    <s v="NA"/>
    <s v="NA"/>
    <x v="2"/>
    <x v="3"/>
    <x v="1"/>
    <x v="1"/>
    <s v="Ironwood ledge"/>
    <s v="Cliffy (&gt;45deg)"/>
    <s v="Ironwood"/>
    <m/>
    <s v="On the top left edge of the chunky rock outcrop. "/>
    <m/>
    <s v="Under ironwood. "/>
  </r>
  <r>
    <n v="380"/>
    <x v="0"/>
    <n v="-159.40179008321701"/>
    <n v="22.2298336747855"/>
    <n v="343"/>
    <x v="1"/>
    <x v="1"/>
    <s v="NA"/>
    <x v="5"/>
    <x v="0"/>
    <s v="NA"/>
    <s v="Unknown"/>
    <x v="2"/>
    <x v="3"/>
    <x v="0"/>
    <x v="0"/>
    <s v="Ironwood ledge"/>
    <s v="Cliffy (&gt;45deg)"/>
    <s v="Ironwood"/>
    <m/>
    <m/>
    <m/>
    <s v="Under ironwood. "/>
  </r>
  <r>
    <n v="381"/>
    <x v="0"/>
    <n v="-159.401727271216"/>
    <n v="22.2303750889048"/>
    <n v="344"/>
    <x v="1"/>
    <x v="1"/>
    <s v="NA"/>
    <x v="5"/>
    <x v="1"/>
    <s v="NA"/>
    <s v="NA"/>
    <x v="2"/>
    <x v="3"/>
    <x v="1"/>
    <x v="1"/>
    <s v="Rock ledge/cubby/alcove"/>
    <s v="Cliffy (&gt;45deg)"/>
    <s v="Lantana"/>
    <m/>
    <m/>
    <m/>
    <s v="Under outcrop behind single lantana bush. "/>
  </r>
  <r>
    <n v="382"/>
    <x v="0"/>
    <n v="-159.401653996536"/>
    <n v="22.230345825218102"/>
    <n v="345"/>
    <x v="1"/>
    <x v="1"/>
    <s v="NA"/>
    <x v="5"/>
    <x v="1"/>
    <s v="NA"/>
    <s v="NA"/>
    <x v="2"/>
    <x v="3"/>
    <x v="1"/>
    <x v="1"/>
    <s v="Rock ledge/cubby/alcove"/>
    <s v="Cliffy (&gt;45deg)"/>
    <m/>
    <m/>
    <m/>
    <m/>
    <s v="Rock ledge down and slightly to the left of 344"/>
  </r>
  <r>
    <n v="383"/>
    <x v="0"/>
    <n v="-159.401588786931"/>
    <n v="22.230674417685702"/>
    <n v="346"/>
    <x v="1"/>
    <x v="1"/>
    <s v="NA"/>
    <x v="5"/>
    <x v="0"/>
    <s v="NA"/>
    <s v="C3"/>
    <x v="2"/>
    <x v="3"/>
    <x v="0"/>
    <x v="0"/>
    <s v="Rock ledge/cubby/alcove"/>
    <s v="Cliffy (&gt;45deg)"/>
    <m/>
    <m/>
    <s v="When viewed from CH spot, down and just to the right from native plant sign. 1/3 of the way down. "/>
    <m/>
    <s v="rock ledge"/>
  </r>
  <r>
    <n v="384"/>
    <x v="0"/>
    <n v="-159.401610564789"/>
    <n v="22.230971585486401"/>
    <n v="347"/>
    <x v="1"/>
    <x v="1"/>
    <s v="NA"/>
    <x v="5"/>
    <x v="5"/>
    <s v="NA"/>
    <s v="NA"/>
    <x v="2"/>
    <x v="3"/>
    <x v="2"/>
    <x v="1"/>
    <s v="Rock ledge/cubby/alcove"/>
    <s v="Cliffy (&gt;45deg)"/>
    <m/>
    <m/>
    <m/>
    <m/>
    <s v="In the top L of overhang section about rock rubble pile. "/>
  </r>
  <r>
    <n v="385"/>
    <x v="0"/>
    <n v="-159.40159917415099"/>
    <n v="22.230999676571201"/>
    <n v="348"/>
    <x v="1"/>
    <x v="1"/>
    <s v="NA"/>
    <x v="5"/>
    <x v="1"/>
    <s v="NA"/>
    <s v="NA"/>
    <x v="2"/>
    <x v="3"/>
    <x v="1"/>
    <x v="1"/>
    <s v="Ironwood ledge"/>
    <s v="Cliffy (&gt;45deg)"/>
    <s v="Ironwood"/>
    <m/>
    <m/>
    <m/>
    <s v="L side of ledge with grass and ironwood above overhang. Just to the right of 347"/>
  </r>
  <r>
    <n v="386"/>
    <x v="0"/>
    <n v="-159.40131442257899"/>
    <n v="22.231369840241701"/>
    <n v="349"/>
    <x v="1"/>
    <x v="1"/>
    <s v="NA"/>
    <x v="5"/>
    <x v="5"/>
    <s v="NA"/>
    <s v="NA"/>
    <x v="2"/>
    <x v="3"/>
    <x v="2"/>
    <x v="1"/>
    <s v="Rock ledge/cubby/alcove"/>
    <s v="Cliffy (&gt;45deg)"/>
    <s v="Other"/>
    <m/>
    <m/>
    <s v="Grassy ledge"/>
    <s v="On R side of grassy ledge half way down cliff. "/>
  </r>
  <r>
    <n v="387"/>
    <x v="0"/>
    <n v="-159.40131517716401"/>
    <n v="22.231543829426901"/>
    <n v="351"/>
    <x v="1"/>
    <x v="1"/>
    <s v="NA"/>
    <x v="5"/>
    <x v="1"/>
    <s v="NA"/>
    <s v="NA"/>
    <x v="2"/>
    <x v="3"/>
    <x v="1"/>
    <x v="1"/>
    <s v="Rock ledge/cubby/alcove"/>
    <s v="Cliffy (&gt;45deg)"/>
    <s v="Other"/>
    <m/>
    <s v="Just to the L of 180"/>
    <s v="Grasses"/>
    <s v="Rock ledge"/>
  </r>
  <r>
    <n v="388"/>
    <x v="0"/>
    <n v="-159.40137981364401"/>
    <n v="22.2315532482428"/>
    <n v="350"/>
    <x v="1"/>
    <x v="1"/>
    <s v="NA"/>
    <x v="5"/>
    <x v="5"/>
    <s v="NA"/>
    <s v="NA"/>
    <x v="2"/>
    <x v="3"/>
    <x v="2"/>
    <x v="1"/>
    <s v="Rock ledge/cubby/alcove"/>
    <s v="Cliffy (&gt;45deg)"/>
    <s v="Other"/>
    <m/>
    <s v="1/3 of the way down the cliff. "/>
    <s v="Grasses"/>
    <s v="Rock alcove right above grassy ledge. "/>
  </r>
  <r>
    <n v="389"/>
    <x v="0"/>
    <n v="-159.40181275579599"/>
    <n v="22.229725019011202"/>
    <n v="353"/>
    <x v="1"/>
    <x v="1"/>
    <s v="NA"/>
    <x v="5"/>
    <x v="0"/>
    <s v="NA"/>
    <s v="Unknown"/>
    <x v="2"/>
    <x v="3"/>
    <x v="0"/>
    <x v="0"/>
    <s v="Rock ledge/cubby/alcove"/>
    <s v="Cliffy (&gt;45deg)"/>
    <s v="Ironwood"/>
    <m/>
    <s v="Scraggly ironwood 1/3 of the way down the cliff. "/>
    <s v="Couldn’t tell what stage chick was."/>
    <s v="Under ironwood. "/>
  </r>
  <r>
    <n v="390"/>
    <x v="0"/>
    <n v="-159.40182772172901"/>
    <n v="22.229683615423799"/>
    <n v="354"/>
    <x v="1"/>
    <x v="1"/>
    <s v="NA"/>
    <x v="5"/>
    <x v="5"/>
    <s v="NA"/>
    <s v="NA"/>
    <x v="2"/>
    <x v="3"/>
    <x v="2"/>
    <x v="1"/>
    <s v="Rock ledge/cubby/alcove"/>
    <s v="Cliffy (&gt;45deg)"/>
    <s v="Ironwood"/>
    <m/>
    <s v="Just below 339"/>
    <m/>
    <s v="Under dead ironwood. "/>
  </r>
  <r>
    <n v="391"/>
    <x v="0"/>
    <n v="-159.38206107274101"/>
    <n v="22.224302597504401"/>
    <n v="700"/>
    <x v="0"/>
    <x v="1"/>
    <s v="NA"/>
    <x v="0"/>
    <x v="7"/>
    <s v="NA"/>
    <s v="C3"/>
    <x v="2"/>
    <x v="0"/>
    <x v="0"/>
    <x v="0"/>
    <s v="Shrub ledge"/>
    <s v="Bluff/slope (10-45deg)"/>
    <s v="Naupaka"/>
    <m/>
    <s v="Reachable but didn’t flag. Bird is on ledge that is accessible by scrambling up boulders from low tide line "/>
    <m/>
    <s v="On ledge under thin naopaka"/>
  </r>
  <r>
    <n v="392"/>
    <x v="0"/>
    <n v="-159.39750340622501"/>
    <n v="22.2285885342862"/>
    <n v="338"/>
    <x v="2"/>
    <x v="0"/>
    <s v="NA"/>
    <x v="0"/>
    <x v="3"/>
    <s v="NA"/>
    <s v="NA"/>
    <x v="2"/>
    <x v="0"/>
    <x v="0"/>
    <x v="0"/>
    <s v="Shrub"/>
    <s v="Flat (&lt;10deg); &lt;2m from cliff edge"/>
    <s v="Xmas"/>
    <m/>
    <s v="Near cliff at edge of RFBO colony"/>
    <s v="Not in quite the same place I remember. Perhaps a new nest?"/>
    <s v="Under dense shrub"/>
  </r>
  <r>
    <n v="393"/>
    <x v="0"/>
    <n v="-159.39755502431899"/>
    <n v="22.228751761635198"/>
    <n v="357"/>
    <x v="2"/>
    <x v="0"/>
    <s v="NA"/>
    <x v="6"/>
    <x v="6"/>
    <s v="NA"/>
    <s v="NA"/>
    <x v="2"/>
    <x v="3"/>
    <x v="1"/>
    <x v="1"/>
    <s v="Rock ledge/cubby/alcove"/>
    <s v="Cliffy (&gt;45deg)"/>
    <s v="Xmas"/>
    <s v="Lantana"/>
    <m/>
    <s v="Abandoned egg"/>
    <s v="On steep part of rollover below 538 on ledge. "/>
  </r>
  <r>
    <n v="394"/>
    <x v="0"/>
    <n v="-159.39762781660301"/>
    <n v="22.228825460518799"/>
    <n v="358"/>
    <x v="2"/>
    <x v="0"/>
    <s v="NA"/>
    <x v="0"/>
    <x v="1"/>
    <s v="NA"/>
    <s v="NA"/>
    <x v="2"/>
    <x v="0"/>
    <x v="1"/>
    <x v="0"/>
    <s v="Rock ledge/cubby/alcove"/>
    <s v="Cliffy (&gt;45deg)"/>
    <s v="Xmas"/>
    <s v="Lantana"/>
    <m/>
    <m/>
    <s v="On steep part of rollover on rock ledge with Christmas berry. "/>
  </r>
  <r>
    <n v="395"/>
    <x v="0"/>
    <n v="-159.397657300209"/>
    <n v="22.228795549560299"/>
    <n v="359"/>
    <x v="2"/>
    <x v="0"/>
    <s v="NA"/>
    <x v="0"/>
    <x v="1"/>
    <s v="NA"/>
    <s v="NA"/>
    <x v="2"/>
    <x v="0"/>
    <x v="1"/>
    <x v="0"/>
    <s v="Rock ledge/cubby/alcove"/>
    <s v="Cliffy (&gt;45deg)"/>
    <s v="Xmas"/>
    <s v="Other"/>
    <m/>
    <s v="Other veg grass"/>
    <s v="In grasses on ledge near top of steep rollover. "/>
  </r>
  <r>
    <n v="396"/>
    <x v="0"/>
    <n v="-159.39771014809699"/>
    <n v="22.228837467309599"/>
    <n v="360"/>
    <x v="2"/>
    <x v="0"/>
    <s v="NA"/>
    <x v="0"/>
    <x v="1"/>
    <s v="NA"/>
    <s v="NA"/>
    <x v="2"/>
    <x v="0"/>
    <x v="1"/>
    <x v="0"/>
    <s v="Rock ledge/cubby/alcove"/>
    <s v="Cliffy (&gt;45deg)"/>
    <s v="Lantana"/>
    <s v="Pohinahina"/>
    <s v="Right below section of ledge with lots of lantana and no Christmas berry. "/>
    <m/>
    <s v="On ledge near top of steep rollover. "/>
  </r>
  <r>
    <n v="397"/>
    <x v="0"/>
    <n v="-159.39749635624599"/>
    <n v="22.2285196990412"/>
    <n v="361"/>
    <x v="2"/>
    <x v="0"/>
    <s v="NA"/>
    <x v="6"/>
    <x v="1"/>
    <s v="NA"/>
    <s v="NA"/>
    <x v="2"/>
    <x v="3"/>
    <x v="1"/>
    <x v="1"/>
    <s v="Shrub"/>
    <s v="Flat (&lt;10deg); &lt;2m from cliff edge"/>
    <s v="Xmas"/>
    <m/>
    <m/>
    <m/>
    <s v="Under dense shrub a little ways back from cliff edge"/>
  </r>
  <r>
    <n v="399"/>
    <x v="0"/>
    <n v="-159.40161021534399"/>
    <n v="22.228603483135899"/>
    <n v="701"/>
    <x v="1"/>
    <x v="0"/>
    <s v="NA"/>
    <x v="8"/>
    <x v="3"/>
    <s v="NA"/>
    <s v="NA"/>
    <x v="2"/>
    <x v="4"/>
    <x v="0"/>
    <x v="0"/>
    <s v="Rock ledge/cubby/alcove"/>
    <s v="Bluff/slope (10-45deg)"/>
    <s v="Ironwood"/>
    <s v="Pohinahina"/>
    <m/>
    <m/>
    <m/>
  </r>
  <r>
    <n v="400"/>
    <x v="0"/>
    <n v="-159.401840700588"/>
    <n v="22.229102510364498"/>
    <n v="702"/>
    <x v="1"/>
    <x v="0"/>
    <s v="NA"/>
    <x v="8"/>
    <x v="3"/>
    <s v="NA"/>
    <s v="NA"/>
    <x v="2"/>
    <x v="4"/>
    <x v="0"/>
    <x v="0"/>
    <s v="Ironwood"/>
    <s v="Flat (&lt;10deg); &lt;2m from cliff edge"/>
    <s v="Ironwood"/>
    <s v="Xmas"/>
    <m/>
    <m/>
    <m/>
  </r>
  <r>
    <n v="401"/>
    <x v="0"/>
    <n v="-159.40180177029899"/>
    <n v="22.229171348649601"/>
    <n v="704"/>
    <x v="1"/>
    <x v="0"/>
    <s v="NA"/>
    <x v="8"/>
    <x v="3"/>
    <s v="NA"/>
    <s v="NA"/>
    <x v="2"/>
    <x v="4"/>
    <x v="0"/>
    <x v="0"/>
    <s v="Ironwood ledge"/>
    <s v="Cliffy (&gt;45deg)"/>
    <s v="Ironwood"/>
    <m/>
    <m/>
    <s v="Ledge right above 110 (110 flagging 1m to L)"/>
    <m/>
  </r>
  <r>
    <n v="402"/>
    <x v="0"/>
    <n v="-159.40181095826799"/>
    <n v="22.229203814882901"/>
    <n v="703"/>
    <x v="1"/>
    <x v="0"/>
    <s v="NA"/>
    <x v="8"/>
    <x v="3"/>
    <s v="NA"/>
    <s v="NA"/>
    <x v="2"/>
    <x v="4"/>
    <x v="0"/>
    <x v="0"/>
    <s v="Shrub ledge"/>
    <s v="Bluff/slope (10-45deg)"/>
    <s v="Ironwood"/>
    <s v="Pohinahina"/>
    <m/>
    <m/>
    <m/>
  </r>
  <r>
    <n v="403"/>
    <x v="0"/>
    <n v="-159.40200889485399"/>
    <n v="22.229904401984999"/>
    <n v="705"/>
    <x v="1"/>
    <x v="0"/>
    <s v="NA"/>
    <x v="8"/>
    <x v="3"/>
    <s v="NA"/>
    <s v="NA"/>
    <x v="2"/>
    <x v="4"/>
    <x v="0"/>
    <x v="0"/>
    <s v="Ironwood ledge"/>
    <s v="Flat (&lt;10deg); &gt;2m from cliff edge"/>
    <s v="Ironwood"/>
    <m/>
    <m/>
    <m/>
    <m/>
  </r>
  <r>
    <n v="404"/>
    <x v="0"/>
    <n v="-159.38259534306201"/>
    <n v="22.223810222484701"/>
    <n v="511"/>
    <x v="0"/>
    <x v="0"/>
    <s v="NA"/>
    <x v="8"/>
    <x v="0"/>
    <s v="NA"/>
    <s v="C9"/>
    <x v="2"/>
    <x v="4"/>
    <x v="0"/>
    <x v="0"/>
    <s v="Boulder pile cubby/cave"/>
    <s v="Flat (&lt;10deg); &gt;2m from cliff edge"/>
    <s v="Haole Koa"/>
    <s v="Other"/>
    <m/>
    <s v="Found flagging clearly marking this nest but couldn’t find it on map. So re added it. Veg same as 504"/>
    <m/>
  </r>
  <r>
    <n v="405"/>
    <x v="0"/>
    <n v="-159.38300115699101"/>
    <n v="22.223561685517399"/>
    <n v="706"/>
    <x v="0"/>
    <x v="0"/>
    <s v="NA"/>
    <x v="8"/>
    <x v="3"/>
    <s v="NA"/>
    <s v="NA"/>
    <x v="2"/>
    <x v="4"/>
    <x v="0"/>
    <x v="0"/>
    <s v="Shrub"/>
    <s v="Flat (&lt;10deg); &gt;2m from cliff edge"/>
    <s v="Haole Koa"/>
    <s v="Xmas"/>
    <m/>
    <m/>
    <m/>
  </r>
  <r>
    <n v="406"/>
    <x v="0"/>
    <n v="-159.382867279268"/>
    <n v="22.223221809220998"/>
    <n v="707"/>
    <x v="0"/>
    <x v="0"/>
    <s v="NA"/>
    <x v="8"/>
    <x v="3"/>
    <s v="NA"/>
    <s v="NA"/>
    <x v="2"/>
    <x v="4"/>
    <x v="0"/>
    <x v="0"/>
    <s v="Shrub"/>
    <s v="Bluff/slope (10-45deg)"/>
    <s v="Xmas"/>
    <m/>
    <m/>
    <m/>
    <m/>
  </r>
  <r>
    <n v="407"/>
    <x v="0"/>
    <n v="-159.382854234832"/>
    <n v="22.223075120689099"/>
    <n v="189"/>
    <x v="0"/>
    <x v="0"/>
    <s v="NA"/>
    <x v="8"/>
    <x v="0"/>
    <s v="NA"/>
    <s v="C6"/>
    <x v="2"/>
    <x v="4"/>
    <x v="0"/>
    <x v="0"/>
    <s v="Shrub"/>
    <s v="Bluff/slope (10-45deg)"/>
    <s v="Xmas"/>
    <s v="HaoleKoa"/>
    <m/>
    <s v="Found flagging but no record in collector. Perhaps I flagged the nest but forgot to mark it? Flagging dated 5/14/19"/>
    <m/>
  </r>
  <r>
    <n v="408"/>
    <x v="0"/>
    <n v="-159.383295793625"/>
    <n v="22.2223735556077"/>
    <n v="708"/>
    <x v="0"/>
    <x v="0"/>
    <s v="NA"/>
    <x v="8"/>
    <x v="7"/>
    <s v="NA"/>
    <s v="C1"/>
    <x v="2"/>
    <x v="4"/>
    <x v="0"/>
    <x v="0"/>
    <s v="Shrub"/>
    <s v="Bluff/slope (10-45deg)"/>
    <s v="Xmas"/>
    <s v="HaoleKoa"/>
    <m/>
    <s v="Both adults present "/>
    <m/>
  </r>
  <r>
    <n v="409"/>
    <x v="0"/>
    <n v="-159.38319550031599"/>
    <n v="22.222466723716501"/>
    <n v="709"/>
    <x v="0"/>
    <x v="0"/>
    <s v="NA"/>
    <x v="8"/>
    <x v="3"/>
    <s v="NA"/>
    <s v="NA"/>
    <x v="2"/>
    <x v="4"/>
    <x v="0"/>
    <x v="0"/>
    <s v="Ironwood"/>
    <s v="Flat (&lt;10deg); &lt;2m from cliff edge"/>
    <s v="Ironwood"/>
    <m/>
    <m/>
    <m/>
    <m/>
  </r>
  <r>
    <n v="410"/>
    <x v="0"/>
    <n v="-159.383195315264"/>
    <n v="22.222472060032899"/>
    <n v="710"/>
    <x v="0"/>
    <x v="0"/>
    <s v="NA"/>
    <x v="8"/>
    <x v="3"/>
    <s v="NA"/>
    <s v="NA"/>
    <x v="2"/>
    <x v="4"/>
    <x v="0"/>
    <x v="0"/>
    <s v="Ironwood"/>
    <s v="Flat (&lt;10deg); &lt;2m from cliff edge"/>
    <s v="Ironwood"/>
    <m/>
    <m/>
    <m/>
    <m/>
  </r>
  <r>
    <n v="411"/>
    <x v="0"/>
    <n v="-159.38316939437601"/>
    <n v="22.222380805418702"/>
    <m/>
    <x v="0"/>
    <x v="0"/>
    <s v="NA"/>
    <x v="8"/>
    <x v="0"/>
    <s v="NA"/>
    <s v="C5"/>
    <x v="2"/>
    <x v="4"/>
    <x v="0"/>
    <x v="0"/>
    <s v="Ironwood ledge"/>
    <s v="Bluff/slope (10-45deg)"/>
    <s v="Ironwood"/>
    <s v="Naupaka"/>
    <m/>
    <m/>
    <m/>
  </r>
  <r>
    <n v="412"/>
    <x v="0"/>
    <n v="-159.38227764308201"/>
    <n v="22.2243112417747"/>
    <n v="750"/>
    <x v="0"/>
    <x v="0"/>
    <s v="NA"/>
    <x v="8"/>
    <x v="3"/>
    <s v="NA"/>
    <s v="NA"/>
    <x v="2"/>
    <x v="4"/>
    <x v="0"/>
    <x v="0"/>
    <s v="Ironwood"/>
    <s v="Flat (&lt;10deg); &gt;2m from cliff edge"/>
    <s v="Ironwood"/>
    <m/>
    <m/>
    <m/>
    <m/>
  </r>
  <r>
    <n v="413"/>
    <x v="0"/>
    <n v="-159.382286025262"/>
    <n v="22.224451638951901"/>
    <n v="751"/>
    <x v="0"/>
    <x v="0"/>
    <s v="NA"/>
    <x v="8"/>
    <x v="7"/>
    <s v="NA"/>
    <s v="C1"/>
    <x v="2"/>
    <x v="4"/>
    <x v="0"/>
    <x v="0"/>
    <s v="Ironwood ledge"/>
    <s v="Bluff/slope (10-45deg)"/>
    <s v="Ironwood"/>
    <m/>
    <m/>
    <m/>
    <m/>
  </r>
  <r>
    <n v="414"/>
    <x v="0"/>
    <n v="-159.38230984139599"/>
    <n v="22.224485997287701"/>
    <n v="752"/>
    <x v="0"/>
    <x v="0"/>
    <s v="NA"/>
    <x v="8"/>
    <x v="3"/>
    <s v="NA"/>
    <s v="NA"/>
    <x v="2"/>
    <x v="4"/>
    <x v="0"/>
    <x v="0"/>
    <s v="Shrub ledge"/>
    <s v="Bluff/slope (10-45deg)"/>
    <s v="Naupaka"/>
    <m/>
    <m/>
    <m/>
    <m/>
  </r>
  <r>
    <n v="415"/>
    <x v="0"/>
    <n v="-159.382752283233"/>
    <n v="22.224434703849202"/>
    <n v="753"/>
    <x v="0"/>
    <x v="0"/>
    <s v="NA"/>
    <x v="8"/>
    <x v="3"/>
    <s v="NA"/>
    <s v="NA"/>
    <x v="2"/>
    <x v="4"/>
    <x v="0"/>
    <x v="0"/>
    <s v="Ironwood"/>
    <s v="Flat (&lt;10deg); &lt;2m from cliff edge"/>
    <s v="Ironwood"/>
    <m/>
    <m/>
    <m/>
    <m/>
  </r>
  <r>
    <n v="416"/>
    <x v="0"/>
    <n v="-159.38257784298199"/>
    <n v="22.224598103180998"/>
    <n v="754"/>
    <x v="0"/>
    <x v="0"/>
    <s v="NA"/>
    <x v="8"/>
    <x v="3"/>
    <s v="NA"/>
    <s v="NA"/>
    <x v="2"/>
    <x v="4"/>
    <x v="0"/>
    <x v="0"/>
    <s v="Rock ledge/cubby/alcove"/>
    <s v="Bluff/slope (10-45deg)"/>
    <s v="Ironwood"/>
    <m/>
    <m/>
    <m/>
    <m/>
  </r>
  <r>
    <n v="417"/>
    <x v="0"/>
    <n v="-159.39083506364801"/>
    <n v="22.222929568784298"/>
    <n v="800"/>
    <x v="0"/>
    <x v="0"/>
    <s v="NA"/>
    <x v="8"/>
    <x v="3"/>
    <s v="NA"/>
    <s v="NA"/>
    <x v="2"/>
    <x v="4"/>
    <x v="0"/>
    <x v="0"/>
    <s v="Ironwood"/>
    <s v="Bluff/slope (10-45deg)"/>
    <s v="Ironwood"/>
    <m/>
    <m/>
    <m/>
    <m/>
  </r>
  <r>
    <n v="418"/>
    <x v="0"/>
    <n v="-159.39022184399099"/>
    <n v="22.222537589349699"/>
    <n v="801"/>
    <x v="0"/>
    <x v="0"/>
    <s v="NA"/>
    <x v="8"/>
    <x v="2"/>
    <s v="NA"/>
    <s v="NA"/>
    <x v="2"/>
    <x v="4"/>
    <x v="2"/>
    <x v="1"/>
    <s v="Ironwood"/>
    <s v="Bluff/slope (10-45deg)"/>
    <s v="Ironwood"/>
    <m/>
    <m/>
    <s v="Eggshell frags"/>
    <m/>
  </r>
  <r>
    <n v="419"/>
    <x v="1"/>
    <n v="-159.38955120761401"/>
    <n v="22.222148208377501"/>
    <n v="802"/>
    <x v="0"/>
    <x v="0"/>
    <s v="NA"/>
    <x v="8"/>
    <x v="2"/>
    <s v="NA"/>
    <s v="NA"/>
    <x v="2"/>
    <x v="4"/>
    <x v="2"/>
    <x v="1"/>
    <s v="Ironwood"/>
    <s v="Bluff/slope (10-45deg)"/>
    <s v="Ironwood"/>
    <m/>
    <s v="Flushed"/>
    <s v="Just above rttr"/>
    <s v="In dense root mass"/>
  </r>
  <r>
    <n v="420"/>
    <x v="0"/>
    <n v="-159.38404471638199"/>
    <n v="22.222318402812402"/>
    <n v="711"/>
    <x v="0"/>
    <x v="0"/>
    <s v="NA"/>
    <x v="8"/>
    <x v="3"/>
    <s v="NA"/>
    <s v="NA"/>
    <x v="2"/>
    <x v="4"/>
    <x v="0"/>
    <x v="0"/>
    <s v="Shrub"/>
    <s v="Bluff/slope (10-45deg)"/>
    <s v="Haole Koa"/>
    <s v="Xmas"/>
    <m/>
    <m/>
    <m/>
  </r>
  <r>
    <n v="421"/>
    <x v="0"/>
    <n v="-159.383843383266"/>
    <n v="22.222035303859499"/>
    <n v="712"/>
    <x v="0"/>
    <x v="0"/>
    <s v="NA"/>
    <x v="8"/>
    <x v="3"/>
    <s v="NA"/>
    <s v="NA"/>
    <x v="2"/>
    <x v="4"/>
    <x v="0"/>
    <x v="0"/>
    <s v="Shrub"/>
    <s v="Flat (&lt;10deg); &lt;2m from cliff edge"/>
    <s v="Haole Koa"/>
    <s v="Other"/>
    <m/>
    <m/>
    <m/>
  </r>
  <r>
    <n v="422"/>
    <x v="0"/>
    <n v="-159.38417650013301"/>
    <n v="22.221771851591999"/>
    <n v="713"/>
    <x v="0"/>
    <x v="0"/>
    <s v="NA"/>
    <x v="8"/>
    <x v="7"/>
    <s v="NA"/>
    <s v="C1"/>
    <x v="2"/>
    <x v="4"/>
    <x v="0"/>
    <x v="0"/>
    <s v="Rock ledge/cubby/alcove"/>
    <s v="Flat (&lt;10deg); &gt;2m from cliff edge"/>
    <s v="Xmas"/>
    <s v="Other"/>
    <m/>
    <m/>
    <m/>
  </r>
  <r>
    <n v="423"/>
    <x v="0"/>
    <n v="-159.397276723549"/>
    <n v="22.225980874866401"/>
    <n v="804"/>
    <x v="2"/>
    <x v="0"/>
    <s v="NA"/>
    <x v="8"/>
    <x v="3"/>
    <s v="NA"/>
    <s v="NA"/>
    <x v="2"/>
    <x v="4"/>
    <x v="0"/>
    <x v="0"/>
    <s v="Shrub ledge"/>
    <s v="Flat (&lt;10deg); &lt;2m from cliff edge"/>
    <s v="Xmas"/>
    <s v="HaoleKoa"/>
    <m/>
    <m/>
    <m/>
  </r>
  <r>
    <n v="424"/>
    <x v="0"/>
    <n v="-159.382677118499"/>
    <n v="22.2239631928473"/>
    <n v="755"/>
    <x v="0"/>
    <x v="0"/>
    <s v="NA"/>
    <x v="8"/>
    <x v="3"/>
    <s v="NA"/>
    <s v="NA"/>
    <x v="2"/>
    <x v="4"/>
    <x v="0"/>
    <x v="0"/>
    <s v="Shrub"/>
    <s v="Flat (&lt;10deg); &gt;2m from cliff edge"/>
    <s v="Haole Koa"/>
    <s v="Xmas"/>
    <m/>
    <m/>
    <m/>
  </r>
  <r>
    <n v="425"/>
    <x v="0"/>
    <n v="-159.38309546572299"/>
    <n v="22.2236174299114"/>
    <m/>
    <x v="0"/>
    <x v="0"/>
    <s v="A+E"/>
    <x v="4"/>
    <x v="3"/>
    <s v="NA"/>
    <s v="NA"/>
    <x v="0"/>
    <x v="2"/>
    <x v="0"/>
    <x v="0"/>
    <s v="Ironwood"/>
    <s v="Flat (&lt;10deg); &gt;2m from cliff edge"/>
    <s v="Ironwood"/>
    <m/>
    <m/>
    <m/>
    <m/>
  </r>
  <r>
    <n v="426"/>
    <x v="0"/>
    <n v="-159.383050371194"/>
    <n v="22.223616801234101"/>
    <n v="757"/>
    <x v="0"/>
    <x v="0"/>
    <s v="NA"/>
    <x v="8"/>
    <x v="3"/>
    <s v="NA"/>
    <s v="NA"/>
    <x v="2"/>
    <x v="4"/>
    <x v="0"/>
    <x v="0"/>
    <s v="Shrub"/>
    <s v="Flat (&lt;10deg); &gt;2m from cliff edge"/>
    <s v="Haole Koa"/>
    <m/>
    <m/>
    <m/>
    <m/>
  </r>
  <r>
    <n v="427"/>
    <x v="0"/>
    <n v="-159.38329621224"/>
    <n v="22.2234181498794"/>
    <n v="758"/>
    <x v="0"/>
    <x v="0"/>
    <s v="NA"/>
    <x v="8"/>
    <x v="3"/>
    <s v="NA"/>
    <s v="NA"/>
    <x v="2"/>
    <x v="4"/>
    <x v="0"/>
    <x v="0"/>
    <s v="Shrub ledge"/>
    <s v="Flat (&lt;10deg); &lt;2m from cliff edge"/>
    <s v="Haole Koa"/>
    <m/>
    <m/>
    <m/>
    <m/>
  </r>
  <r>
    <n v="428"/>
    <x v="0"/>
    <n v="-159.38335002401999"/>
    <n v="22.223324398629799"/>
    <n v="759"/>
    <x v="0"/>
    <x v="0"/>
    <s v="NA"/>
    <x v="8"/>
    <x v="3"/>
    <s v="NA"/>
    <s v="NA"/>
    <x v="2"/>
    <x v="4"/>
    <x v="0"/>
    <x v="0"/>
    <s v="Shrub ledge"/>
    <s v="Flat (&lt;10deg); &lt;2m from cliff edge"/>
    <s v="Other"/>
    <m/>
    <m/>
    <m/>
    <m/>
  </r>
  <r>
    <n v="429"/>
    <x v="0"/>
    <n v="-159.38336077056599"/>
    <n v="22.2232967326105"/>
    <n v="780"/>
    <x v="0"/>
    <x v="0"/>
    <s v="NA"/>
    <x v="8"/>
    <x v="3"/>
    <s v="NA"/>
    <s v="NA"/>
    <x v="2"/>
    <x v="4"/>
    <x v="0"/>
    <x v="0"/>
    <s v="Shrub"/>
    <s v="Flat (&lt;10deg); &lt;2m from cliff edge"/>
    <s v="Other"/>
    <m/>
    <m/>
    <s v="Native hydrangea"/>
    <m/>
  </r>
  <r>
    <n v="430"/>
    <x v="0"/>
    <n v="-159.383367793595"/>
    <n v="22.223290535634401"/>
    <n v="781"/>
    <x v="0"/>
    <x v="0"/>
    <s v="NA"/>
    <x v="8"/>
    <x v="3"/>
    <s v="NA"/>
    <s v="NA"/>
    <x v="2"/>
    <x v="4"/>
    <x v="0"/>
    <x v="0"/>
    <s v="Shrub"/>
    <s v="Flat (&lt;10deg); &gt;2m from cliff edge"/>
    <s v="Other"/>
    <m/>
    <m/>
    <s v="Native shrub "/>
    <m/>
  </r>
  <r>
    <n v="431"/>
    <x v="0"/>
    <n v="-159.38367404724099"/>
    <n v="22.222958063137199"/>
    <n v="782"/>
    <x v="0"/>
    <x v="0"/>
    <s v="NA"/>
    <x v="8"/>
    <x v="3"/>
    <s v="NA"/>
    <s v="NA"/>
    <x v="2"/>
    <x v="4"/>
    <x v="0"/>
    <x v="0"/>
    <s v="Shrub"/>
    <s v="Flat (&lt;10deg); &lt;2m from cliff edge"/>
    <s v="Xmas"/>
    <m/>
    <m/>
    <m/>
    <m/>
  </r>
  <r>
    <n v="432"/>
    <x v="0"/>
    <n v="-159.383789690063"/>
    <n v="22.222875167963299"/>
    <n v="783"/>
    <x v="0"/>
    <x v="0"/>
    <s v="NA"/>
    <x v="8"/>
    <x v="3"/>
    <s v="NA"/>
    <s v="NA"/>
    <x v="2"/>
    <x v="4"/>
    <x v="0"/>
    <x v="0"/>
    <s v="Shrub ledge"/>
    <s v="Flat (&lt;10deg); &lt;2m from cliff edge"/>
    <s v="Naupaka"/>
    <m/>
    <m/>
    <m/>
    <m/>
  </r>
  <r>
    <n v="433"/>
    <x v="0"/>
    <n v="-159.383810777116"/>
    <n v="22.222871733504299"/>
    <n v="784"/>
    <x v="0"/>
    <x v="0"/>
    <s v="NA"/>
    <x v="8"/>
    <x v="3"/>
    <s v="NA"/>
    <s v="NA"/>
    <x v="2"/>
    <x v="4"/>
    <x v="0"/>
    <x v="0"/>
    <s v="Shrub ledge"/>
    <s v="Flat (&lt;10deg); &lt;2m from cliff edge"/>
    <s v="Naupaka"/>
    <m/>
    <m/>
    <m/>
    <m/>
  </r>
  <r>
    <n v="434"/>
    <x v="0"/>
    <n v="-159.384135718415"/>
    <n v="22.222460046044301"/>
    <n v="785"/>
    <x v="0"/>
    <x v="0"/>
    <s v="NA"/>
    <x v="8"/>
    <x v="5"/>
    <s v="NA"/>
    <s v="NA"/>
    <x v="2"/>
    <x v="4"/>
    <x v="2"/>
    <x v="1"/>
    <s v="Shrub"/>
    <s v="Flat (&lt;10deg); &gt;2m from cliff edge"/>
    <s v="Xmas"/>
    <m/>
    <s v="Deep in Christmasberry "/>
    <m/>
    <m/>
  </r>
  <r>
    <n v="435"/>
    <x v="0"/>
    <n v="-159.397130673654"/>
    <n v="22.227799711403801"/>
    <n v="850"/>
    <x v="2"/>
    <x v="1"/>
    <s v="NA"/>
    <x v="8"/>
    <x v="0"/>
    <s v="NA"/>
    <s v="Unknown"/>
    <x v="2"/>
    <x v="4"/>
    <x v="0"/>
    <x v="0"/>
    <s v="Rock ledge/cubby/alcove"/>
    <s v="Cliffy (&gt;45deg)"/>
    <m/>
    <m/>
    <m/>
    <s v="Can’t tell chick stage but probably missed this nest in May as chick appears older"/>
    <m/>
  </r>
  <r>
    <n v="436"/>
    <x v="0"/>
    <n v="-159.39715070518599"/>
    <n v="22.227769097559001"/>
    <n v="851"/>
    <x v="2"/>
    <x v="1"/>
    <s v="NA"/>
    <x v="8"/>
    <x v="5"/>
    <s v="NA"/>
    <s v="NA"/>
    <x v="2"/>
    <x v="4"/>
    <x v="2"/>
    <x v="1"/>
    <s v="Rock ledge/cubby/alcove"/>
    <s v="Cliffy (&gt;45deg)"/>
    <s v="Haole Koa"/>
    <m/>
    <m/>
    <m/>
    <m/>
  </r>
  <r>
    <n v="437"/>
    <x v="0"/>
    <n v="-159.39717418265599"/>
    <n v="22.2270085174532"/>
    <n v="852"/>
    <x v="2"/>
    <x v="1"/>
    <s v="NA"/>
    <x v="8"/>
    <x v="5"/>
    <s v="NA"/>
    <s v="NA"/>
    <x v="2"/>
    <x v="4"/>
    <x v="2"/>
    <x v="1"/>
    <s v="Rock ledge/cubby/alcove"/>
    <s v="Cliffy (&gt;45deg)"/>
    <m/>
    <m/>
    <m/>
    <s v="Viewed remotely from crater hill east edge"/>
    <m/>
  </r>
  <r>
    <n v="438"/>
    <x v="0"/>
    <n v="-159.39734924364399"/>
    <n v="22.227085467001999"/>
    <n v="853"/>
    <x v="2"/>
    <x v="1"/>
    <s v="NA"/>
    <x v="8"/>
    <x v="5"/>
    <s v="NA"/>
    <s v="NA"/>
    <x v="2"/>
    <x v="4"/>
    <x v="2"/>
    <x v="1"/>
    <s v="Rock ledge/cubby/alcove"/>
    <s v="Cliffy (&gt;45deg)"/>
    <m/>
    <m/>
    <m/>
    <m/>
    <m/>
  </r>
  <r>
    <n v="439"/>
    <x v="0"/>
    <n v="-159.3958509867"/>
    <n v="22.224076708688401"/>
    <n v="854"/>
    <x v="2"/>
    <x v="0"/>
    <s v="NA"/>
    <x v="8"/>
    <x v="5"/>
    <s v="NA"/>
    <s v="NA"/>
    <x v="2"/>
    <x v="4"/>
    <x v="2"/>
    <x v="1"/>
    <s v="Rock ledge/cubby/alcove"/>
    <s v="Cliffy (&gt;45deg)"/>
    <m/>
    <m/>
    <m/>
    <s v="Could be renest if 655?"/>
    <m/>
  </r>
  <r>
    <n v="440"/>
    <x v="0"/>
    <n v="-159.39585823430801"/>
    <n v="22.224077319900399"/>
    <n v="855"/>
    <x v="2"/>
    <x v="1"/>
    <s v="NA"/>
    <x v="8"/>
    <x v="0"/>
    <s v="NA"/>
    <s v="C4"/>
    <x v="2"/>
    <x v="4"/>
    <x v="0"/>
    <x v="0"/>
    <s v="Rock ledge/cubby/alcove"/>
    <s v="Cliffy (&gt;45deg)"/>
    <m/>
    <m/>
    <m/>
    <s v="Chick stage is estimate. Viewed remotely from crater hill east edge. Must have missed last month because chick is too old "/>
    <m/>
  </r>
  <r>
    <n v="441"/>
    <x v="0"/>
    <n v="-159.39537624503899"/>
    <n v="22.223479053481"/>
    <n v="856"/>
    <x v="2"/>
    <x v="1"/>
    <s v="NA"/>
    <x v="8"/>
    <x v="0"/>
    <s v="NA"/>
    <s v="C9"/>
    <x v="2"/>
    <x v="4"/>
    <x v="0"/>
    <x v="0"/>
    <s v="Rock ledge/cubby/alcove"/>
    <s v="Cliffy (&gt;45deg)"/>
    <s v="Xmas"/>
    <m/>
    <m/>
    <s v="Was not visible on previous visits; immediately behind 533"/>
    <m/>
  </r>
  <r>
    <n v="442"/>
    <x v="0"/>
    <n v="-159.39751007621601"/>
    <n v="22.2284600740659"/>
    <n v="714"/>
    <x v="2"/>
    <x v="0"/>
    <s v="NA"/>
    <x v="8"/>
    <x v="3"/>
    <s v="NA"/>
    <s v="NA"/>
    <x v="2"/>
    <x v="4"/>
    <x v="0"/>
    <x v="0"/>
    <s v="Rock ledge/cubby/alcove"/>
    <s v="Cliffy (&gt;45deg)"/>
    <s v="Lantana"/>
    <s v="Other"/>
    <m/>
    <s v="Other veg grass. "/>
    <m/>
  </r>
  <r>
    <n v="443"/>
    <x v="0"/>
    <n v="-159.397456064111"/>
    <n v="22.2289438827388"/>
    <n v="714"/>
    <x v="2"/>
    <x v="0"/>
    <s v="NA"/>
    <x v="8"/>
    <x v="3"/>
    <s v="NA"/>
    <s v="NA"/>
    <x v="2"/>
    <x v="4"/>
    <x v="0"/>
    <x v="0"/>
    <s v="Shrub"/>
    <s v="Flat (&lt;10deg); &lt;2m from cliff edge"/>
    <s v="Xmas"/>
    <m/>
    <m/>
    <m/>
    <m/>
  </r>
  <r>
    <n v="444"/>
    <x v="0"/>
    <n v="-159.397468840849"/>
    <n v="22.228981555371401"/>
    <n v="715"/>
    <x v="2"/>
    <x v="0"/>
    <s v="NA"/>
    <x v="8"/>
    <x v="2"/>
    <s v="NA"/>
    <s v="NA"/>
    <x v="2"/>
    <x v="4"/>
    <x v="2"/>
    <x v="1"/>
    <s v="Shrub"/>
    <s v="Flat (&lt;10deg); &lt;2m from cliff edge"/>
    <s v="Xmas"/>
    <m/>
    <m/>
    <m/>
    <m/>
  </r>
  <r>
    <n v="445"/>
    <x v="0"/>
    <n v="-159.39741499583101"/>
    <n v="22.228979492291099"/>
    <n v="416"/>
    <x v="2"/>
    <x v="0"/>
    <s v="NA"/>
    <x v="8"/>
    <x v="0"/>
    <s v="NA"/>
    <s v="C6"/>
    <x v="2"/>
    <x v="4"/>
    <x v="0"/>
    <x v="0"/>
    <s v="Shrub"/>
    <s v="Flat (&lt;10deg); &lt;2m from cliff edge"/>
    <s v="Naupaka"/>
    <m/>
    <m/>
    <m/>
    <m/>
  </r>
  <r>
    <n v="446"/>
    <x v="0"/>
    <n v="-159.397458359306"/>
    <n v="22.229065457270298"/>
    <n v="717"/>
    <x v="2"/>
    <x v="0"/>
    <s v="NA"/>
    <x v="8"/>
    <x v="3"/>
    <s v="NA"/>
    <s v="NA"/>
    <x v="2"/>
    <x v="4"/>
    <x v="0"/>
    <x v="0"/>
    <s v="Shrub"/>
    <s v="Flat (&lt;10deg); &lt;2m from cliff edge"/>
    <s v="Naupaka"/>
    <s v="Lantana"/>
    <m/>
    <m/>
    <m/>
  </r>
  <r>
    <n v="447"/>
    <x v="0"/>
    <n v="-159.39795088042399"/>
    <n v="22.229505758891001"/>
    <n v="718"/>
    <x v="2"/>
    <x v="0"/>
    <s v="NA"/>
    <x v="8"/>
    <x v="3"/>
    <s v="NA"/>
    <s v="NA"/>
    <x v="2"/>
    <x v="4"/>
    <x v="0"/>
    <x v="0"/>
    <s v="Shrub"/>
    <s v="Bluff/slope (10-45deg)"/>
    <s v="Xmas"/>
    <m/>
    <m/>
    <m/>
    <m/>
  </r>
  <r>
    <n v="448"/>
    <x v="0"/>
    <n v="-159.39782482163699"/>
    <n v="22.2295786832067"/>
    <n v="719"/>
    <x v="2"/>
    <x v="0"/>
    <s v="NA"/>
    <x v="8"/>
    <x v="2"/>
    <s v="NA"/>
    <s v="NA"/>
    <x v="2"/>
    <x v="4"/>
    <x v="2"/>
    <x v="1"/>
    <s v="Shrub"/>
    <s v="Bluff/slope (10-45deg)"/>
    <s v="Xmas"/>
    <m/>
    <m/>
    <m/>
    <m/>
  </r>
  <r>
    <n v="449"/>
    <x v="0"/>
    <n v="-159.395104894534"/>
    <n v="22.223386412438199"/>
    <n v="857"/>
    <x v="2"/>
    <x v="0"/>
    <s v="NA"/>
    <x v="8"/>
    <x v="5"/>
    <s v="NA"/>
    <s v="NA"/>
    <x v="2"/>
    <x v="4"/>
    <x v="2"/>
    <x v="1"/>
    <s v="Rock ledge/cubby/alcove"/>
    <s v="Cliffy (&gt;45deg)"/>
    <m/>
    <m/>
    <m/>
    <s v="Can’t quite access to check if egg or not"/>
    <m/>
  </r>
  <r>
    <n v="450"/>
    <x v="0"/>
    <n v="-159.38441038460201"/>
    <n v="22.222269433711499"/>
    <n v="786"/>
    <x v="0"/>
    <x v="0"/>
    <s v="NA"/>
    <x v="8"/>
    <x v="5"/>
    <s v="NA"/>
    <s v="NA"/>
    <x v="2"/>
    <x v="4"/>
    <x v="2"/>
    <x v="1"/>
    <s v="Shrub"/>
    <s v="Flat (&lt;10deg); &gt;2m from cliff edge"/>
    <s v="Xmas"/>
    <m/>
    <m/>
    <s v="Deep in Christmasberry- didn’t try to access "/>
    <m/>
  </r>
  <r>
    <n v="451"/>
    <x v="0"/>
    <n v="-159.38452062585301"/>
    <n v="22.222254473375799"/>
    <n v="787"/>
    <x v="0"/>
    <x v="0"/>
    <s v="NA"/>
    <x v="8"/>
    <x v="2"/>
    <s v="NA"/>
    <s v="NA"/>
    <x v="2"/>
    <x v="4"/>
    <x v="2"/>
    <x v="1"/>
    <s v="Shrub ledge"/>
    <s v="Flat (&lt;10deg); &lt;2m from cliff edge"/>
    <s v="Other"/>
    <s v="Naupaka"/>
    <m/>
    <s v="No egg yet, but nesting.  There 2 days in row"/>
    <s v="Tournifortia"/>
  </r>
  <r>
    <n v="452"/>
    <x v="0"/>
    <n v="-159.384744018898"/>
    <n v="22.2221925480473"/>
    <n v="788"/>
    <x v="0"/>
    <x v="0"/>
    <s v="NA"/>
    <x v="8"/>
    <x v="3"/>
    <s v="NA"/>
    <s v="NA"/>
    <x v="2"/>
    <x v="4"/>
    <x v="0"/>
    <x v="0"/>
    <s v="Shrub"/>
    <s v="Flat (&lt;10deg); &gt;2m from cliff edge"/>
    <s v="Other"/>
    <s v="Xmas"/>
    <m/>
    <m/>
    <s v="Tournifortia"/>
  </r>
  <r>
    <n v="453"/>
    <x v="0"/>
    <n v="-159.38561845157199"/>
    <n v="22.2219704670254"/>
    <n v="789"/>
    <x v="0"/>
    <x v="0"/>
    <s v="NA"/>
    <x v="8"/>
    <x v="3"/>
    <s v="NA"/>
    <s v="NA"/>
    <x v="2"/>
    <x v="4"/>
    <x v="0"/>
    <x v="0"/>
    <s v="Boulder pile cubby/cave"/>
    <s v="Flat (&lt;10deg); &gt;2m from cliff edge"/>
    <m/>
    <m/>
    <m/>
    <m/>
    <m/>
  </r>
  <r>
    <n v="454"/>
    <x v="0"/>
    <n v="-159.397109000001"/>
    <n v="22.225913447852498"/>
    <n v="1000"/>
    <x v="2"/>
    <x v="0"/>
    <s v="NA"/>
    <x v="8"/>
    <x v="5"/>
    <s v="NA"/>
    <s v="NA"/>
    <x v="2"/>
    <x v="4"/>
    <x v="2"/>
    <x v="1"/>
    <s v="Rock ledge/cubby/alcove"/>
    <s v="Cliffy (&gt;45deg)"/>
    <m/>
    <m/>
    <m/>
    <s v="Delete this point "/>
    <m/>
  </r>
  <r>
    <n v="455"/>
    <x v="0"/>
    <n v="-159.39731374940999"/>
    <n v="22.226122082814701"/>
    <n v="790"/>
    <x v="2"/>
    <x v="0"/>
    <s v="NA"/>
    <x v="8"/>
    <x v="5"/>
    <s v="NA"/>
    <s v="NA"/>
    <x v="2"/>
    <x v="4"/>
    <x v="2"/>
    <x v="1"/>
    <s v="Rock ledge/cubby/alcove"/>
    <s v="Cliffy (&gt;45deg)"/>
    <s v="Ironwood"/>
    <m/>
    <m/>
    <s v="Next to nest 639, 2m E"/>
    <m/>
  </r>
  <r>
    <n v="456"/>
    <x v="0"/>
    <n v="-159.39698990675001"/>
    <n v="22.225584370230202"/>
    <n v="805"/>
    <x v="2"/>
    <x v="0"/>
    <s v="NA"/>
    <x v="8"/>
    <x v="2"/>
    <s v="NA"/>
    <s v="NA"/>
    <x v="2"/>
    <x v="4"/>
    <x v="2"/>
    <x v="1"/>
    <s v="Shrub"/>
    <s v="Flat (&lt;10deg); &lt;2m from cliff edge"/>
    <s v="Xmas"/>
    <m/>
    <s v="Broken eggshell near new nest"/>
    <m/>
    <m/>
  </r>
  <r>
    <n v="457"/>
    <x v="0"/>
    <n v="-159.401721023433"/>
    <n v="22.230289404958999"/>
    <n v="720"/>
    <x v="1"/>
    <x v="1"/>
    <s v="NA"/>
    <x v="8"/>
    <x v="5"/>
    <s v="NA"/>
    <s v="NA"/>
    <x v="2"/>
    <x v="4"/>
    <x v="2"/>
    <x v="1"/>
    <s v="Ironwood ledge"/>
    <s v="Cliffy (&gt;45deg)"/>
    <s v="Ironwood"/>
    <m/>
    <m/>
    <m/>
    <m/>
  </r>
  <r>
    <n v="458"/>
    <x v="0"/>
    <n v="-159.401467151449"/>
    <n v="22.231096794581099"/>
    <n v="721"/>
    <x v="1"/>
    <x v="1"/>
    <s v="NA"/>
    <x v="8"/>
    <x v="5"/>
    <s v="NA"/>
    <s v="NA"/>
    <x v="2"/>
    <x v="4"/>
    <x v="2"/>
    <x v="1"/>
    <s v="Rock ledge/cubby/alcove"/>
    <s v="Cliffy (&gt;45deg)"/>
    <s v="Pohinahina"/>
    <s v="Other"/>
    <m/>
    <s v="Grasses"/>
    <m/>
  </r>
  <r>
    <n v="459"/>
    <x v="0"/>
    <n v="-159.401308965314"/>
    <n v="22.231623281073499"/>
    <n v="722"/>
    <x v="1"/>
    <x v="0"/>
    <s v="NA"/>
    <x v="8"/>
    <x v="5"/>
    <s v="NA"/>
    <s v="NA"/>
    <x v="2"/>
    <x v="4"/>
    <x v="2"/>
    <x v="1"/>
    <s v="Rock ledge/cubby/alcove"/>
    <s v="Cliffy (&gt;45deg)"/>
    <m/>
    <m/>
    <m/>
    <s v="Right some sort of metal structure that looks like a trash can"/>
    <m/>
  </r>
  <r>
    <n v="460"/>
    <x v="0"/>
    <n v="-159.38317383654501"/>
    <n v="22.222179724063899"/>
    <n v="880"/>
    <x v="0"/>
    <x v="0"/>
    <s v="NA"/>
    <x v="8"/>
    <x v="3"/>
    <s v="NA"/>
    <s v="NA"/>
    <x v="2"/>
    <x v="4"/>
    <x v="0"/>
    <x v="0"/>
    <s v="Ironwood"/>
    <s v="Flat (&lt;10deg); &gt;2m from cliff edge"/>
    <s v="Ironwood"/>
    <m/>
    <m/>
    <m/>
    <m/>
  </r>
  <r>
    <n v="461"/>
    <x v="0"/>
    <n v="-159.40172521856499"/>
    <n v="22.2290018535519"/>
    <n v="725"/>
    <x v="1"/>
    <x v="0"/>
    <s v="NA"/>
    <x v="8"/>
    <x v="7"/>
    <s v="NA"/>
    <s v="C1"/>
    <x v="2"/>
    <x v="4"/>
    <x v="0"/>
    <x v="0"/>
    <s v="Shrub"/>
    <s v="Flat (&lt;10deg); &lt;2m from cliff edge"/>
    <s v="Naupaka"/>
    <s v="HaoleKoa"/>
    <m/>
    <m/>
    <m/>
  </r>
  <r>
    <n v="462"/>
    <x v="0"/>
    <n v="-159.40172214992"/>
    <n v="22.230130336294302"/>
    <n v="726"/>
    <x v="1"/>
    <x v="0"/>
    <s v="NA"/>
    <x v="8"/>
    <x v="7"/>
    <s v="NA"/>
    <s v="C9"/>
    <x v="2"/>
    <x v="4"/>
    <x v="0"/>
    <x v="0"/>
    <s v="Ironwood ledge"/>
    <s v="Cliffy (&gt;45deg)"/>
    <s v="Ironwood"/>
    <m/>
    <m/>
    <m/>
    <m/>
  </r>
  <r>
    <m/>
    <x v="2"/>
    <m/>
    <m/>
    <m/>
    <x v="5"/>
    <x v="2"/>
    <m/>
    <x v="9"/>
    <x v="9"/>
    <m/>
    <m/>
    <x v="3"/>
    <x v="5"/>
    <x v="4"/>
    <x v="2"/>
    <m/>
    <m/>
    <m/>
    <m/>
    <m/>
    <m/>
    <m/>
  </r>
  <r>
    <m/>
    <x v="2"/>
    <m/>
    <m/>
    <m/>
    <x v="5"/>
    <x v="2"/>
    <m/>
    <x v="9"/>
    <x v="9"/>
    <m/>
    <m/>
    <x v="3"/>
    <x v="5"/>
    <x v="4"/>
    <x v="2"/>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5">
  <r>
    <n v="1"/>
    <s v="RTTR"/>
    <n v="-159.38221620011299"/>
    <n v="22.223836990293599"/>
    <n v="501"/>
    <s v="Mokolea"/>
    <s v="Flag"/>
    <s v="A+E"/>
    <s v="I"/>
    <s v="A+E"/>
    <s v="I"/>
    <s v="C"/>
    <s v="C7"/>
    <x v="0"/>
    <x v="0"/>
    <x v="0"/>
    <s v="active"/>
    <x v="0"/>
    <x v="0"/>
    <x v="0"/>
    <x v="0"/>
    <s v="Right next to 502"/>
    <m/>
    <s v="Under ironwood"/>
    <s v="{630F2F8F-797E-4851-83F7-D405325F2CF3}"/>
    <m/>
    <s v="ekelsey_USGS"/>
    <m/>
    <s v="ekelsey_USGS"/>
    <s v="6082154b-11b4-402a-8b42-a17ad630f024"/>
    <d v="2019-05-09T00:09:13"/>
    <s v="jfelis0"/>
    <d v="2019-07-02T20:18:29"/>
    <s v="ekelsey_USGS"/>
  </r>
  <r>
    <n v="2"/>
    <s v="RTTR"/>
    <n v="-159.38220240019299"/>
    <n v="22.223827090304599"/>
    <n v="502"/>
    <s v="Mokolea"/>
    <s v="Flag"/>
    <s v="A+E"/>
    <s v="I"/>
    <s v="A+C"/>
    <s v="C1"/>
    <s v="EMP"/>
    <s v="NA"/>
    <x v="0"/>
    <x v="0"/>
    <x v="1"/>
    <s v="active"/>
    <x v="1"/>
    <x v="0"/>
    <x v="0"/>
    <x v="0"/>
    <s v="Next to 501"/>
    <s v="No sign of guano stains or chick presence. "/>
    <s v="Under ironwood next to rocks"/>
    <s v="{A7D34698-C4D5-4517-957F-96C6A75FB849}"/>
    <m/>
    <s v="ekelsey_USGS"/>
    <m/>
    <s v="ekelsey_USGS"/>
    <s v="0350358c-a358-4247-ab22-40499c65db4d"/>
    <d v="2019-05-09T00:09:13"/>
    <s v="jfelis0"/>
    <d v="2019-07-02T20:21:05"/>
    <s v="ekelsey_USGS"/>
  </r>
  <r>
    <n v="3"/>
    <s v="RTTR"/>
    <n v="-159.38236240002701"/>
    <n v="22.2240898800991"/>
    <n v="503"/>
    <s v="Mokolea"/>
    <s v="Flag"/>
    <s v="A+E"/>
    <s v="I"/>
    <s v="A+C"/>
    <s v="C1"/>
    <s v="EMP"/>
    <s v="NA"/>
    <x v="0"/>
    <x v="0"/>
    <x v="1"/>
    <s v="active"/>
    <x v="1"/>
    <x v="1"/>
    <x v="0"/>
    <x v="0"/>
    <m/>
    <m/>
    <s v="Under ironwood"/>
    <s v="{91EE6FD8-1D4F-4AC5-A3EE-B99D453AEAE6}"/>
    <m/>
    <s v="ekelsey_USGS"/>
    <m/>
    <s v="ekelsey_USGS"/>
    <s v="696939fe-0b71-4e7f-97bb-c27f2dfa71f6"/>
    <d v="2019-05-09T00:09:13"/>
    <s v="jfelis0"/>
    <d v="2019-07-03T19:58:43"/>
    <s v="lmwhite_USGS"/>
  </r>
  <r>
    <n v="4"/>
    <s v="RTTR"/>
    <n v="-159.38258719983401"/>
    <n v="22.223803629697901"/>
    <n v="504"/>
    <s v="Mokolea"/>
    <s v="Flag"/>
    <s v="A+E"/>
    <s v="I"/>
    <s v="C"/>
    <s v="C1"/>
    <s v="A+EMP"/>
    <s v="NA"/>
    <x v="0"/>
    <x v="0"/>
    <x v="2"/>
    <s v="active"/>
    <x v="2"/>
    <x v="0"/>
    <x v="1"/>
    <x v="1"/>
    <s v="Other veg see photo"/>
    <m/>
    <s v="Below brick wall in pepper shrubs"/>
    <s v="{478FFF37-E661-4639-9C9C-0CD205A0D999}"/>
    <m/>
    <s v="ekelsey_USGS"/>
    <m/>
    <s v="ekelsey_USGS"/>
    <s v="cc6ce3f8-0fb7-486b-9ad8-c0db8e05cfff"/>
    <d v="2019-05-09T00:09:13"/>
    <s v="jfelis0"/>
    <d v="2019-07-02T20:49:58"/>
    <s v="ekelsey_USGS"/>
  </r>
  <r>
    <n v="5"/>
    <s v="RTTR"/>
    <n v="-159.38305410010099"/>
    <n v="22.223067999809999"/>
    <n v="505"/>
    <s v="Mokolea"/>
    <s v="Flag"/>
    <s v="A+E"/>
    <s v="I"/>
    <s v="A+E"/>
    <s v="I"/>
    <s v="EMP"/>
    <s v="NA"/>
    <x v="0"/>
    <x v="0"/>
    <x v="1"/>
    <s v="active"/>
    <x v="3"/>
    <x v="1"/>
    <x v="1"/>
    <x v="2"/>
    <m/>
    <m/>
    <s v="Under dense canopy of mixed shrubs. "/>
    <s v="{EDDE14E1-541A-4D82-82FB-CF9092E71F46}"/>
    <m/>
    <s v="ekelsey_USGS"/>
    <m/>
    <s v="ekelsey_USGS"/>
    <s v="05f1c6c0-fb01-412d-ba3f-cbaba25d2c87"/>
    <d v="2019-05-09T00:09:13"/>
    <s v="jfelis0"/>
    <d v="2019-07-03T01:35:17"/>
    <s v="ekelsey_USGS"/>
  </r>
  <r>
    <n v="6"/>
    <s v="RTTR"/>
    <n v="-159.38307500030399"/>
    <n v="22.2230423095912"/>
    <n v="506"/>
    <s v="Mokolea"/>
    <s v="Flag"/>
    <s v="A+E"/>
    <s v="I"/>
    <s v="EMP"/>
    <s v="NA"/>
    <s v="A+E"/>
    <s v="I"/>
    <x v="0"/>
    <x v="1"/>
    <x v="0"/>
    <s v="active"/>
    <x v="3"/>
    <x v="1"/>
    <x v="2"/>
    <x v="3"/>
    <m/>
    <m/>
    <s v="Under dense canopy of mixed shrubs"/>
    <s v="{32A9551F-27BD-4E34-8F4C-DD1564AA142D}"/>
    <m/>
    <s v="ekelsey_USGS"/>
    <m/>
    <s v="ekelsey_USGS"/>
    <s v="ecb75356-8d9a-48ca-b697-c88bd434efa6"/>
    <d v="2019-05-09T00:09:13"/>
    <s v="jfelis0"/>
    <d v="2019-07-03T01:35:50"/>
    <s v="ekelsey_USGS"/>
  </r>
  <r>
    <n v="7"/>
    <s v="RTTR"/>
    <n v="-159.38292049995701"/>
    <n v="22.223153910202502"/>
    <n v="507"/>
    <s v="Mokolea"/>
    <s v="Flag"/>
    <s v="A+E"/>
    <s v="I"/>
    <s v="A+E"/>
    <s v="I"/>
    <s v="EMP"/>
    <s v="NA"/>
    <x v="0"/>
    <x v="0"/>
    <x v="1"/>
    <s v="active"/>
    <x v="3"/>
    <x v="1"/>
    <x v="2"/>
    <x v="3"/>
    <m/>
    <m/>
    <s v="Dense canopy of mixed shrub"/>
    <s v="{7518BA6B-96C6-4E92-BADD-EAB464F27779}"/>
    <m/>
    <s v="ekelsey_USGS"/>
    <m/>
    <s v="ekelsey_USGS"/>
    <s v="e550a9d6-82c4-4496-b917-657d4c9ec867"/>
    <d v="2019-05-09T00:09:13"/>
    <s v="jfelis0"/>
    <d v="2019-07-03T01:25:26"/>
    <s v="ekelsey_USGS"/>
  </r>
  <r>
    <n v="8"/>
    <s v="RTTR"/>
    <n v="-159.38273130038499"/>
    <n v="22.2233157700988"/>
    <n v="508"/>
    <s v="Mokolea"/>
    <s v="Flag"/>
    <s v="A+EMP"/>
    <s v="NA"/>
    <s v="A+E"/>
    <s v="I"/>
    <s v="EMP"/>
    <s v="NA"/>
    <x v="1"/>
    <x v="0"/>
    <x v="1"/>
    <s v="active"/>
    <x v="0"/>
    <x v="2"/>
    <x v="0"/>
    <x v="0"/>
    <s v="Near 509 and 510"/>
    <m/>
    <s v="Under ironwood"/>
    <s v="{F5D374F0-BB5D-4671-9896-2829B7D1E609}"/>
    <m/>
    <s v="ekelsey_USGS"/>
    <m/>
    <s v="ekelsey_USGS"/>
    <s v="c8e1fd4a-8eb7-44df-b341-a8ecd7e71fa7"/>
    <d v="2019-05-09T00:09:13"/>
    <s v="jfelis0"/>
    <d v="2019-07-03T00:48:10"/>
    <s v="ekelsey_USGS"/>
  </r>
  <r>
    <n v="9"/>
    <s v="RTTR"/>
    <n v="-159.38276369992201"/>
    <n v="22.223339699801301"/>
    <n v="509"/>
    <s v="Mokolea"/>
    <s v="Flag"/>
    <s v="A+E"/>
    <s v="I"/>
    <s v="A+E"/>
    <s v="I"/>
    <s v="C"/>
    <s v="C8"/>
    <x v="0"/>
    <x v="0"/>
    <x v="0"/>
    <s v="active"/>
    <x v="3"/>
    <x v="2"/>
    <x v="2"/>
    <x v="0"/>
    <s v="Near 508 and 510"/>
    <m/>
    <s v="Under ironwood"/>
    <s v="{FE611A95-F9C0-46E5-AE50-CC6109CD8CBE}"/>
    <m/>
    <s v="ekelsey_USGS"/>
    <m/>
    <s v="ekelsey_USGS"/>
    <s v="173950a3-ec38-4795-b369-70510b8f662e"/>
    <d v="2019-05-09T00:09:13"/>
    <s v="jfelis0"/>
    <d v="2019-07-03T00:45:24"/>
    <s v="ekelsey_USGS"/>
  </r>
  <r>
    <n v="10"/>
    <s v="RTTR"/>
    <n v="-159.38273029999999"/>
    <n v="22.223517390000001"/>
    <n v="511"/>
    <s v="Mokolea"/>
    <s v="Flag"/>
    <s v="A+E"/>
    <s v="I"/>
    <s v="Not Found"/>
    <s v="NA"/>
    <s v="Not Found"/>
    <s v="NA"/>
    <x v="0"/>
    <x v="2"/>
    <x v="3"/>
    <s v="active"/>
    <x v="4"/>
    <x v="3"/>
    <x v="3"/>
    <x v="0"/>
    <m/>
    <m/>
    <s v="Mixed shrubs along rock wall"/>
    <s v="{FB59EF72-5E21-4EF0-910B-837B66208EE2}"/>
    <m/>
    <s v="ekelsey_USGS"/>
    <m/>
    <s v="ekelsey_USGS"/>
    <s v="610b8ff8-dc5f-4d19-8c45-7d880fb4ef3c"/>
    <d v="2019-05-09T00:09:13"/>
    <s v="jfelis0"/>
    <d v="2019-05-09T00:09:13"/>
    <s v="jfelis0"/>
  </r>
  <r>
    <n v="11"/>
    <s v="RTTR"/>
    <n v="-159.38287476133601"/>
    <n v="22.223810684844601"/>
    <n v="512"/>
    <s v="Mokolea"/>
    <s v="Flag"/>
    <s v="A+E"/>
    <s v="I"/>
    <s v="EMP"/>
    <s v="NA"/>
    <s v="Not Found"/>
    <s v="NA"/>
    <x v="0"/>
    <x v="1"/>
    <x v="3"/>
    <s v="active"/>
    <x v="4"/>
    <x v="3"/>
    <x v="3"/>
    <x v="0"/>
    <m/>
    <m/>
    <s v="Mixed shrubs"/>
    <s v="{07A42826-DA0F-49E1-A549-B4725983F43F}"/>
    <m/>
    <s v="ekelsey_USGS"/>
    <m/>
    <s v="ekelsey_USGS"/>
    <s v="63d2ca77-a1c6-4367-addb-492229b5823e"/>
    <d v="2019-05-09T00:09:13"/>
    <s v="jfelis0"/>
    <d v="2019-05-16T00:20:05"/>
    <s v="ekelsey_USGS"/>
  </r>
  <r>
    <n v="12"/>
    <s v="RTTR"/>
    <n v="-159.38285650038301"/>
    <n v="22.223715410397102"/>
    <n v="513"/>
    <s v="Mokolea"/>
    <s v="Flag"/>
    <s v="A+E"/>
    <s v="I"/>
    <s v="A+C"/>
    <s v="C1"/>
    <s v="A+E"/>
    <s v="I"/>
    <x v="0"/>
    <x v="0"/>
    <x v="0"/>
    <s v="active"/>
    <x v="3"/>
    <x v="0"/>
    <x v="1"/>
    <x v="2"/>
    <m/>
    <m/>
    <s v="Mixed shrub"/>
    <s v="{9744DE1D-4A19-439E-9625-CD60A84F08CD}"/>
    <m/>
    <s v="ekelsey_USGS"/>
    <m/>
    <s v="ekelsey_USGS"/>
    <s v="9377cd3b-e158-4c0e-a02d-eea8fbd8413c"/>
    <d v="2019-05-09T00:09:13"/>
    <s v="jfelis0"/>
    <d v="2019-07-02T22:04:13"/>
    <s v="ekelsey_USGS"/>
  </r>
  <r>
    <n v="13"/>
    <s v="RTTR"/>
    <n v="-159.38281770034899"/>
    <n v="22.223703889643801"/>
    <n v="514"/>
    <s v="Mokolea"/>
    <s v="Flag"/>
    <s v="A+EMP"/>
    <s v="NA"/>
    <s v="A+C"/>
    <s v="C1"/>
    <s v="C"/>
    <s v="Unknown"/>
    <x v="1"/>
    <x v="0"/>
    <x v="0"/>
    <s v="active"/>
    <x v="3"/>
    <x v="0"/>
    <x v="1"/>
    <x v="2"/>
    <m/>
    <m/>
    <s v="Mixed shrub"/>
    <s v="{91B7B917-67ED-49DB-88C6-FF27F94FAB9F}"/>
    <m/>
    <s v="ekelsey_USGS"/>
    <m/>
    <s v="ekelsey_USGS"/>
    <s v="5a6ed5bd-2b97-4e5f-ad43-28e9c169d337"/>
    <d v="2019-05-09T00:09:13"/>
    <s v="jfelis0"/>
    <d v="2019-07-02T21:58:53"/>
    <s v="ekelsey_USGS"/>
  </r>
  <r>
    <n v="14"/>
    <s v="RTTR"/>
    <n v="-159.38285840032"/>
    <n v="22.223723380289599"/>
    <n v="515"/>
    <s v="Mokolea"/>
    <s v="Flag"/>
    <s v="A+E"/>
    <s v="I"/>
    <s v="A+E"/>
    <s v="I"/>
    <s v="EMP"/>
    <s v="NA"/>
    <x v="0"/>
    <x v="0"/>
    <x v="1"/>
    <s v="active"/>
    <x v="3"/>
    <x v="0"/>
    <x v="1"/>
    <x v="2"/>
    <m/>
    <m/>
    <s v="Mixed shrub"/>
    <s v="{38390E22-9991-4858-929B-5604606E9BD2}"/>
    <m/>
    <s v="ekelsey_USGS"/>
    <m/>
    <s v="ekelsey_USGS"/>
    <s v="7ec0f121-6126-41ab-b53d-de5fcd89efc9"/>
    <d v="2019-05-09T00:09:13"/>
    <s v="jfelis0"/>
    <d v="2019-07-02T22:05:28"/>
    <s v="ekelsey_USGS"/>
  </r>
  <r>
    <n v="15"/>
    <s v="RTTR"/>
    <n v="-159.38286829975399"/>
    <n v="22.223641569953099"/>
    <n v="516"/>
    <s v="Mokolea"/>
    <s v="Flag"/>
    <s v="A+E"/>
    <s v="I"/>
    <s v="A+E"/>
    <s v="I"/>
    <s v="EMP"/>
    <s v="NA"/>
    <x v="0"/>
    <x v="0"/>
    <x v="1"/>
    <s v="active"/>
    <x v="3"/>
    <x v="0"/>
    <x v="1"/>
    <x v="0"/>
    <m/>
    <m/>
    <s v="Mixed shrub"/>
    <s v="{F2F22AAB-401D-4FBE-B2F6-0DF882CAB0F5}"/>
    <m/>
    <s v="ekelsey_USGS"/>
    <m/>
    <s v="ekelsey_USGS"/>
    <s v="cc63a60d-c05b-4ae2-9e75-184bb684e8cf"/>
    <d v="2019-05-09T00:09:13"/>
    <s v="jfelis0"/>
    <d v="2019-07-02T22:35:24"/>
    <s v="ekelsey_USGS"/>
  </r>
  <r>
    <n v="16"/>
    <s v="RTTR"/>
    <n v="-159.38287160016401"/>
    <n v="22.223620989921301"/>
    <n v="517"/>
    <s v="Mokolea"/>
    <s v="Flag"/>
    <s v="A+E"/>
    <s v="I"/>
    <s v="A+C"/>
    <s v="C1"/>
    <s v="EMP"/>
    <s v="NA"/>
    <x v="0"/>
    <x v="0"/>
    <x v="1"/>
    <s v="active"/>
    <x v="4"/>
    <x v="3"/>
    <x v="3"/>
    <x v="0"/>
    <m/>
    <s v="Same as 434"/>
    <s v="Mixed shrub"/>
    <s v="{5894327B-D55F-44BC-95C7-514EA9076742}"/>
    <m/>
    <s v="ekelsey_USGS"/>
    <m/>
    <s v="ekelsey_USGS"/>
    <s v="091e82bc-fe51-4e00-8b3b-2fbaece3b851"/>
    <d v="2019-05-09T00:09:13"/>
    <s v="jfelis0"/>
    <d v="2019-07-02T22:10:51"/>
    <s v="ekelsey_USGS"/>
  </r>
  <r>
    <n v="17"/>
    <s v="RTTR"/>
    <n v="-159.38335640026199"/>
    <n v="22.223141769871201"/>
    <n v="518"/>
    <s v="Mokolea"/>
    <s v="Flag"/>
    <s v="A+EMP"/>
    <s v="NA"/>
    <s v="A+E"/>
    <s v="I"/>
    <s v="Not Found"/>
    <s v="NA"/>
    <x v="1"/>
    <x v="0"/>
    <x v="3"/>
    <s v="active"/>
    <x v="4"/>
    <x v="3"/>
    <x v="3"/>
    <x v="0"/>
    <m/>
    <m/>
    <s v="Mixed shrub"/>
    <s v="{589E0FE1-9F56-47DA-ACBA-87F8A1EB7009}"/>
    <m/>
    <s v="ekelsey_USGS"/>
    <m/>
    <s v="ekelsey_USGS"/>
    <s v="672d3b59-9c41-4730-a62f-f257b93b041a"/>
    <d v="2019-05-09T00:09:13"/>
    <s v="jfelis0"/>
    <d v="2019-05-15T23:45:19"/>
    <s v="ekelsey_USGS"/>
  </r>
  <r>
    <n v="18"/>
    <s v="RTTR"/>
    <n v="-159.383396500158"/>
    <n v="22.223125069949301"/>
    <n v="519"/>
    <s v="Mokolea"/>
    <s v="Flag"/>
    <s v="A+E"/>
    <s v="I"/>
    <s v="A+E"/>
    <s v="I"/>
    <s v="C"/>
    <s v="C7"/>
    <x v="0"/>
    <x v="0"/>
    <x v="0"/>
    <s v="active"/>
    <x v="3"/>
    <x v="0"/>
    <x v="1"/>
    <x v="2"/>
    <m/>
    <m/>
    <s v="Mixed shrub"/>
    <s v="{14B997DE-D16F-488B-9879-7E09664779AC}"/>
    <m/>
    <s v="ekelsey_USGS"/>
    <m/>
    <s v="ekelsey_USGS"/>
    <s v="0bddc239-dd24-435d-82a4-c5f5af6be9fb"/>
    <d v="2019-05-09T00:09:13"/>
    <s v="jfelis0"/>
    <d v="2019-07-03T04:57:05"/>
    <s v="ekelsey_USGS"/>
  </r>
  <r>
    <n v="19"/>
    <s v="RTTR"/>
    <n v="-159.383433254728"/>
    <n v="22.223072167723899"/>
    <n v="520"/>
    <s v="Mokolea"/>
    <s v="Flag"/>
    <s v="A+EMP"/>
    <s v="NA"/>
    <s v="A+E"/>
    <s v="I"/>
    <s v="A+E"/>
    <s v="I"/>
    <x v="1"/>
    <x v="0"/>
    <x v="0"/>
    <s v="active"/>
    <x v="3"/>
    <x v="1"/>
    <x v="1"/>
    <x v="1"/>
    <s v="Can’t tell if it’s setting up a nest or just roosting"/>
    <m/>
    <s v="Mixed shrub "/>
    <s v="{0FB0683D-CBBF-423B-A2ED-EF511C60E2BD}"/>
    <m/>
    <s v="ekelsey_USGS"/>
    <m/>
    <s v="ekelsey_USGS"/>
    <s v="e2c12162-85da-4162-a096-f57c92758f0c"/>
    <d v="2019-05-09T00:09:13"/>
    <s v="jfelis0"/>
    <d v="2019-07-03T20:47:14"/>
    <s v="ekelsey_USGS"/>
  </r>
  <r>
    <n v="20"/>
    <s v="RTTR"/>
    <n v="-159.383471999964"/>
    <n v="22.222991369880901"/>
    <n v="521"/>
    <s v="Mokolea"/>
    <s v="Flag"/>
    <s v="A+EMP"/>
    <s v="NA"/>
    <s v="A+E"/>
    <s v="I"/>
    <s v="A+E"/>
    <s v="I"/>
    <x v="1"/>
    <x v="0"/>
    <x v="0"/>
    <s v="active"/>
    <x v="3"/>
    <x v="1"/>
    <x v="1"/>
    <x v="1"/>
    <m/>
    <m/>
    <s v="Mixed shrub"/>
    <s v="{010E2226-CB40-49AD-82CD-BF0C137AFB13}"/>
    <m/>
    <s v="ekelsey_USGS"/>
    <m/>
    <s v="ekelsey_USGS"/>
    <s v="7861b24a-7bfe-4cc4-a9b1-4f2f7d16a933"/>
    <d v="2019-05-09T00:09:13"/>
    <s v="jfelis0"/>
    <d v="2019-07-03T20:41:39"/>
    <s v="ekelsey_USGS"/>
  </r>
  <r>
    <n v="21"/>
    <s v="RTTR"/>
    <n v="-159.383501778218"/>
    <n v="22.222864840470098"/>
    <n v="522"/>
    <s v="Mokolea"/>
    <s v="Flag"/>
    <s v="A+E"/>
    <s v="I"/>
    <s v="A+E"/>
    <s v="I"/>
    <s v="A+E"/>
    <s v="I"/>
    <x v="0"/>
    <x v="0"/>
    <x v="0"/>
    <s v="active"/>
    <x v="3"/>
    <x v="1"/>
    <x v="1"/>
    <x v="2"/>
    <m/>
    <m/>
    <s v="Mixed shrub"/>
    <s v="{A2419724-22EE-4794-8D73-E76C343E99D0}"/>
    <m/>
    <s v="ekelsey_USGS"/>
    <m/>
    <s v="ekelsey_USGS"/>
    <s v="2f6cfcf8-d703-450b-a489-aea0f0426f33"/>
    <d v="2019-05-09T00:09:13"/>
    <s v="jfelis0"/>
    <d v="2019-07-03T20:47:31"/>
    <s v="ekelsey_USGS"/>
  </r>
  <r>
    <n v="22"/>
    <s v="RTTR"/>
    <n v="-159.383942499781"/>
    <n v="22.222412189661501"/>
    <n v="523"/>
    <s v="Mokolea"/>
    <s v="Flag"/>
    <s v="A+EMP"/>
    <s v="NA"/>
    <s v="A+E"/>
    <s v="I"/>
    <s v="A+E"/>
    <s v="I"/>
    <x v="1"/>
    <x v="0"/>
    <x v="0"/>
    <s v="active"/>
    <x v="3"/>
    <x v="0"/>
    <x v="1"/>
    <x v="1"/>
    <s v="Not sure if nesting or roosting"/>
    <s v="Other veg same photo as others in the area. "/>
    <s v="Mixed shrubs"/>
    <s v="{45D36A4C-BA5D-4F93-849B-DCB2E19C6D75}"/>
    <m/>
    <s v="ekelsey_USGS"/>
    <m/>
    <s v="ekelsey_USGS"/>
    <s v="0f8cd43d-8d23-4704-b583-d5d2efb9c780"/>
    <d v="2019-05-09T00:09:13"/>
    <s v="jfelis0"/>
    <d v="2019-07-03T20:55:08"/>
    <s v="ekelsey_USGS"/>
  </r>
  <r>
    <n v="23"/>
    <s v="RTTR"/>
    <n v="-159.38408720040701"/>
    <n v="22.222284730008599"/>
    <n v="525"/>
    <s v="Mokolea"/>
    <s v="Flag"/>
    <s v="A+EMP"/>
    <s v="NA"/>
    <s v="A+C"/>
    <s v="C1"/>
    <s v="A+U"/>
    <s v="NA"/>
    <x v="1"/>
    <x v="0"/>
    <x v="2"/>
    <s v="active"/>
    <x v="3"/>
    <x v="1"/>
    <x v="4"/>
    <x v="0"/>
    <s v="Unk. near content. Shrubs too dense to see. "/>
    <s v="Other veg same photo as others in the area. "/>
    <s v="Dense low shrub"/>
    <s v="{D985990B-8E57-459D-9C90-BF26C36FF62E}"/>
    <m/>
    <s v="ekelsey_USGS"/>
    <m/>
    <s v="ekelsey_USGS"/>
    <s v="f4f9338b-06f7-4c82-b1cc-d1753aca57ca"/>
    <d v="2019-05-09T00:09:13"/>
    <s v="jfelis0"/>
    <d v="2019-07-03T21:12:15"/>
    <s v="ekelsey_USGS"/>
  </r>
  <r>
    <n v="24"/>
    <s v="RTTR"/>
    <n v="-159.384127700053"/>
    <n v="22.222222470393401"/>
    <n v="526"/>
    <s v="Mokolea"/>
    <s v="Flag"/>
    <s v="A+EMP"/>
    <s v="NA"/>
    <s v="A+E"/>
    <s v="I"/>
    <s v="C"/>
    <s v="C6"/>
    <x v="1"/>
    <x v="0"/>
    <x v="0"/>
    <s v="active"/>
    <x v="3"/>
    <x v="1"/>
    <x v="2"/>
    <x v="1"/>
    <s v="Unk. nest content. "/>
    <s v="Other veg same photo as others in the area. "/>
    <s v="Low dense shrub"/>
    <s v="{8D641222-5BEC-4094-8D6E-69E2913AF5D3}"/>
    <m/>
    <s v="ekelsey_USGS"/>
    <m/>
    <s v="ekelsey_USGS"/>
    <s v="35490e1e-640f-4165-a954-062c478ae394"/>
    <d v="2019-05-09T00:09:13"/>
    <s v="jfelis0"/>
    <d v="2019-07-16T17:33:33"/>
    <s v="jfelis0"/>
  </r>
  <r>
    <n v="25"/>
    <s v="WTTR"/>
    <n v="-159.38364989962801"/>
    <n v="22.221930099808699"/>
    <n v="1"/>
    <s v="Mokolea"/>
    <s v="Remote"/>
    <s v="A+U"/>
    <s v="NA"/>
    <s v="EMP"/>
    <s v="NA"/>
    <s v="EMP"/>
    <s v="NA"/>
    <x v="1"/>
    <x v="1"/>
    <x v="1"/>
    <s v="potential"/>
    <x v="5"/>
    <x v="1"/>
    <x v="0"/>
    <x v="0"/>
    <s v="WTTR sitting on unknown in small alcove/cavity beneath shrubby ironwood. Remotely viewable with scope from south from rocks by water, on south side of quarry road end/terminal parking area. In May can’t see an adult but also wouldn’t be able to see a chick if it was there probably, until it’s much bigger. "/>
    <s v="Still can’t see anything. Chick would likely be big enough by now to see if it was present "/>
    <m/>
    <s v="{7578F2E1-A9B1-450B-AB73-AA198BE81DA8}"/>
    <m/>
    <s v="jfelis0"/>
    <m/>
    <s v="jfelis0"/>
    <s v="2d909f2e-3904-4997-bba2-b0fb6fce2551"/>
    <d v="2019-05-09T00:09:13"/>
    <s v="jfelis0"/>
    <d v="2019-07-07T03:28:22"/>
    <s v="jfelis0"/>
  </r>
  <r>
    <n v="26"/>
    <s v="RTTR"/>
    <n v="-159.386093700782"/>
    <n v="22.221633791841601"/>
    <n v="527"/>
    <s v="Mokolea"/>
    <s v="Flag"/>
    <s v="A+E"/>
    <s v="I"/>
    <s v="A+E"/>
    <s v="I"/>
    <s v="A+E"/>
    <s v="I"/>
    <x v="0"/>
    <x v="0"/>
    <x v="0"/>
    <s v="active"/>
    <x v="0"/>
    <x v="2"/>
    <x v="0"/>
    <x v="0"/>
    <m/>
    <m/>
    <s v="Under ironwood tree"/>
    <s v="{E58035DD-81F2-4674-8998-5FBEE47F6314}"/>
    <m/>
    <s v="ekelsey_USGS"/>
    <m/>
    <s v="ekelsey_USGS"/>
    <s v="17a30496-0c7b-43e9-802f-c7098a03839c"/>
    <d v="2019-05-09T00:09:13"/>
    <s v="jfelis0"/>
    <d v="2019-07-04T23:50:33"/>
    <s v="lmwhite_USGS"/>
  </r>
  <r>
    <n v="27"/>
    <s v="RTTR"/>
    <n v="-159.38749610029799"/>
    <n v="22.221688490023698"/>
    <n v="528"/>
    <s v="Mokolea"/>
    <s v="Flag"/>
    <s v="A+E"/>
    <s v="I"/>
    <s v="A+E"/>
    <s v="I"/>
    <s v="EMP"/>
    <s v="NA"/>
    <x v="0"/>
    <x v="0"/>
    <x v="1"/>
    <s v="active"/>
    <x v="1"/>
    <x v="0"/>
    <x v="0"/>
    <x v="0"/>
    <m/>
    <m/>
    <s v="Under ironwood"/>
    <s v="{5B6642BB-CFFA-4BFE-BCD2-355BC902F126}"/>
    <m/>
    <s v="ekelsey_USGS"/>
    <m/>
    <s v="ekelsey_USGS"/>
    <s v="977b9bd5-7018-423a-96d7-96f95033eb95"/>
    <d v="2019-05-09T00:09:13"/>
    <s v="jfelis0"/>
    <d v="2019-07-03T21:25:15"/>
    <s v="josh_adams_USGS"/>
  </r>
  <r>
    <n v="28"/>
    <s v="RTTR"/>
    <n v="-159.38779754436399"/>
    <n v="22.221814074141399"/>
    <n v="529"/>
    <s v="Mokolea"/>
    <s v="Flag"/>
    <s v="A+E"/>
    <s v="I"/>
    <s v="EMP"/>
    <s v="NA"/>
    <s v="EMP"/>
    <s v="NA"/>
    <x v="0"/>
    <x v="1"/>
    <x v="1"/>
    <s v="active"/>
    <x v="0"/>
    <x v="2"/>
    <x v="0"/>
    <x v="0"/>
    <s v="empty with eggshell fragments present in may"/>
    <s v="Empty egg fragments"/>
    <s v="Under ironwood"/>
    <s v="{2D81A66A-0727-4969-A7A6-60588DCEAADF}"/>
    <m/>
    <s v="ekelsey_USGS"/>
    <m/>
    <s v="ekelsey_USGS"/>
    <s v="a9829dbf-93a4-4b17-b06f-36366a1946a5"/>
    <d v="2019-05-09T00:09:13"/>
    <s v="jfelis0"/>
    <d v="2019-07-03T21:19:49"/>
    <s v="josh_adams_USGS"/>
  </r>
  <r>
    <n v="29"/>
    <s v="RTTR"/>
    <n v="-159.390628199605"/>
    <n v="22.222752220100801"/>
    <n v="530"/>
    <s v="Mokolea"/>
    <s v="Flag"/>
    <s v="A+E"/>
    <s v="I"/>
    <s v="A+E"/>
    <s v="I"/>
    <s v="A+EMP"/>
    <s v="NA"/>
    <x v="0"/>
    <x v="0"/>
    <x v="2"/>
    <s v="active"/>
    <x v="1"/>
    <x v="1"/>
    <x v="0"/>
    <x v="0"/>
    <m/>
    <m/>
    <s v="Under ironwood"/>
    <s v="{45C56D7F-CE2F-4B75-9C5A-47618CEB282C}"/>
    <m/>
    <s v="ekelsey_USGS"/>
    <m/>
    <s v="ekelsey_USGS"/>
    <s v="5d2c5860-9912-4f1e-96c7-b3fc8ba05a40"/>
    <d v="2019-05-09T00:09:13"/>
    <s v="jfelis0"/>
    <d v="2019-07-03T19:54:54"/>
    <s v="josh_adams_USGS"/>
  </r>
  <r>
    <n v="34"/>
    <s v="RTTR"/>
    <n v="-159.40314770890299"/>
    <n v="22.230127853300601"/>
    <n v="101"/>
    <s v="Kilauea Point"/>
    <s v="Flag"/>
    <s v="A+E"/>
    <s v="I"/>
    <s v="A+E"/>
    <s v="I"/>
    <s v="EMP"/>
    <s v="NA"/>
    <x v="0"/>
    <x v="0"/>
    <x v="1"/>
    <s v="active"/>
    <x v="5"/>
    <x v="0"/>
    <x v="0"/>
    <x v="0"/>
    <m/>
    <m/>
    <s v="Rock alcove behind ironwood"/>
    <s v="{5113F097-0102-430E-9A7C-7EABC51750D1}"/>
    <m/>
    <s v="jfelis0"/>
    <m/>
    <s v="jfelis0"/>
    <s v="6e0105d3-0bb0-470c-8858-c35fb27c3627"/>
    <d v="2019-05-09T00:09:13"/>
    <s v="jfelis0"/>
    <d v="2019-07-07T21:02:43"/>
    <s v="josh_adams_USGS"/>
  </r>
  <r>
    <n v="35"/>
    <s v="RTTR"/>
    <n v="-159.40160140017599"/>
    <n v="22.228588649872201"/>
    <n v="102"/>
    <s v="Kilauea Point"/>
    <s v="Flag"/>
    <s v="A+E"/>
    <s v="I"/>
    <s v="EMP"/>
    <s v="NA"/>
    <s v="A+E"/>
    <s v="I"/>
    <x v="0"/>
    <x v="1"/>
    <x v="0"/>
    <s v="active"/>
    <x v="1"/>
    <x v="1"/>
    <x v="0"/>
    <x v="0"/>
    <s v="Empty no signs of eggshell "/>
    <m/>
    <m/>
    <s v="{CB071D67-061C-4E0A-A35E-8AD883F499EB}"/>
    <m/>
    <s v="jfelis0"/>
    <m/>
    <s v="jfelis0"/>
    <s v="d2cc2b1c-731c-457b-9fd6-7d58ab515984"/>
    <d v="2019-05-09T00:09:13"/>
    <s v="jfelis0"/>
    <d v="2019-07-02T01:17:54"/>
    <s v="ekelsey_USGS"/>
  </r>
  <r>
    <n v="36"/>
    <s v="RTTR"/>
    <n v="-159.40188699975801"/>
    <n v="22.2293178403791"/>
    <n v="103"/>
    <s v="Kilauea Point"/>
    <s v="Flag"/>
    <s v="A+E"/>
    <s v="I"/>
    <s v="A+E"/>
    <s v="I"/>
    <s v="A+EMP"/>
    <s v="NA"/>
    <x v="0"/>
    <x v="0"/>
    <x v="2"/>
    <s v="active"/>
    <x v="5"/>
    <x v="4"/>
    <x v="0"/>
    <x v="0"/>
    <s v="1m below flag. May have renested/moved a meter since last month?"/>
    <s v="Eggshells but nothing else. "/>
    <s v=" under ironwood at cliff edge"/>
    <s v="{B8DC27CB-E6BA-4BDE-8498-3DB7903AFA9A}"/>
    <m/>
    <s v="jfelis0"/>
    <m/>
    <s v="jfelis0"/>
    <s v="b2971fd0-0c64-4163-9ab1-879729d23912"/>
    <d v="2019-05-09T00:09:13"/>
    <s v="jfelis0"/>
    <d v="2019-07-07T21:39:53"/>
    <s v="ekelsey_USGS"/>
  </r>
  <r>
    <n v="37"/>
    <s v="RTTR"/>
    <n v="-159.40200960003099"/>
    <n v="22.229620880121999"/>
    <n v="104"/>
    <s v="Kilauea Point"/>
    <s v="Flag"/>
    <s v="A+E"/>
    <s v="I"/>
    <s v="A+C"/>
    <s v="C1"/>
    <s v="C"/>
    <s v="C10"/>
    <x v="0"/>
    <x v="0"/>
    <x v="0"/>
    <s v="active"/>
    <x v="1"/>
    <x v="1"/>
    <x v="0"/>
    <x v="0"/>
    <m/>
    <m/>
    <s v="Ironwood"/>
    <s v="{FA4BD630-71DF-4F34-A0E1-DF044E831769}"/>
    <m/>
    <s v="jfelis0"/>
    <m/>
    <s v="jfelis0"/>
    <s v="27f0480c-aee7-4378-bf16-bda8d7164ade"/>
    <d v="2019-05-09T00:09:13"/>
    <s v="jfelis0"/>
    <d v="2019-07-02T03:11:16"/>
    <s v="ekelsey_USGS"/>
  </r>
  <r>
    <n v="38"/>
    <s v="RTTR"/>
    <n v="-159.401984800241"/>
    <n v="22.229606969984498"/>
    <n v="105"/>
    <s v="Kilauea Point"/>
    <s v="Flag"/>
    <s v="A+E"/>
    <s v="I"/>
    <s v="A+C"/>
    <s v="C1"/>
    <s v="C"/>
    <s v="C10"/>
    <x v="0"/>
    <x v="0"/>
    <x v="0"/>
    <s v="active"/>
    <x v="1"/>
    <x v="1"/>
    <x v="0"/>
    <x v="0"/>
    <m/>
    <m/>
    <s v="Ironwood"/>
    <s v="{BA420680-2AF6-4D53-B5C8-55E719D3666B}"/>
    <m/>
    <s v="jfelis0"/>
    <m/>
    <s v="jfelis0"/>
    <s v="3494f282-baf6-46e1-8a65-b00b97e79a3f"/>
    <d v="2019-05-09T00:09:13"/>
    <s v="jfelis0"/>
    <d v="2019-07-02T03:11:45"/>
    <s v="ekelsey_USGS"/>
  </r>
  <r>
    <n v="39"/>
    <s v="RTTR"/>
    <n v="-159.40190930043499"/>
    <n v="22.229686890058701"/>
    <n v="106"/>
    <s v="Kilauea Point"/>
    <s v="Flag"/>
    <s v="A+E"/>
    <s v="I"/>
    <s v="A+E"/>
    <s v="I"/>
    <s v="A+EMP"/>
    <s v="NA"/>
    <x v="0"/>
    <x v="0"/>
    <x v="2"/>
    <s v="active"/>
    <x v="1"/>
    <x v="0"/>
    <x v="0"/>
    <x v="0"/>
    <m/>
    <m/>
    <s v="1m inland from base of ironwood"/>
    <s v="{044B3B65-590E-444D-839B-B38CBF06D047}"/>
    <m/>
    <s v="jfelis0"/>
    <m/>
    <s v="jfelis0"/>
    <s v="17629db7-3aef-45a4-b9a2-ef0bd8faefe1"/>
    <d v="2019-05-09T00:09:13"/>
    <s v="jfelis0"/>
    <d v="2019-07-02T03:48:08"/>
    <s v="ekelsey_USGS"/>
  </r>
  <r>
    <n v="40"/>
    <s v="RTTR"/>
    <n v="-159.40185220621001"/>
    <n v="22.2297766963523"/>
    <n v="107"/>
    <s v="Kilauea Point"/>
    <s v="Flag"/>
    <s v="A+U"/>
    <s v="NA"/>
    <s v="A+U"/>
    <s v="NA"/>
    <s v="C"/>
    <s v="C8"/>
    <x v="1"/>
    <x v="3"/>
    <x v="0"/>
    <s v="active"/>
    <x v="0"/>
    <x v="0"/>
    <x v="0"/>
    <x v="0"/>
    <s v="Adult on unknown. 5m downhill of flag under ironwood. Not reachable on foot "/>
    <m/>
    <s v="Ironwood on cliffs "/>
    <s v="{268B90AF-493A-44F1-A6C1-11CBC4F8ECB3}"/>
    <m/>
    <s v="jfelis0"/>
    <m/>
    <s v="jfelis0"/>
    <s v="53bc0409-7cec-49e1-b883-abc47c1e4d28"/>
    <d v="2019-05-09T00:09:13"/>
    <s v="jfelis0"/>
    <d v="2019-07-02T03:49:59"/>
    <s v="ekelsey_USGS"/>
  </r>
  <r>
    <n v="41"/>
    <s v="RTTR"/>
    <n v="-159.40183258790299"/>
    <n v="22.229927819993598"/>
    <n v="108"/>
    <s v="Kilauea Point"/>
    <s v="Flag"/>
    <s v="A+E"/>
    <s v="I"/>
    <s v="EMP"/>
    <s v="NA"/>
    <s v="EMP"/>
    <s v="NA"/>
    <x v="0"/>
    <x v="1"/>
    <x v="1"/>
    <s v="active"/>
    <x v="1"/>
    <x v="2"/>
    <x v="0"/>
    <x v="0"/>
    <s v="Empty no eggshell"/>
    <m/>
    <s v="Ironwood"/>
    <s v="{80604221-BA30-4A8B-B94A-5D87FEC103AE}"/>
    <m/>
    <s v="jfelis0"/>
    <m/>
    <s v="jfelis0"/>
    <s v="ce163fff-a6a6-48f2-bb0e-b928068e4b06"/>
    <d v="2019-05-09T00:09:13"/>
    <s v="jfelis0"/>
    <d v="2019-07-07T22:03:17"/>
    <s v="ekelsey_USGS"/>
  </r>
  <r>
    <n v="42"/>
    <s v="RTTR"/>
    <n v="-159.401835089711"/>
    <n v="22.229962616875401"/>
    <n v="109"/>
    <s v="Kilauea Point"/>
    <s v="Flag"/>
    <s v="A+E"/>
    <s v="I"/>
    <s v="A+E"/>
    <s v="I"/>
    <s v="EMP"/>
    <s v="NA"/>
    <x v="0"/>
    <x v="0"/>
    <x v="1"/>
    <s v="active"/>
    <x v="1"/>
    <x v="1"/>
    <x v="0"/>
    <x v="3"/>
    <m/>
    <m/>
    <s v="Ironwood"/>
    <s v="{83E2E4F6-E522-42E2-9BDF-57AF54CD2B4C}"/>
    <m/>
    <s v="jfelis0"/>
    <m/>
    <s v="jfelis0"/>
    <s v="59ad7d21-b6b8-4b8c-8d34-51ba01acc709"/>
    <d v="2019-05-09T00:09:13"/>
    <s v="jfelis0"/>
    <d v="2019-07-02T04:14:54"/>
    <s v="ekelsey_USGS"/>
  </r>
  <r>
    <n v="43"/>
    <s v="RTTR"/>
    <n v="-159.401898599703"/>
    <n v="22.229937599809301"/>
    <n v="120"/>
    <s v="Kilauea Point"/>
    <s v="Flag"/>
    <s v="A+E"/>
    <s v="I"/>
    <s v="A+E"/>
    <s v="I"/>
    <s v="EMP"/>
    <s v="NA"/>
    <x v="0"/>
    <x v="0"/>
    <x v="1"/>
    <s v="active"/>
    <x v="1"/>
    <x v="2"/>
    <x v="0"/>
    <x v="0"/>
    <m/>
    <m/>
    <s v="Ironwood"/>
    <s v="{4312022D-65A9-4CF6-9E39-F2E089135ED7}"/>
    <m/>
    <s v="jfelis0"/>
    <m/>
    <s v="jfelis0"/>
    <s v="3ead5736-69ce-4d93-944d-7ad2011e6af5"/>
    <d v="2019-05-09T00:09:13"/>
    <s v="jfelis0"/>
    <d v="2019-07-07T22:07:17"/>
    <s v="ekelsey_USGS"/>
  </r>
  <r>
    <n v="44"/>
    <s v="RTTR"/>
    <n v="-159.401927681762"/>
    <n v="22.229998163803"/>
    <n v="121"/>
    <s v="Kilauea Point"/>
    <s v="Flag"/>
    <s v="A+E"/>
    <s v="I"/>
    <s v="A+C"/>
    <s v="C1"/>
    <s v="A+EMP"/>
    <s v="NA"/>
    <x v="0"/>
    <x v="0"/>
    <x v="2"/>
    <s v="active"/>
    <x v="0"/>
    <x v="0"/>
    <x v="0"/>
    <x v="0"/>
    <s v="On Oceanside of ironwood. Flag is on inland side of ironwood "/>
    <m/>
    <s v="Ironwood"/>
    <s v="{BBAE1E6C-072E-4C9A-8331-E0D313155FF2}"/>
    <m/>
    <s v="jfelis0"/>
    <m/>
    <s v="jfelis0"/>
    <s v="413d86e3-1edb-416e-bad1-bdb5e132e674"/>
    <d v="2019-05-09T00:09:13"/>
    <s v="jfelis0"/>
    <d v="2019-07-02T04:12:22"/>
    <s v="ekelsey_USGS"/>
  </r>
  <r>
    <n v="45"/>
    <s v="RTTR"/>
    <n v="-159.40196475703101"/>
    <n v="22.230003396721099"/>
    <n v="122"/>
    <s v="Kilauea Point"/>
    <s v="Flag"/>
    <s v="A+E"/>
    <s v="I"/>
    <s v="EMP"/>
    <s v="NA"/>
    <s v="EMP"/>
    <s v="NA"/>
    <x v="0"/>
    <x v="1"/>
    <x v="1"/>
    <s v="active"/>
    <x v="0"/>
    <x v="4"/>
    <x v="0"/>
    <x v="0"/>
    <s v="Empty. Eggshell fragments present. No adult or chick remains "/>
    <m/>
    <s v="Ironwood"/>
    <s v="{FA09B2D3-8729-4366-A723-72C32332C4EA}"/>
    <m/>
    <s v="jfelis0"/>
    <m/>
    <s v="jfelis0"/>
    <s v="b42e675b-bf57-49a4-948b-d87c9482c12e"/>
    <d v="2019-05-09T00:09:13"/>
    <s v="jfelis0"/>
    <d v="2019-07-07T22:14:54"/>
    <s v="ekelsey_USGS"/>
  </r>
  <r>
    <n v="46"/>
    <s v="RTTR"/>
    <n v="-159.40189910006501"/>
    <n v="22.2299939195928"/>
    <n v="123"/>
    <s v="Kilauea Point"/>
    <s v="Flag"/>
    <s v="A+E"/>
    <s v="I"/>
    <s v="A+E"/>
    <s v="I"/>
    <s v="C"/>
    <s v="C8"/>
    <x v="0"/>
    <x v="0"/>
    <x v="0"/>
    <s v="active"/>
    <x v="0"/>
    <x v="1"/>
    <x v="0"/>
    <x v="0"/>
    <m/>
    <m/>
    <s v="Ironwood"/>
    <s v="{9EAFFEA2-FA51-4603-920C-28A0804A2C86}"/>
    <m/>
    <s v="jfelis0"/>
    <m/>
    <s v="jfelis0"/>
    <s v="a4608dae-98a7-4d59-a52a-a41666ac1217"/>
    <d v="2019-05-09T00:09:13"/>
    <s v="jfelis0"/>
    <d v="2019-07-02T04:10:40"/>
    <s v="ekelsey_USGS"/>
  </r>
  <r>
    <n v="47"/>
    <s v="RTTR"/>
    <n v="-159.40206139958599"/>
    <n v="22.230954280304299"/>
    <n v="124"/>
    <s v="Kilauea Point"/>
    <s v="Flag"/>
    <s v="A+E"/>
    <s v="I"/>
    <s v="A+C"/>
    <s v="C1"/>
    <s v="EMP"/>
    <s v="NA"/>
    <x v="0"/>
    <x v="0"/>
    <x v="1"/>
    <s v="active"/>
    <x v="0"/>
    <x v="1"/>
    <x v="0"/>
    <x v="0"/>
    <s v="Flushed when checked; in May this egg was in the process of hatching so I marked it as chick"/>
    <m/>
    <s v="Ironwood"/>
    <s v="{11843586-26BA-46D1-AC62-33BADD8FE244}"/>
    <m/>
    <s v="jfelis0"/>
    <m/>
    <s v="jfelis0"/>
    <s v="a832ce6b-6974-43b2-91d2-9cd5e260ee8a"/>
    <d v="2019-05-09T00:09:13"/>
    <s v="jfelis0"/>
    <d v="2019-07-08T00:32:57"/>
    <s v="jfelis0"/>
  </r>
  <r>
    <n v="48"/>
    <s v="RTTR"/>
    <n v="-159.40169660003701"/>
    <n v="22.230922210289599"/>
    <n v="125"/>
    <s v="Kilauea Point"/>
    <s v="Remote"/>
    <s v="A+U"/>
    <s v="NA"/>
    <s v="A+U"/>
    <s v="NA"/>
    <s v="C"/>
    <s v="Unknown"/>
    <x v="1"/>
    <x v="3"/>
    <x v="0"/>
    <s v="active"/>
    <x v="5"/>
    <x v="4"/>
    <x v="3"/>
    <x v="0"/>
    <s v="Viewed from entrance gate overlook. Unknown nest contents. Inaccessible on foot. 5/16/19- when viewed from CH site, below R edge of retaining wall on pedestrian path"/>
    <m/>
    <m/>
    <s v="{AEE75C34-775E-406F-B414-B69DEEC98A5E}"/>
    <m/>
    <s v="jfelis0"/>
    <m/>
    <s v="jfelis0"/>
    <s v="4ea6f3bd-8ca2-4ef0-800b-afd066634819"/>
    <d v="2019-05-09T00:09:13"/>
    <s v="jfelis0"/>
    <d v="2019-07-06T20:39:09"/>
    <s v="ekelsey_USGS"/>
  </r>
  <r>
    <n v="50"/>
    <s v="RTTR"/>
    <n v="-159.40179679991999"/>
    <n v="22.229195309783201"/>
    <n v="110"/>
    <s v="Kilauea Point"/>
    <s v="Flag"/>
    <s v="A+E"/>
    <s v="I"/>
    <s v="EMP"/>
    <s v="NA"/>
    <s v="A+EMP"/>
    <s v="NA"/>
    <x v="0"/>
    <x v="1"/>
    <x v="2"/>
    <s v="active"/>
    <x v="4"/>
    <x v="3"/>
    <x v="3"/>
    <x v="0"/>
    <s v="Empty in May. No eggshell fragments "/>
    <m/>
    <s v="Under an iron wood just over edge of cliff"/>
    <s v="{49ABF326-C93C-48CE-AF19-01CE1C873E56}"/>
    <m/>
    <s v="ekelsey_USGS"/>
    <m/>
    <s v="ekelsey_USGS"/>
    <s v="d882fec9-2c97-4136-8a1f-49d5b8084b16"/>
    <d v="2019-05-09T00:09:13"/>
    <s v="jfelis0"/>
    <d v="2019-07-02T02:07:51"/>
    <s v="ekelsey_USGS"/>
  </r>
  <r>
    <n v="51"/>
    <s v="RTTR"/>
    <n v="-159.401998000086"/>
    <n v="22.229518999641801"/>
    <n v="111"/>
    <s v="Kilauea Point"/>
    <s v="Flag"/>
    <s v="A+E"/>
    <s v="I"/>
    <s v="A+C"/>
    <s v="C1"/>
    <s v="C"/>
    <s v="C10"/>
    <x v="0"/>
    <x v="0"/>
    <x v="0"/>
    <s v="active"/>
    <x v="0"/>
    <x v="0"/>
    <x v="0"/>
    <x v="4"/>
    <s v="It wouldn’t stand all the way up but didn’t look like it had an egg - May update: must have had egg because now it has a newly hatched chick!"/>
    <m/>
    <s v="Under ironwood"/>
    <s v="{40EA8ACB-2990-4A0E-921A-A42BE0E50508}"/>
    <m/>
    <s v="ekelsey_USGS"/>
    <m/>
    <s v="ekelsey_USGS"/>
    <s v="6eae7750-18f5-42be-8604-942747d69297"/>
    <d v="2019-05-09T00:09:13"/>
    <s v="jfelis0"/>
    <d v="2019-07-02T03:03:53"/>
    <s v="ekelsey_USGS"/>
  </r>
  <r>
    <n v="52"/>
    <s v="RTTR"/>
    <n v="-159.40205879986101"/>
    <n v="22.229634770301001"/>
    <n v="112"/>
    <s v="Kilauea Point"/>
    <s v="Flag"/>
    <s v="A+E"/>
    <s v="I"/>
    <s v="A+E"/>
    <s v="I"/>
    <s v="EMP"/>
    <s v="NA"/>
    <x v="0"/>
    <x v="0"/>
    <x v="1"/>
    <s v="active"/>
    <x v="1"/>
    <x v="1"/>
    <x v="0"/>
    <x v="0"/>
    <m/>
    <m/>
    <s v="Between a couple ironwood trees; under low branches of ironwood"/>
    <s v="{53767535-5924-4AA7-B0DC-A8842A324E9F}"/>
    <m/>
    <s v="ekelsey_USGS"/>
    <m/>
    <s v="ekelsey_USGS"/>
    <s v="19f50ef9-a7cb-46cd-ad65-dc5c2b0487ae"/>
    <d v="2019-05-09T00:09:13"/>
    <s v="jfelis0"/>
    <d v="2019-07-02T03:15:28"/>
    <s v="ekelsey_USGS"/>
  </r>
  <r>
    <n v="53"/>
    <s v="RTTR"/>
    <n v="-159.40184699957501"/>
    <n v="22.230425049700798"/>
    <n v="113"/>
    <s v="Kilauea Point"/>
    <s v="Flag"/>
    <s v="A+E"/>
    <s v="I"/>
    <s v="EMP"/>
    <s v="NA"/>
    <s v="EMP"/>
    <s v="NA"/>
    <x v="0"/>
    <x v="1"/>
    <x v="1"/>
    <s v="active"/>
    <x v="3"/>
    <x v="4"/>
    <x v="5"/>
    <x v="0"/>
    <s v="Empty no eggshell frags"/>
    <m/>
    <s v="Low invasive spiky shrub"/>
    <s v="{96A93631-620E-46FD-9A3D-BE205DA774B6}"/>
    <m/>
    <s v="ekelsey_USGS"/>
    <m/>
    <s v="ekelsey_USGS"/>
    <s v="5a8d509d-f231-4324-aaa3-0bd95e4cd121"/>
    <d v="2019-05-09T00:09:13"/>
    <s v="jfelis0"/>
    <d v="2019-07-07T22:20:02"/>
    <s v="ekelsey_USGS"/>
  </r>
  <r>
    <n v="54"/>
    <s v="RTTR"/>
    <n v="-159.38225482407699"/>
    <n v="22.224350424136901"/>
    <n v="400"/>
    <s v="Mokolea"/>
    <s v="Flag"/>
    <s v="A+E"/>
    <s v="I"/>
    <s v="A+E"/>
    <s v="I"/>
    <s v="EMP"/>
    <s v="NA"/>
    <x v="0"/>
    <x v="0"/>
    <x v="1"/>
    <s v="active"/>
    <x v="1"/>
    <x v="0"/>
    <x v="0"/>
    <x v="0"/>
    <s v="Old predated eggshell (rat)"/>
    <m/>
    <s v="Ironwood"/>
    <s v="{79EBE1AD-0BB4-437F-92BD-AFBBAABC32D7}"/>
    <m/>
    <s v="jfelis0"/>
    <m/>
    <s v="jfelis0"/>
    <s v="d26d8420-fdde-4d38-a10a-3235d494e551"/>
    <d v="2019-05-09T00:09:13"/>
    <s v="jfelis0"/>
    <d v="2019-07-03T02:13:35"/>
    <s v="lmwhite_USGS"/>
  </r>
  <r>
    <n v="55"/>
    <s v="RTTR"/>
    <n v="-159.38228341924901"/>
    <n v="22.224341339963502"/>
    <n v="401"/>
    <s v="Mokolea"/>
    <s v="Flag"/>
    <s v="A+E"/>
    <s v="I"/>
    <s v="EMP"/>
    <s v="NA"/>
    <s v="A+E"/>
    <s v="I"/>
    <x v="0"/>
    <x v="1"/>
    <x v="0"/>
    <s v="active"/>
    <x v="1"/>
    <x v="0"/>
    <x v="0"/>
    <x v="0"/>
    <s v="Eggshell fragments but no adult or chick"/>
    <m/>
    <s v="Ironwood"/>
    <s v="{0B965E7D-D371-408B-87E0-B3598601A3A0}"/>
    <m/>
    <s v="jfelis0"/>
    <m/>
    <s v="jfelis0"/>
    <s v="7112bf3a-a484-485c-8f3d-2baae16a98a3"/>
    <d v="2019-05-09T00:09:13"/>
    <s v="jfelis0"/>
    <d v="2019-07-03T02:16:29"/>
    <s v="lmwhite_USGS"/>
  </r>
  <r>
    <n v="56"/>
    <s v="RTTR"/>
    <n v="-159.38271170004401"/>
    <n v="22.224478210385801"/>
    <n v="402"/>
    <s v="Mokolea"/>
    <s v="Flag"/>
    <s v="A+E"/>
    <s v="I"/>
    <s v="A+E"/>
    <s v="I"/>
    <s v="EMP"/>
    <s v="NA"/>
    <x v="0"/>
    <x v="0"/>
    <x v="1"/>
    <s v="active"/>
    <x v="1"/>
    <x v="0"/>
    <x v="0"/>
    <x v="0"/>
    <m/>
    <m/>
    <s v="Ironwood"/>
    <s v="{4C74E0AF-A51C-459E-B914-E1A7A2DEB595}"/>
    <m/>
    <s v="jfelis0"/>
    <m/>
    <s v="jfelis0"/>
    <s v="381a1603-65f6-4fab-9351-4a1c22bed118"/>
    <d v="2019-05-09T00:09:13"/>
    <s v="jfelis0"/>
    <d v="2019-07-03T03:24:28"/>
    <s v="lmwhite_USGS"/>
  </r>
  <r>
    <n v="57"/>
    <s v="RTTR"/>
    <n v="-159.382797589765"/>
    <n v="22.224530050155298"/>
    <n v="403"/>
    <s v="Mokolea"/>
    <s v="Flag"/>
    <s v="A+E"/>
    <s v="I"/>
    <s v="A+E"/>
    <s v="I"/>
    <s v="EMP"/>
    <s v="NA"/>
    <x v="0"/>
    <x v="0"/>
    <x v="1"/>
    <s v="active"/>
    <x v="0"/>
    <x v="4"/>
    <x v="0"/>
    <x v="0"/>
    <m/>
    <s v="Chick carcass (very decomposed, partly feathered)"/>
    <s v="Ironwood"/>
    <s v="{3046062F-31A3-4A93-9014-75B67701B296}"/>
    <m/>
    <s v="jfelis0"/>
    <m/>
    <s v="jfelis0"/>
    <s v="690f9df5-d048-4708-bcfb-e1fb310b3fd6"/>
    <d v="2019-05-09T00:09:13"/>
    <s v="jfelis0"/>
    <d v="2019-07-03T03:39:05"/>
    <s v="lmwhite_USGS"/>
  </r>
  <r>
    <n v="58"/>
    <s v="RTTR"/>
    <n v="-159.38269979826501"/>
    <n v="22.224690888117799"/>
    <n v="404"/>
    <s v="Mokolea"/>
    <s v="Flag"/>
    <s v="A+U"/>
    <s v="NA"/>
    <s v="A+E"/>
    <s v="I"/>
    <s v="A+E"/>
    <s v="I"/>
    <x v="1"/>
    <x v="0"/>
    <x v="0"/>
    <s v="active"/>
    <x v="0"/>
    <x v="4"/>
    <x v="0"/>
    <x v="0"/>
    <s v="Unknown nest contents in April. Egg in May "/>
    <m/>
    <s v="Against rock face behind ironwood"/>
    <s v="{9001CF63-3F83-4516-BBC7-2E5C85062D0B}"/>
    <m/>
    <s v="jfelis0"/>
    <m/>
    <s v="jfelis0"/>
    <s v="d452e8b5-d64a-4ddc-8d7e-f2ee32fa5cca"/>
    <d v="2019-05-09T00:09:13"/>
    <s v="jfelis0"/>
    <d v="2019-07-03T03:49:41"/>
    <s v="lmwhite_USGS"/>
  </r>
  <r>
    <n v="59"/>
    <s v="RTTR"/>
    <n v="-159.38248120042701"/>
    <n v="22.2245897699386"/>
    <n v="405"/>
    <s v="Mokolea"/>
    <s v="Flag"/>
    <s v="A+EMP"/>
    <s v="NA"/>
    <s v="A+E"/>
    <s v="I"/>
    <s v="C"/>
    <s v="C1"/>
    <x v="1"/>
    <x v="0"/>
    <x v="0"/>
    <s v="active"/>
    <x v="5"/>
    <x v="4"/>
    <x v="3"/>
    <x v="0"/>
    <s v="No egg in April. Egg in May "/>
    <m/>
    <s v="On ledge against Rock overhang at base of rock face "/>
    <s v="{480073FE-96DD-4F0C-A94F-04517ED3E09C}"/>
    <m/>
    <s v="jfelis0"/>
    <m/>
    <s v="jfelis0"/>
    <s v="ee15bb85-7e75-4f4e-9faa-6cbc297a6188"/>
    <d v="2019-05-09T00:09:13"/>
    <s v="jfelis0"/>
    <d v="2019-07-03T04:27:05"/>
    <s v="lmwhite_USGS"/>
  </r>
  <r>
    <n v="60"/>
    <s v="RTTR"/>
    <n v="-159.38248649958899"/>
    <n v="22.2245363002977"/>
    <n v="406"/>
    <s v="Mokolea"/>
    <s v="Flag"/>
    <s v="A+E"/>
    <s v="I"/>
    <s v="A+E"/>
    <s v="I"/>
    <s v="C"/>
    <s v="C9"/>
    <x v="0"/>
    <x v="0"/>
    <x v="0"/>
    <s v="active"/>
    <x v="0"/>
    <x v="1"/>
    <x v="0"/>
    <x v="0"/>
    <m/>
    <m/>
    <s v="Ironwood root wad"/>
    <s v="{DB9F0BEE-3AC9-4FAA-BBA8-686000E2BD3D}"/>
    <m/>
    <s v="jfelis0"/>
    <m/>
    <s v="jfelis0"/>
    <s v="3e20412b-fc30-4322-9e84-6d9d6f03f3c7"/>
    <d v="2019-05-09T00:09:13"/>
    <s v="jfelis0"/>
    <d v="2019-07-03T04:30:43"/>
    <s v="lmwhite_USGS"/>
  </r>
  <r>
    <n v="61"/>
    <s v="RTTR"/>
    <n v="-159.38232999959101"/>
    <n v="22.224424900365499"/>
    <n v="407"/>
    <s v="Mokolea"/>
    <s v="Flag"/>
    <s v="A+E"/>
    <s v="I"/>
    <s v="A+E"/>
    <s v="I"/>
    <s v="EMP"/>
    <s v="NA"/>
    <x v="0"/>
    <x v="0"/>
    <x v="1"/>
    <s v="active"/>
    <x v="1"/>
    <x v="1"/>
    <x v="0"/>
    <x v="0"/>
    <m/>
    <m/>
    <s v="Ironwood "/>
    <s v="{100DABC6-1E68-426F-8609-B261AB5F926C}"/>
    <m/>
    <s v="jfelis0"/>
    <m/>
    <s v="jfelis0"/>
    <s v="4cdbebd4-0bfe-43ed-b6dc-a81a357c6e50"/>
    <d v="2019-05-09T00:09:13"/>
    <s v="jfelis0"/>
    <d v="2019-07-03T02:45:56"/>
    <s v="lmwhite_USGS"/>
  </r>
  <r>
    <n v="62"/>
    <s v="RTTR"/>
    <n v="-159.382571800015"/>
    <n v="22.224574980324"/>
    <n v="408"/>
    <s v="Mokolea"/>
    <s v="Flag"/>
    <s v="A+EMP"/>
    <s v="NA"/>
    <s v="EMP"/>
    <s v="NA"/>
    <s v="EMP"/>
    <s v="NA"/>
    <x v="1"/>
    <x v="1"/>
    <x v="1"/>
    <s v="potential"/>
    <x v="1"/>
    <x v="1"/>
    <x v="0"/>
    <x v="0"/>
    <s v="Empty. Empty in May as well"/>
    <s v="Cracked dead egg with mostly developed chick nearby."/>
    <s v="Ironwood"/>
    <s v="{D5DD9CE2-71BA-4F03-988F-102E44AB7801}"/>
    <m/>
    <s v="jfelis0"/>
    <m/>
    <s v="jfelis0"/>
    <s v="3264e33b-4a10-4f08-bb52-f382e256483c"/>
    <d v="2019-05-09T00:09:13"/>
    <s v="jfelis0"/>
    <d v="2019-07-03T05:00:39"/>
    <s v="lmwhite_USGS"/>
  </r>
  <r>
    <n v="63"/>
    <s v="RTTR"/>
    <n v="-159.38267899328301"/>
    <n v="22.224638754860798"/>
    <n v="409"/>
    <s v="Mokolea"/>
    <s v="Flag"/>
    <s v="A+E"/>
    <s v="I"/>
    <s v="A+E"/>
    <s v="I"/>
    <s v="EMP"/>
    <s v="NA"/>
    <x v="0"/>
    <x v="0"/>
    <x v="1"/>
    <s v="active"/>
    <x v="1"/>
    <x v="2"/>
    <x v="0"/>
    <x v="0"/>
    <m/>
    <s v="Eggshell- relatively fresh, looks like it probably hatched "/>
    <s v="Ironwood "/>
    <s v="{AB9A3FC7-B43D-4F0D-9946-772224D0C85D}"/>
    <m/>
    <s v="jfelis0"/>
    <m/>
    <s v="jfelis0"/>
    <s v="76c17718-56bc-405d-b716-6cf9215852ca"/>
    <d v="2019-05-09T00:09:13"/>
    <s v="jfelis0"/>
    <d v="2019-07-03T04:07:31"/>
    <s v="lmwhite_USGS"/>
  </r>
  <r>
    <n v="64"/>
    <s v="RTTR"/>
    <n v="-159.382684421802"/>
    <n v="22.2246086076727"/>
    <n v="410"/>
    <s v="Mokolea"/>
    <s v="Flag"/>
    <s v="A+E"/>
    <s v="I"/>
    <s v="A+E"/>
    <s v="I"/>
    <s v="EMP"/>
    <s v="NA"/>
    <x v="0"/>
    <x v="0"/>
    <x v="1"/>
    <s v="active"/>
    <x v="5"/>
    <x v="0"/>
    <x v="0"/>
    <x v="0"/>
    <m/>
    <m/>
    <s v="Ironwood"/>
    <s v="{B0F27AD8-0A94-476E-94ED-3C1632A87A36}"/>
    <m/>
    <s v="jfelis0"/>
    <m/>
    <s v="jfelis0"/>
    <s v="69d0dd20-db8f-4e6a-9ed8-268e74ff042f"/>
    <d v="2019-05-09T00:09:13"/>
    <s v="jfelis0"/>
    <d v="2019-07-03T04:17:13"/>
    <s v="lmwhite_USGS"/>
  </r>
  <r>
    <n v="65"/>
    <s v="RTTR"/>
    <n v="-159.38270168921801"/>
    <n v="22.2246253473336"/>
    <n v="411"/>
    <s v="Mokolea"/>
    <s v="Flag"/>
    <s v="A+E"/>
    <s v="I"/>
    <s v="A+E"/>
    <s v="I"/>
    <s v="A+E"/>
    <s v="I"/>
    <x v="0"/>
    <x v="0"/>
    <x v="0"/>
    <s v="active"/>
    <x v="0"/>
    <x v="0"/>
    <x v="0"/>
    <x v="0"/>
    <m/>
    <s v="Flagging dated May. "/>
    <s v="Ironwood"/>
    <s v="{50D83781-E790-46B3-80A9-DFE528F8AB5C}"/>
    <m/>
    <s v="jfelis0"/>
    <m/>
    <s v="jfelis0"/>
    <s v="a84095c0-2c1e-46ad-a1c1-5aa28a2dfce2"/>
    <d v="2019-05-09T00:09:13"/>
    <s v="jfelis0"/>
    <d v="2019-07-03T04:16:32"/>
    <s v="lmwhite_USGS"/>
  </r>
  <r>
    <n v="66"/>
    <s v="RTTR"/>
    <n v="-159.382580100448"/>
    <n v="22.224606409812399"/>
    <n v="412"/>
    <s v="Mokolea"/>
    <s v="Flag"/>
    <s v="A+E"/>
    <s v="I"/>
    <s v="A+E"/>
    <s v="I"/>
    <s v="EMP"/>
    <s v="NA"/>
    <x v="0"/>
    <x v="0"/>
    <x v="1"/>
    <s v="active"/>
    <x v="0"/>
    <x v="4"/>
    <x v="0"/>
    <x v="0"/>
    <m/>
    <s v="Adult feathers and eggshell fragments nearby "/>
    <s v="Under spindly ironwood on cliff top"/>
    <s v="{8AAB70AC-98BF-42F8-8F0C-5699FAB41F62}"/>
    <m/>
    <s v="jfelis0"/>
    <m/>
    <s v="jfelis0"/>
    <s v="f18b7740-6b30-4af1-890a-34b2651e4d8f"/>
    <d v="2019-05-09T00:09:13"/>
    <s v="jfelis0"/>
    <d v="2019-07-03T05:05:32"/>
    <s v="lmwhite_USGS"/>
  </r>
  <r>
    <n v="67"/>
    <s v="RTTR"/>
    <n v="-159.38280689990401"/>
    <n v="22.2242806903683"/>
    <n v="413"/>
    <s v="Mokolea"/>
    <s v="Flag"/>
    <s v="A+E"/>
    <s v="I"/>
    <s v="A+E"/>
    <s v="I"/>
    <s v="A+EMP"/>
    <s v="NA"/>
    <x v="0"/>
    <x v="0"/>
    <x v="2"/>
    <s v="active"/>
    <x v="0"/>
    <x v="1"/>
    <x v="0"/>
    <x v="0"/>
    <m/>
    <s v="Flagging missing but only potential nest site in area"/>
    <s v="Ironwood"/>
    <s v="{7BCB5AA1-2CFF-45D6-B314-EA9076E87BEE}"/>
    <m/>
    <s v="jfelis0"/>
    <m/>
    <s v="jfelis0"/>
    <s v="04e8265f-d59c-4252-b64b-85bcbe6ecd6b"/>
    <d v="2019-05-09T00:09:13"/>
    <s v="jfelis0"/>
    <d v="2019-07-03T19:47:03"/>
    <s v="lmwhite_USGS"/>
  </r>
  <r>
    <n v="68"/>
    <s v="RTTR"/>
    <n v="-159.38283180030601"/>
    <n v="22.224294120381099"/>
    <n v="414"/>
    <s v="Mokolea"/>
    <s v="Flag"/>
    <s v="A+E"/>
    <s v="I"/>
    <s v="A+E"/>
    <s v="I"/>
    <s v="A+EMP"/>
    <s v="NA"/>
    <x v="0"/>
    <x v="0"/>
    <x v="2"/>
    <s v="active"/>
    <x v="0"/>
    <x v="1"/>
    <x v="0"/>
    <x v="0"/>
    <m/>
    <m/>
    <s v="Ironwood near cliff edge "/>
    <s v="{FABE9B65-132B-45EC-8AB4-45F4A5B0B53E}"/>
    <m/>
    <s v="jfelis0"/>
    <m/>
    <s v="jfelis0"/>
    <s v="168ac223-d881-4d3b-ab75-229cec99d35c"/>
    <d v="2019-05-09T00:09:13"/>
    <s v="jfelis0"/>
    <d v="2019-07-03T19:45:28"/>
    <s v="lmwhite_USGS"/>
  </r>
  <r>
    <n v="69"/>
    <s v="RTTR"/>
    <n v="-159.38277680005399"/>
    <n v="22.224008030060499"/>
    <n v="415"/>
    <s v="Mokolea"/>
    <s v="Flag"/>
    <s v="A+E"/>
    <s v="I"/>
    <s v="Not Found"/>
    <s v="NA"/>
    <s v="EMP"/>
    <s v="NA"/>
    <x v="0"/>
    <x v="2"/>
    <x v="1"/>
    <s v="active"/>
    <x v="3"/>
    <x v="0"/>
    <x v="1"/>
    <x v="1"/>
    <m/>
    <m/>
    <m/>
    <s v="{238F23CC-E9D5-435E-9DCB-299551DA9C58}"/>
    <m/>
    <s v="jfelis0"/>
    <m/>
    <s v="jfelis0"/>
    <s v="941fc50a-ada6-449c-8f3c-165ba01c3c61"/>
    <d v="2019-05-09T00:09:13"/>
    <s v="jfelis0"/>
    <d v="2019-07-03T21:06:15"/>
    <s v="lmwhite_USGS"/>
  </r>
  <r>
    <n v="70"/>
    <s v="RTTR"/>
    <n v="-159.382852599898"/>
    <n v="22.224075500401199"/>
    <n v="416"/>
    <s v="Mokolea"/>
    <s v="Flag"/>
    <s v="A+E"/>
    <s v="I"/>
    <s v="A+C"/>
    <s v="C1"/>
    <s v="A+E"/>
    <s v="I"/>
    <x v="0"/>
    <x v="0"/>
    <x v="0"/>
    <s v="active"/>
    <x v="4"/>
    <x v="0"/>
    <x v="4"/>
    <x v="3"/>
    <m/>
    <m/>
    <s v="Halekoa and the pepper plant"/>
    <s v="{0872E237-5B06-4634-8E96-CCD2914950EE}"/>
    <m/>
    <s v="jfelis0"/>
    <m/>
    <s v="jfelis0"/>
    <s v="0c6b48bc-8672-4b69-b139-a3717fa13188"/>
    <d v="2019-05-09T00:09:13"/>
    <s v="jfelis0"/>
    <d v="2019-07-03T21:16:27"/>
    <s v="lmwhite_USGS"/>
  </r>
  <r>
    <n v="71"/>
    <s v="RTTR"/>
    <n v="-159.38288720030801"/>
    <n v="22.223852749611101"/>
    <n v="417"/>
    <s v="Mokolea"/>
    <s v="Flag"/>
    <s v="A+E"/>
    <s v="I"/>
    <s v="EMP"/>
    <s v="NA"/>
    <s v="A+E"/>
    <s v="I"/>
    <x v="0"/>
    <x v="1"/>
    <x v="0"/>
    <s v="active"/>
    <x v="3"/>
    <x v="2"/>
    <x v="1"/>
    <x v="1"/>
    <s v="Empty in May no sign of eggshell"/>
    <m/>
    <s v="Halekoa"/>
    <s v="{DA8D7E57-D678-4DEB-BC6C-19BAACA9717C}"/>
    <m/>
    <s v="jfelis0"/>
    <m/>
    <s v="jfelis0"/>
    <s v="9c200f62-d961-4c71-9621-09a4eb7732f7"/>
    <d v="2019-05-09T00:09:13"/>
    <s v="jfelis0"/>
    <d v="2019-07-03T22:46:46"/>
    <s v="lmwhite_USGS"/>
  </r>
  <r>
    <n v="72"/>
    <s v="RTTR"/>
    <n v="-159.38295860020301"/>
    <n v="22.223811049909401"/>
    <n v="418"/>
    <s v="Mokolea"/>
    <s v="Flag"/>
    <s v="A+E"/>
    <s v="I"/>
    <s v="A+E"/>
    <s v="I"/>
    <s v="EMP"/>
    <s v="NA"/>
    <x v="0"/>
    <x v="0"/>
    <x v="1"/>
    <s v="active"/>
    <x v="6"/>
    <x v="2"/>
    <x v="1"/>
    <x v="4"/>
    <m/>
    <m/>
    <s v="Against rock in halekoa and naopaka"/>
    <s v="{5CFB285D-96F1-4200-8B55-869FB821F694}"/>
    <m/>
    <s v="jfelis0"/>
    <m/>
    <s v="jfelis0"/>
    <s v="cbda431a-a211-4325-9ca1-1e9ffcd3f27a"/>
    <d v="2019-05-09T00:09:13"/>
    <s v="jfelis0"/>
    <d v="2019-07-03T22:50:53"/>
    <s v="lmwhite_USGS"/>
  </r>
  <r>
    <n v="73"/>
    <s v="RTTR"/>
    <n v="-159.38292820031501"/>
    <n v="22.223903210017301"/>
    <n v="419"/>
    <s v="Mokolea"/>
    <s v="Flag"/>
    <s v="A+E"/>
    <s v="I"/>
    <s v="A+E"/>
    <s v="I"/>
    <s v="A+EMP"/>
    <s v="NA"/>
    <x v="0"/>
    <x v="0"/>
    <x v="2"/>
    <s v="active"/>
    <x v="3"/>
    <x v="2"/>
    <x v="1"/>
    <x v="4"/>
    <m/>
    <m/>
    <s v="Halekoa"/>
    <s v="{C589D6AF-16D5-4DA9-BBB3-88BA18CB54E2}"/>
    <m/>
    <s v="jfelis0"/>
    <m/>
    <s v="jfelis0"/>
    <s v="447a0f81-97c7-4723-88bf-87284ab45f15"/>
    <d v="2019-05-09T00:09:13"/>
    <s v="jfelis0"/>
    <d v="2019-07-03T21:49:56"/>
    <s v="lmwhite_USGS"/>
  </r>
  <r>
    <n v="74"/>
    <s v="RTTR"/>
    <n v="-159.38292059967"/>
    <n v="22.223785869586901"/>
    <n v="420"/>
    <s v="Mokolea"/>
    <s v="Flag"/>
    <s v="A+E"/>
    <s v="I"/>
    <s v="A+E"/>
    <s v="I"/>
    <s v="A+EMP"/>
    <s v="NA"/>
    <x v="0"/>
    <x v="0"/>
    <x v="2"/>
    <s v="active"/>
    <x v="6"/>
    <x v="2"/>
    <x v="6"/>
    <x v="0"/>
    <m/>
    <s v="Two adults.  One adult with service band"/>
    <s v="Under dead naopaka"/>
    <s v="{E57F5FF2-8725-4546-9C8B-2AD5F061A94B}"/>
    <m/>
    <s v="jfelis0"/>
    <m/>
    <s v="jfelis0"/>
    <s v="334da67e-e94a-4d49-9c33-ac79e7218d74"/>
    <d v="2019-05-09T00:09:13"/>
    <s v="jfelis0"/>
    <d v="2019-07-03T23:00:13"/>
    <s v="lmwhite_USGS"/>
  </r>
  <r>
    <n v="75"/>
    <s v="RTTR"/>
    <n v="-159.38308209969"/>
    <n v="22.223567770217802"/>
    <n v="421"/>
    <s v="Mokolea"/>
    <s v="Flag"/>
    <s v="A+E"/>
    <s v="I"/>
    <s v="EMP"/>
    <s v="NA"/>
    <s v="EMP"/>
    <s v="NA"/>
    <x v="0"/>
    <x v="1"/>
    <x v="1"/>
    <s v="active"/>
    <x v="6"/>
    <x v="4"/>
    <x v="6"/>
    <x v="0"/>
    <s v="Eggshell fragments in May "/>
    <m/>
    <s v="Naopaka against brick wall edge"/>
    <s v="{2A6B581C-80A3-482B-B8FB-545C31D0194C}"/>
    <m/>
    <s v="jfelis0"/>
    <m/>
    <s v="jfelis0"/>
    <s v="a534d70b-ba32-4833-a8c8-a47717ccb3a8"/>
    <d v="2019-05-09T00:09:13"/>
    <s v="jfelis0"/>
    <d v="2019-07-04T00:05:24"/>
    <s v="lmwhite_USGS"/>
  </r>
  <r>
    <n v="76"/>
    <s v="RTTR"/>
    <n v="-159.38277893265499"/>
    <n v="22.223973802165901"/>
    <n v="422"/>
    <s v="Mokolea"/>
    <s v="Flag"/>
    <s v="A+E"/>
    <s v="I"/>
    <s v="A+E"/>
    <s v="I"/>
    <s v="C"/>
    <s v="C8"/>
    <x v="0"/>
    <x v="0"/>
    <x v="0"/>
    <s v="active"/>
    <x v="3"/>
    <x v="0"/>
    <x v="4"/>
    <x v="3"/>
    <m/>
    <m/>
    <s v="Pepper plant "/>
    <s v="{0FC145D3-D8C2-47DC-87E0-294B0F1F15B3}"/>
    <m/>
    <s v="jfelis0"/>
    <m/>
    <s v="jfelis0"/>
    <s v="af48c596-6519-4785-af2e-22e4ac840e82"/>
    <d v="2019-05-09T00:09:13"/>
    <s v="jfelis0"/>
    <d v="2019-07-03T21:13:54"/>
    <s v="lmwhite_USGS"/>
  </r>
  <r>
    <n v="77"/>
    <s v="RTTR"/>
    <n v="-159.38272466273301"/>
    <n v="22.223991457473801"/>
    <n v="423"/>
    <s v="Mokolea"/>
    <s v="Flag"/>
    <s v="A+E"/>
    <s v="I"/>
    <s v="EMP"/>
    <s v="NA"/>
    <s v="A+E"/>
    <s v="I"/>
    <x v="0"/>
    <x v="1"/>
    <x v="0"/>
    <s v="active"/>
    <x v="3"/>
    <x v="0"/>
    <x v="4"/>
    <x v="3"/>
    <s v="Empty in May no eggshell"/>
    <m/>
    <s v="Halekoa and pepper plant"/>
    <s v="{3EFF45BC-C899-4A40-984D-B91A29521195}"/>
    <m/>
    <s v="jfelis0"/>
    <m/>
    <s v="jfelis0"/>
    <s v="d1bdff89-7b17-4890-8d31-f4fa66f2c414"/>
    <d v="2019-05-09T00:09:13"/>
    <s v="jfelis0"/>
    <d v="2019-07-03T21:55:29"/>
    <s v="lmwhite_USGS"/>
  </r>
  <r>
    <n v="78"/>
    <s v="RTTR"/>
    <n v="-159.382700522307"/>
    <n v="22.223976064067799"/>
    <n v="424"/>
    <s v="Mokolea"/>
    <s v="Flag"/>
    <s v="A+E"/>
    <s v="I"/>
    <s v="A+E"/>
    <s v="I"/>
    <s v="EMP"/>
    <s v="NA"/>
    <x v="0"/>
    <x v="0"/>
    <x v="1"/>
    <s v="active"/>
    <x v="3"/>
    <x v="0"/>
    <x v="1"/>
    <x v="2"/>
    <m/>
    <m/>
    <s v="Halekoa and pepper"/>
    <s v="{099A69DA-78D8-45ED-A3FD-549AF13D88B3}"/>
    <m/>
    <s v="jfelis0"/>
    <m/>
    <s v="jfelis0"/>
    <s v="f027ccda-1b06-4779-8f71-1d8703093581"/>
    <d v="2019-05-09T00:09:13"/>
    <s v="jfelis0"/>
    <d v="2019-07-03T22:20:36"/>
    <s v="lmwhite_USGS"/>
  </r>
  <r>
    <n v="79"/>
    <s v="RTTR"/>
    <n v="-159.38280279999299"/>
    <n v="22.223778659764601"/>
    <n v="425"/>
    <s v="Mokolea"/>
    <s v="Flag"/>
    <s v="A+E"/>
    <s v="I"/>
    <s v="A+E"/>
    <s v="I"/>
    <s v="C"/>
    <s v="C7"/>
    <x v="0"/>
    <x v="0"/>
    <x v="0"/>
    <s v="active"/>
    <x v="2"/>
    <x v="0"/>
    <x v="1"/>
    <x v="2"/>
    <m/>
    <m/>
    <m/>
    <s v="{3E3FA1AC-5C90-4F6F-BE6D-BD67813DD57B}"/>
    <m/>
    <s v="jfelis0"/>
    <m/>
    <s v="jfelis0"/>
    <s v="c351d0ff-fecd-4b7d-914d-7a627be2c9ba"/>
    <d v="2019-05-09T00:09:13"/>
    <s v="jfelis0"/>
    <d v="2019-07-02T21:31:43"/>
    <s v="ekelsey_USGS"/>
  </r>
  <r>
    <n v="80"/>
    <s v="RTTR"/>
    <n v="-159.382639799787"/>
    <n v="22.223965909624599"/>
    <n v="426"/>
    <s v="Mokolea"/>
    <s v="Flag"/>
    <s v="A+E"/>
    <s v="I"/>
    <s v="EMP"/>
    <s v="NA"/>
    <s v="A+E"/>
    <s v="I"/>
    <x v="0"/>
    <x v="1"/>
    <x v="0"/>
    <s v="active"/>
    <x v="3"/>
    <x v="0"/>
    <x v="1"/>
    <x v="1"/>
    <s v="Empty in May; eggshell fragments present "/>
    <s v="Pepper plant"/>
    <s v="Halekoa"/>
    <s v="{C4F1AA94-1570-4D58-AE94-1C72C964953E}"/>
    <m/>
    <s v="jfelis0"/>
    <m/>
    <s v="jfelis0"/>
    <s v="30163848-3ba5-4a90-9add-77698ba8cf36"/>
    <d v="2019-05-09T00:09:13"/>
    <s v="jfelis0"/>
    <d v="2019-07-03T22:04:43"/>
    <s v="lmwhite_USGS"/>
  </r>
  <r>
    <n v="81"/>
    <s v="RTTR"/>
    <n v="-159.38274739999201"/>
    <n v="22.2237801200239"/>
    <n v="430"/>
    <s v="Mokolea"/>
    <s v="Flag"/>
    <s v="A+E"/>
    <s v="I"/>
    <s v="Not Found"/>
    <s v="NA"/>
    <s v="A+E"/>
    <s v="I"/>
    <x v="0"/>
    <x v="2"/>
    <x v="0"/>
    <s v="active"/>
    <x v="3"/>
    <x v="0"/>
    <x v="1"/>
    <x v="0"/>
    <s v="5/15/19- couldn’t find. Maybe same nest as 198 and tape was lost?"/>
    <s v="Found with tape from April. Perhaps was abandoned in May and that’s why I couldn’t find it?"/>
    <m/>
    <s v="{7DE5BFCB-732D-4A64-BA7B-15CBB32B2293}"/>
    <m/>
    <s v="jfelis0"/>
    <m/>
    <s v="jfelis0"/>
    <s v="3a074861-ff77-44f9-8049-be04d5a0ea09"/>
    <d v="2019-05-09T00:09:13"/>
    <s v="jfelis0"/>
    <d v="2019-07-02T21:26:43"/>
    <s v="ekelsey_USGS"/>
  </r>
  <r>
    <n v="82"/>
    <s v="RTTR"/>
    <n v="-159.382755200063"/>
    <n v="22.223810550128199"/>
    <n v="431"/>
    <s v="Mokolea"/>
    <s v="Flag"/>
    <s v="A+E"/>
    <s v="I"/>
    <s v="A+E"/>
    <s v="I"/>
    <s v="A+E"/>
    <s v="I"/>
    <x v="0"/>
    <x v="0"/>
    <x v="0"/>
    <s v="active"/>
    <x v="3"/>
    <x v="0"/>
    <x v="1"/>
    <x v="0"/>
    <m/>
    <m/>
    <m/>
    <s v="{B62FA7E0-52E8-4EC2-8BFC-ECA2F9F6E7B3}"/>
    <m/>
    <s v="jfelis0"/>
    <m/>
    <s v="jfelis0"/>
    <s v="bfb0155f-fffd-47be-a1e1-13337a39793d"/>
    <d v="2019-05-09T00:09:13"/>
    <s v="jfelis0"/>
    <d v="2019-07-02T21:28:22"/>
    <s v="ekelsey_USGS"/>
  </r>
  <r>
    <n v="83"/>
    <s v="RTTR"/>
    <n v="-159.38273369978501"/>
    <n v="22.223776100152801"/>
    <n v="432"/>
    <s v="Mokolea"/>
    <s v="Flag"/>
    <s v="A+E"/>
    <s v="I"/>
    <s v="A+C"/>
    <s v="C1"/>
    <s v="EMP"/>
    <s v="NA"/>
    <x v="0"/>
    <x v="0"/>
    <x v="1"/>
    <s v="active"/>
    <x v="3"/>
    <x v="0"/>
    <x v="1"/>
    <x v="0"/>
    <m/>
    <m/>
    <m/>
    <s v="{85E0D024-5D98-44DF-AB93-21AA3E55C6DD}"/>
    <m/>
    <s v="jfelis0"/>
    <m/>
    <s v="jfelis0"/>
    <s v="0aa6bf36-caf1-4d9a-b195-6f6c37be6144"/>
    <d v="2019-05-09T00:09:13"/>
    <s v="jfelis0"/>
    <d v="2019-07-02T21:48:08"/>
    <s v="ekelsey_USGS"/>
  </r>
  <r>
    <n v="84"/>
    <s v="RTTR"/>
    <n v="-159.38282080043501"/>
    <n v="22.223831970030499"/>
    <n v="433"/>
    <s v="Mokolea"/>
    <s v="Flag"/>
    <s v="A+E"/>
    <s v="I"/>
    <s v="A+C"/>
    <s v="C1"/>
    <s v="EMP"/>
    <s v="NA"/>
    <x v="0"/>
    <x v="0"/>
    <x v="1"/>
    <s v="active"/>
    <x v="3"/>
    <x v="0"/>
    <x v="1"/>
    <x v="2"/>
    <s v="Both adults and chick"/>
    <s v="Adult/0 nearby but not in near spot. "/>
    <m/>
    <s v="{E948C744-E2C3-487C-9E9C-BAC2E3350792}"/>
    <m/>
    <s v="jfelis0"/>
    <m/>
    <s v="jfelis0"/>
    <s v="a770242d-0bf0-4a66-9452-710f934f0d37"/>
    <d v="2019-05-09T00:09:13"/>
    <s v="jfelis0"/>
    <d v="2019-07-02T21:34:42"/>
    <s v="ekelsey_USGS"/>
  </r>
  <r>
    <n v="85"/>
    <s v="RTTR"/>
    <n v="-159.38286870040301"/>
    <n v="22.223680879734701"/>
    <n v="434"/>
    <s v="Mokolea"/>
    <s v="Flag"/>
    <s v="A+E"/>
    <s v="I"/>
    <s v="A+C"/>
    <s v="Unknown"/>
    <s v="A+E"/>
    <s v="I"/>
    <x v="0"/>
    <x v="0"/>
    <x v="0"/>
    <s v="active"/>
    <x v="3"/>
    <x v="0"/>
    <x v="1"/>
    <x v="2"/>
    <s v="Same as 517?"/>
    <m/>
    <m/>
    <s v="{8249D9EA-0666-4D88-A337-99762D775190}"/>
    <m/>
    <s v="jfelis0"/>
    <m/>
    <s v="jfelis0"/>
    <s v="475c419d-cfe6-4e79-99de-15bac8da1439"/>
    <d v="2019-05-09T00:09:13"/>
    <s v="jfelis0"/>
    <d v="2019-07-02T22:08:08"/>
    <s v="ekelsey_USGS"/>
  </r>
  <r>
    <n v="86"/>
    <s v="RTTR"/>
    <n v="-159.38296089989001"/>
    <n v="22.2236045204052"/>
    <n v="435"/>
    <s v="Mokolea"/>
    <s v="Flag"/>
    <s v="A+E"/>
    <s v="I"/>
    <s v="EMP"/>
    <s v="NA"/>
    <s v="EMP"/>
    <s v="NA"/>
    <x v="0"/>
    <x v="1"/>
    <x v="1"/>
    <s v="active"/>
    <x v="3"/>
    <x v="1"/>
    <x v="1"/>
    <x v="0"/>
    <m/>
    <m/>
    <m/>
    <s v="{75826138-21A5-470E-9D56-EE958040D1BA}"/>
    <m/>
    <s v="jfelis0"/>
    <m/>
    <s v="jfelis0"/>
    <s v="0523da2c-9c38-447c-9ced-98748b51a676"/>
    <d v="2019-05-09T00:09:13"/>
    <s v="jfelis0"/>
    <d v="2019-07-02T23:27:42"/>
    <s v="ekelsey_USGS"/>
  </r>
  <r>
    <n v="87"/>
    <s v="RTTR"/>
    <n v="-159.383074100192"/>
    <n v="22.223517140047701"/>
    <n v="436"/>
    <s v="Mokolea"/>
    <s v="Flag"/>
    <s v="A+E"/>
    <s v="I"/>
    <s v="C"/>
    <s v="C1"/>
    <s v="EMP"/>
    <s v="NA"/>
    <x v="0"/>
    <x v="0"/>
    <x v="1"/>
    <s v="active"/>
    <x v="3"/>
    <x v="1"/>
    <x v="1"/>
    <x v="1"/>
    <s v="Next day (5/15) chick was gone. "/>
    <s v="VegDom2 - coralberry"/>
    <m/>
    <s v="{2A147DA6-AE0C-4F69-BAE7-7772E1495185}"/>
    <m/>
    <s v="jfelis0"/>
    <m/>
    <s v="jfelis0"/>
    <s v="c9f8e2ac-1813-4a69-a806-52fad3d64934"/>
    <d v="2019-05-09T00:09:13"/>
    <s v="jfelis0"/>
    <d v="2019-07-17T22:30:36"/>
    <s v="ekelsey_USGS"/>
  </r>
  <r>
    <n v="88"/>
    <s v="RTTR"/>
    <n v="-159.38303590023301"/>
    <n v="22.2235507102708"/>
    <n v="437"/>
    <s v="Mokolea"/>
    <s v="Flag"/>
    <s v="A+EMP"/>
    <s v="NA"/>
    <s v="EMP"/>
    <s v="NA"/>
    <s v="EMP"/>
    <s v="NA"/>
    <x v="1"/>
    <x v="1"/>
    <x v="1"/>
    <s v="potential"/>
    <x v="4"/>
    <x v="3"/>
    <x v="3"/>
    <x v="0"/>
    <s v="Empty"/>
    <m/>
    <m/>
    <s v="{BA6AD28A-C70E-421B-8604-43ADC2D6C382}"/>
    <m/>
    <s v="jfelis0"/>
    <m/>
    <s v="jfelis0"/>
    <s v="00265e7d-b8d9-4d58-a1a6-4a18d15466c3"/>
    <d v="2019-05-09T00:09:13"/>
    <s v="jfelis0"/>
    <d v="2019-07-03T20:15:50"/>
    <s v="ekelsey_USGS"/>
  </r>
  <r>
    <n v="89"/>
    <s v="RTTR"/>
    <n v="-159.38308179965301"/>
    <n v="22.223510089875699"/>
    <n v="438"/>
    <s v="Mokolea"/>
    <s v="Flag"/>
    <s v="A+E"/>
    <s v="I"/>
    <s v="EMP"/>
    <s v="NA"/>
    <s v="A+EMP"/>
    <s v="NA"/>
    <x v="0"/>
    <x v="1"/>
    <x v="2"/>
    <s v="active"/>
    <x v="3"/>
    <x v="1"/>
    <x v="1"/>
    <x v="0"/>
    <s v=" Next day (5/15) adult over nothing"/>
    <m/>
    <m/>
    <s v="{9CB6AD2D-BC17-4272-856F-EADB0349EF1D}"/>
    <m/>
    <s v="jfelis0"/>
    <m/>
    <s v="jfelis0"/>
    <s v="59cd2082-5d34-4d97-9091-2384e281efc3"/>
    <d v="2019-05-09T00:09:13"/>
    <s v="jfelis0"/>
    <d v="2019-07-03T20:19:04"/>
    <s v="ekelsey_USGS"/>
  </r>
  <r>
    <n v="90"/>
    <s v="RTTR"/>
    <n v="-159.38318740020799"/>
    <n v="22.223525050077399"/>
    <n v="439"/>
    <s v="Mokolea"/>
    <s v="Flag"/>
    <s v="A+E"/>
    <s v="I"/>
    <s v="A+C"/>
    <s v="C1"/>
    <s v="A+E"/>
    <s v="I"/>
    <x v="0"/>
    <x v="0"/>
    <x v="0"/>
    <s v="active"/>
    <x v="6"/>
    <x v="2"/>
    <x v="6"/>
    <x v="0"/>
    <m/>
    <m/>
    <s v="Naopaka"/>
    <s v="{FD79AE8C-5718-459C-A3C1-573A6B369C6E}"/>
    <m/>
    <s v="jfelis0"/>
    <m/>
    <s v="jfelis0"/>
    <s v="2ca76789-47e3-45fc-a338-6c36995e5588"/>
    <d v="2019-05-09T00:09:13"/>
    <s v="jfelis0"/>
    <d v="2019-07-03T23:56:32"/>
    <s v="lmwhite_USGS"/>
  </r>
  <r>
    <n v="91"/>
    <s v="RTTR"/>
    <n v="-159.38318569969701"/>
    <n v="22.223522620188199"/>
    <n v="440"/>
    <s v="Mokolea"/>
    <s v="Flag"/>
    <s v="A+E"/>
    <s v="I"/>
    <s v="A+E"/>
    <s v="I"/>
    <s v="EMP"/>
    <s v="NA"/>
    <x v="0"/>
    <x v="0"/>
    <x v="1"/>
    <s v="active"/>
    <x v="6"/>
    <x v="2"/>
    <x v="6"/>
    <x v="0"/>
    <m/>
    <m/>
    <s v="Naopaka"/>
    <s v="{57793F90-6E22-478C-90A7-4154E5CF553A}"/>
    <m/>
    <s v="jfelis0"/>
    <m/>
    <s v="jfelis0"/>
    <s v="fc065210-f010-40e2-82f0-47406ec04ccc"/>
    <d v="2019-05-09T00:09:13"/>
    <s v="jfelis0"/>
    <d v="2019-07-03T23:57:48"/>
    <s v="lmwhite_USGS"/>
  </r>
  <r>
    <n v="92"/>
    <s v="RTTR"/>
    <n v="-159.38316456503301"/>
    <n v="22.223528704890199"/>
    <n v="441"/>
    <s v="Mokolea"/>
    <s v="Flag"/>
    <s v="A+E"/>
    <s v="I"/>
    <s v="A+EMP"/>
    <s v="NA"/>
    <s v="A+E"/>
    <s v="I"/>
    <x v="0"/>
    <x v="3"/>
    <x v="0"/>
    <s v="active"/>
    <x v="3"/>
    <x v="0"/>
    <x v="6"/>
    <x v="0"/>
    <s v="Two adults present in May but no egg or eggshell fragments. "/>
    <m/>
    <s v="Halekoa"/>
    <s v="{3D916F70-823E-4840-AF21-F4D9827FE166}"/>
    <m/>
    <s v="jfelis0"/>
    <m/>
    <s v="jfelis0"/>
    <s v="fa06ad65-b709-4648-86d9-fdc7b17195c7"/>
    <d v="2019-05-09T00:09:13"/>
    <s v="jfelis0"/>
    <d v="2019-07-03T23:59:50"/>
    <s v="lmwhite_USGS"/>
  </r>
  <r>
    <n v="93"/>
    <s v="RTTR"/>
    <n v="-159.38318580030801"/>
    <n v="22.223528779732799"/>
    <n v="442"/>
    <s v="Mokolea"/>
    <s v="Flag"/>
    <s v="A+E"/>
    <s v="I"/>
    <s v="A+E"/>
    <s v="I"/>
    <s v="A+E"/>
    <s v="I"/>
    <x v="0"/>
    <x v="0"/>
    <x v="0"/>
    <s v="active"/>
    <x v="6"/>
    <x v="2"/>
    <x v="6"/>
    <x v="0"/>
    <m/>
    <m/>
    <s v="Naopaka"/>
    <s v="{F2DEE43A-6176-43DF-AB88-5E4C4DF641B2}"/>
    <m/>
    <s v="jfelis0"/>
    <m/>
    <s v="jfelis0"/>
    <s v="ec4ad86f-3874-427d-9bf9-9271a9b7fc36"/>
    <d v="2019-05-09T00:09:13"/>
    <s v="jfelis0"/>
    <d v="2019-07-04T00:16:58"/>
    <s v="lmwhite_USGS"/>
  </r>
  <r>
    <n v="94"/>
    <s v="RTTR"/>
    <n v="-159.38320419960201"/>
    <n v="22.223510810027701"/>
    <n v="443"/>
    <s v="Mokolea"/>
    <s v="Flag"/>
    <s v="A+E"/>
    <s v="I"/>
    <s v="A+E"/>
    <s v="I"/>
    <s v="EMP"/>
    <s v="NA"/>
    <x v="0"/>
    <x v="0"/>
    <x v="1"/>
    <s v="active"/>
    <x v="3"/>
    <x v="2"/>
    <x v="1"/>
    <x v="0"/>
    <m/>
    <m/>
    <s v="Halekoa"/>
    <s v="{13046053-1FCC-4D43-B5A5-7895ACE87E95}"/>
    <m/>
    <s v="jfelis0"/>
    <m/>
    <s v="jfelis0"/>
    <s v="36d0cbc8-e1a7-4d71-b65d-24b3a5bf415d"/>
    <d v="2019-05-09T00:09:13"/>
    <s v="jfelis0"/>
    <d v="2019-07-04T00:20:45"/>
    <s v="lmwhite_USGS"/>
  </r>
  <r>
    <n v="95"/>
    <s v="RTTR"/>
    <n v="-159.38340598816399"/>
    <n v="22.2232691921553"/>
    <n v="444"/>
    <s v="Mokolea"/>
    <s v="Flag"/>
    <s v="A+E"/>
    <s v="I"/>
    <s v="C"/>
    <s v="C1"/>
    <s v="EMP"/>
    <s v="NA"/>
    <x v="0"/>
    <x v="0"/>
    <x v="1"/>
    <s v="active"/>
    <x v="6"/>
    <x v="2"/>
    <x v="6"/>
    <x v="0"/>
    <m/>
    <m/>
    <s v="Naopaka"/>
    <s v="{9B0AE7D1-7842-40ED-934E-F2373A08C3BF}"/>
    <m/>
    <s v="jfelis0"/>
    <m/>
    <s v="jfelis0"/>
    <s v="4c93e3da-65ff-4c0c-8b3e-39755a768e4d"/>
    <d v="2019-05-09T00:09:13"/>
    <s v="jfelis0"/>
    <d v="2019-07-04T01:46:13"/>
    <s v="lmwhite_USGS"/>
  </r>
  <r>
    <n v="96"/>
    <s v="RTTR"/>
    <n v="-159.38339464064501"/>
    <n v="22.223287837970499"/>
    <n v="445"/>
    <s v="Mokolea"/>
    <s v="Flag"/>
    <s v="A+E"/>
    <s v="I"/>
    <s v="A+C"/>
    <s v="C1"/>
    <s v="A+E"/>
    <s v="I"/>
    <x v="0"/>
    <x v="0"/>
    <x v="0"/>
    <s v="active"/>
    <x v="3"/>
    <x v="2"/>
    <x v="4"/>
    <x v="0"/>
    <m/>
    <s v="Nest below flag445 but not in pepper plant.  In native shrub"/>
    <s v="Deep in Thick pepper plant "/>
    <s v="{CFE2B708-F0BD-429B-BFB1-41CF632B0DF7}"/>
    <m/>
    <s v="jfelis0"/>
    <m/>
    <s v="jfelis0"/>
    <s v="bdf8575c-e2f5-4742-b974-58d3bf9ddcce"/>
    <d v="2019-05-09T00:09:13"/>
    <s v="jfelis0"/>
    <d v="2019-07-04T01:42:36"/>
    <s v="lmwhite_USGS"/>
  </r>
  <r>
    <n v="97"/>
    <s v="RTTR"/>
    <n v="-159.38338029994"/>
    <n v="22.2232926303986"/>
    <n v="446"/>
    <s v="Mokolea"/>
    <s v="Flag"/>
    <s v="A+E"/>
    <s v="I"/>
    <s v="A+E"/>
    <s v="I"/>
    <s v="A+E"/>
    <s v="I"/>
    <x v="0"/>
    <x v="0"/>
    <x v="0"/>
    <s v="active"/>
    <x v="3"/>
    <x v="2"/>
    <x v="4"/>
    <x v="0"/>
    <m/>
    <s v="Native hydrangea?"/>
    <s v="Deep in Thick unknown shrub "/>
    <s v="{CAAD33F4-64C5-457A-808C-BFFE733DDED2}"/>
    <m/>
    <s v="jfelis0"/>
    <m/>
    <s v="jfelis0"/>
    <s v="840c50d3-14cd-4055-bd12-26be9c0aea2b"/>
    <d v="2019-05-09T00:09:13"/>
    <s v="jfelis0"/>
    <d v="2019-07-04T01:30:43"/>
    <s v="lmwhite_USGS"/>
  </r>
  <r>
    <n v="98"/>
    <s v="RTTR"/>
    <n v="-159.38366949996899"/>
    <n v="22.222942790198001"/>
    <n v="447"/>
    <s v="Mokolea"/>
    <s v="Flag"/>
    <s v="A+E"/>
    <s v="I"/>
    <s v="A+C"/>
    <s v="C1"/>
    <s v="A+E"/>
    <s v="I"/>
    <x v="0"/>
    <x v="0"/>
    <x v="0"/>
    <s v="active"/>
    <x v="3"/>
    <x v="0"/>
    <x v="2"/>
    <x v="0"/>
    <s v="May: Chick hatched today"/>
    <m/>
    <s v="Pepper plant"/>
    <s v="{DF9A0AC9-CB21-4E47-A417-57A5486678A9}"/>
    <m/>
    <s v="jfelis0"/>
    <m/>
    <s v="jfelis0"/>
    <s v="f2835d42-da35-42a4-b4b7-1b7d35aba8ab"/>
    <d v="2019-05-09T00:09:13"/>
    <s v="jfelis0"/>
    <d v="2019-07-04T02:36:12"/>
    <s v="lmwhite_USGS"/>
  </r>
  <r>
    <n v="99"/>
    <s v="RTTR"/>
    <n v="-159.38369429975899"/>
    <n v="22.2229631798958"/>
    <n v="448"/>
    <s v="Mokolea"/>
    <s v="Flag"/>
    <s v="A+E"/>
    <s v="I"/>
    <s v="A+E"/>
    <s v="I"/>
    <s v="EMP"/>
    <s v="NA"/>
    <x v="0"/>
    <x v="0"/>
    <x v="1"/>
    <s v="active"/>
    <x v="1"/>
    <x v="2"/>
    <x v="0"/>
    <x v="0"/>
    <m/>
    <m/>
    <s v="Ironwood"/>
    <s v="{1C1A3F40-C9D8-4A24-A9AD-2719D01AD651}"/>
    <m/>
    <s v="jfelis0"/>
    <m/>
    <s v="jfelis0"/>
    <s v="24485670-a089-4f19-a0a4-7effc0805bc0"/>
    <d v="2019-05-09T00:09:13"/>
    <s v="jfelis0"/>
    <d v="2019-07-04T02:42:45"/>
    <s v="lmwhite_USGS"/>
  </r>
  <r>
    <n v="100"/>
    <s v="RTTR"/>
    <n v="-159.38416479957601"/>
    <n v="22.2227215702273"/>
    <n v="449"/>
    <s v="Mokolea"/>
    <s v="Remote"/>
    <s v="A+U"/>
    <s v="NA"/>
    <s v="EMP"/>
    <s v="NA"/>
    <s v="EMP"/>
    <s v="NA"/>
    <x v="1"/>
    <x v="1"/>
    <x v="1"/>
    <s v="potential"/>
    <x v="0"/>
    <x v="2"/>
    <x v="0"/>
    <x v="0"/>
    <s v="Beneath spindly mostly leafless ironwood about 15 meters below upper cliff edge. Contents unknown. In May: nobody home "/>
    <m/>
    <s v="Ironwood on cliff"/>
    <s v="{2EBBEAA9-E71D-4A14-86EF-DB4152546C42}"/>
    <m/>
    <s v="jfelis0"/>
    <m/>
    <s v="jfelis0"/>
    <s v="5e028275-48b9-4710-ad9e-b618c0f6f47e"/>
    <d v="2019-05-09T00:09:13"/>
    <s v="jfelis0"/>
    <d v="2019-07-04T04:13:19"/>
    <s v="lmwhite_USGS"/>
  </r>
  <r>
    <n v="101"/>
    <s v="RTTR"/>
    <n v="-159.38398629983701"/>
    <n v="22.2228934903431"/>
    <n v="450"/>
    <s v="Mokolea"/>
    <s v="Remote"/>
    <s v="A+U"/>
    <s v="NA"/>
    <s v="EMP"/>
    <s v="NA"/>
    <s v="A+U"/>
    <s v="NA"/>
    <x v="1"/>
    <x v="1"/>
    <x v="2"/>
    <s v="potential"/>
    <x v="0"/>
    <x v="1"/>
    <x v="0"/>
    <x v="0"/>
    <s v="Beneath spindly mostly leafless small ironwood about 30 meters below main cliff edge. In May: can’t see any adults or chicks from viewpoint above "/>
    <m/>
    <s v="Ironwood on cliff "/>
    <s v="{9FAB96EE-DC2F-45E2-8AAE-963E33C99A12}"/>
    <m/>
    <s v="jfelis0"/>
    <m/>
    <s v="jfelis0"/>
    <s v="86ecd13a-3797-4b08-9d66-7181aeb80c28"/>
    <d v="2019-05-09T00:09:13"/>
    <s v="jfelis0"/>
    <d v="2019-07-04T03:54:25"/>
    <s v="lmwhite_USGS"/>
  </r>
  <r>
    <n v="102"/>
    <s v="RTTR"/>
    <n v="-159.38386910023601"/>
    <n v="22.222859710402499"/>
    <n v="451"/>
    <s v="Mokolea"/>
    <s v="Flag"/>
    <s v="A+E"/>
    <s v="I"/>
    <s v="EMP"/>
    <s v="NA"/>
    <s v="EMP"/>
    <s v="NA"/>
    <x v="0"/>
    <x v="1"/>
    <x v="1"/>
    <s v="active"/>
    <x v="6"/>
    <x v="2"/>
    <x v="2"/>
    <x v="0"/>
    <s v="In May empty except for eggshell fragments. "/>
    <m/>
    <s v="Pepper plant"/>
    <s v="{7BAD186B-9A93-4994-B303-B8D478D280DA}"/>
    <m/>
    <s v="jfelis0"/>
    <m/>
    <s v="jfelis0"/>
    <s v="6c8eb1c6-747f-4f38-b29c-9a708ba38a59"/>
    <d v="2019-05-09T00:09:13"/>
    <s v="jfelis0"/>
    <d v="2019-07-04T03:43:53"/>
    <s v="lmwhite_USGS"/>
  </r>
  <r>
    <n v="103"/>
    <s v="RTTR"/>
    <n v="-159.38385310034201"/>
    <n v="22.2228248003251"/>
    <n v="452"/>
    <s v="Mokolea"/>
    <s v="Flag"/>
    <s v="A+E"/>
    <s v="I"/>
    <s v="A+C"/>
    <s v="C1"/>
    <s v="A+E"/>
    <s v="I"/>
    <x v="0"/>
    <x v="0"/>
    <x v="0"/>
    <s v="active"/>
    <x v="3"/>
    <x v="0"/>
    <x v="2"/>
    <x v="0"/>
    <s v="2m back under bushes from flag"/>
    <m/>
    <s v="Pepper bush"/>
    <s v="{C98B2E7E-D437-4BF0-809B-879BAEBE522A}"/>
    <m/>
    <s v="jfelis0"/>
    <m/>
    <s v="jfelis0"/>
    <s v="fb4d3400-2e51-4c50-a6b1-21ca8a922427"/>
    <d v="2019-05-09T00:09:13"/>
    <s v="jfelis0"/>
    <d v="2019-07-04T03:46:28"/>
    <s v="lmwhite_USGS"/>
  </r>
  <r>
    <n v="104"/>
    <s v="RTTR"/>
    <n v="-159.38387299982199"/>
    <n v="22.2228161202049"/>
    <n v="453"/>
    <s v="Mokolea"/>
    <s v="Flag"/>
    <s v="A+E"/>
    <s v="I"/>
    <s v="A+EMP"/>
    <s v="NA"/>
    <s v="A+E"/>
    <s v="I"/>
    <x v="0"/>
    <x v="3"/>
    <x v="0"/>
    <s v="active"/>
    <x v="3"/>
    <x v="0"/>
    <x v="1"/>
    <x v="2"/>
    <s v="In may: adult present 50cm away, Eggshell fragments but no chick, might be attempting to renest?"/>
    <m/>
    <s v="Halekoa"/>
    <s v="{DB3123EE-341E-46D5-B13C-6F7E97D020A8}"/>
    <m/>
    <s v="jfelis0"/>
    <m/>
    <s v="jfelis0"/>
    <s v="f51f9cd6-c06e-4673-970e-905cb1bce394"/>
    <d v="2019-05-09T00:09:13"/>
    <s v="jfelis0"/>
    <d v="2019-07-04T04:05:07"/>
    <s v="lmwhite_USGS"/>
  </r>
  <r>
    <n v="105"/>
    <s v="RTTR"/>
    <n v="-159.38387419997201"/>
    <n v="22.2228114699621"/>
    <n v="454"/>
    <s v="Mokolea"/>
    <s v="Flag"/>
    <s v="A+E"/>
    <s v="I"/>
    <s v="A+E"/>
    <s v="I"/>
    <s v="EMP"/>
    <s v="NA"/>
    <x v="0"/>
    <x v="0"/>
    <x v="1"/>
    <s v="active"/>
    <x v="6"/>
    <x v="2"/>
    <x v="6"/>
    <x v="0"/>
    <m/>
    <m/>
    <s v="Halekoa"/>
    <s v="{148DD8E0-16FF-4900-A82E-D152FF277488}"/>
    <m/>
    <s v="jfelis0"/>
    <m/>
    <s v="jfelis0"/>
    <s v="b0eac1db-070c-4b3e-bc97-bc7b670ff7d3"/>
    <d v="2019-05-09T00:09:13"/>
    <s v="jfelis0"/>
    <d v="2019-07-04T03:51:09"/>
    <s v="lmwhite_USGS"/>
  </r>
  <r>
    <n v="106"/>
    <s v="RTTR"/>
    <n v="-159.38419900023601"/>
    <n v="22.222699489873602"/>
    <n v="455"/>
    <s v="Mokolea"/>
    <s v="Remote"/>
    <s v="A+U"/>
    <s v="NA"/>
    <s v="A+U"/>
    <s v="NA"/>
    <s v="C"/>
    <s v="C9"/>
    <x v="1"/>
    <x v="3"/>
    <x v="0"/>
    <s v="active"/>
    <x v="0"/>
    <x v="2"/>
    <x v="0"/>
    <x v="0"/>
    <s v="Under large 20m ironwood, about 18 meters below main cliff edge. Contents unknown. In May adult still present "/>
    <m/>
    <s v="Ironwood on cliff"/>
    <s v="{6E8F37B5-6244-4AC0-AC5B-87AAD74B1CCA}"/>
    <m/>
    <s v="jfelis0"/>
    <m/>
    <s v="jfelis0"/>
    <s v="cef16fcc-c8cb-4782-a76b-104a8c2512be"/>
    <d v="2019-05-09T00:09:13"/>
    <s v="jfelis0"/>
    <d v="2019-07-16T17:32:03"/>
    <s v="jfelis0"/>
  </r>
  <r>
    <n v="107"/>
    <s v="RTTR"/>
    <n v="-159.383572792736"/>
    <n v="22.222916105377202"/>
    <n v="456"/>
    <s v="Mokolea"/>
    <s v="Flag"/>
    <s v="A+E"/>
    <s v="I"/>
    <s v="EMP"/>
    <s v="NA"/>
    <s v="A+E"/>
    <s v="I"/>
    <x v="0"/>
    <x v="1"/>
    <x v="0"/>
    <s v="active"/>
    <x v="3"/>
    <x v="0"/>
    <x v="2"/>
    <x v="3"/>
    <s v="Just eggshell fragments in May. But 590 is only 2 m away - could be renest? "/>
    <m/>
    <s v="Halekoa"/>
    <s v="{BA532924-51DE-4F26-88D7-4F1E4DA0CE85}"/>
    <m/>
    <s v="jfelis0"/>
    <m/>
    <s v="jfelis0"/>
    <s v="854f13c6-6422-466d-ac99-9a028dbafbc4"/>
    <d v="2019-05-09T00:09:13"/>
    <s v="jfelis0"/>
    <d v="2019-07-04T03:17:20"/>
    <s v="lmwhite_USGS"/>
  </r>
  <r>
    <n v="108"/>
    <s v="RTTR"/>
    <n v="-159.38535669956599"/>
    <n v="22.222056890351499"/>
    <n v="457"/>
    <s v="Mokolea"/>
    <s v="Remote"/>
    <s v="A+U"/>
    <s v="NA"/>
    <s v="A+U"/>
    <s v="NA"/>
    <s v="EMP"/>
    <s v="NA"/>
    <x v="1"/>
    <x v="3"/>
    <x v="1"/>
    <s v="potential"/>
    <x v="5"/>
    <x v="4"/>
    <x v="3"/>
    <x v="0"/>
    <s v="Viewed and flagged remotely. Nest is 12m north and 5m below flag. Bird is in rock alcove. Contents unknown"/>
    <m/>
    <s v="In rock alcove "/>
    <s v="{B4FF965D-8CBF-4156-9D59-BF2B389BEFAF}"/>
    <m/>
    <s v="jfelis0"/>
    <m/>
    <s v="jfelis0"/>
    <s v="a8e5e8cf-bbc8-4c4d-8b71-3b1a4135d35c"/>
    <d v="2019-05-09T00:09:13"/>
    <s v="jfelis0"/>
    <d v="2019-07-04T21:36:51"/>
    <s v="lmwhite_USGS"/>
  </r>
  <r>
    <n v="109"/>
    <s v="RTTR"/>
    <n v="-159.385417099591"/>
    <n v="22.221946580332201"/>
    <n v="458"/>
    <s v="Mokolea"/>
    <s v="Flag"/>
    <s v="A+E"/>
    <s v="I"/>
    <s v="A+E"/>
    <s v="I"/>
    <s v="A+E"/>
    <s v="I"/>
    <x v="0"/>
    <x v="0"/>
    <x v="0"/>
    <s v="active"/>
    <x v="2"/>
    <x v="1"/>
    <x v="0"/>
    <x v="0"/>
    <m/>
    <m/>
    <s v="In boulder pile"/>
    <s v="{0BB67E6B-01B8-442F-8D4D-45D82A650FD3}"/>
    <m/>
    <s v="jfelis0"/>
    <m/>
    <s v="jfelis0"/>
    <s v="22a4b72d-0dc9-4454-92bc-4caadd166a77"/>
    <d v="2019-05-09T00:09:13"/>
    <s v="jfelis0"/>
    <d v="2019-07-04T21:41:39"/>
    <s v="lmwhite_USGS"/>
  </r>
  <r>
    <n v="110"/>
    <s v="RTTR"/>
    <n v="-159.38420280010899"/>
    <n v="22.221611770359999"/>
    <n v="459"/>
    <s v="Mokolea"/>
    <s v="Flag"/>
    <s v="A+EMP"/>
    <s v="NA"/>
    <s v="EMP"/>
    <s v="NA"/>
    <s v="EMP"/>
    <s v="NA"/>
    <x v="1"/>
    <x v="1"/>
    <x v="1"/>
    <s v="potential"/>
    <x v="3"/>
    <x v="0"/>
    <x v="2"/>
    <x v="1"/>
    <s v="2 adults; Empty"/>
    <m/>
    <s v="Xmasberry tree?"/>
    <s v="{FC260D2E-017D-4360-B25F-5F1FC1518586}"/>
    <m/>
    <s v="jfelis0"/>
    <m/>
    <s v="jfelis0"/>
    <s v="928cc868-ad88-4cdf-a157-3e2eda088251"/>
    <d v="2019-05-09T00:09:13"/>
    <s v="jfelis0"/>
    <d v="2019-07-03T23:17:00"/>
    <s v="ekelsey_USGS"/>
  </r>
  <r>
    <n v="111"/>
    <s v="RTTR"/>
    <n v="-159.38402527414399"/>
    <n v="22.221707894463702"/>
    <n v="460"/>
    <s v="Mokolea"/>
    <s v="Flag"/>
    <s v="A+E"/>
    <s v="I"/>
    <s v="A+EMP"/>
    <s v="NA"/>
    <s v="A+U"/>
    <s v="NA"/>
    <x v="0"/>
    <x v="3"/>
    <x v="2"/>
    <s v="active"/>
    <x v="3"/>
    <x v="2"/>
    <x v="2"/>
    <x v="0"/>
    <s v="In May there are eggshell fragments but no chick "/>
    <m/>
    <s v="Xmasberry"/>
    <s v="{0D5A6947-EDD2-4290-820C-7AEDBC435143}"/>
    <m/>
    <s v="jfelis0"/>
    <m/>
    <s v="jfelis0"/>
    <s v="6d362b3a-318f-4e93-aa15-bd19ba199794"/>
    <d v="2019-05-09T00:09:13"/>
    <s v="jfelis0"/>
    <d v="2019-07-03T23:50:25"/>
    <s v="ekelsey_USGS"/>
  </r>
  <r>
    <n v="112"/>
    <s v="RTTR"/>
    <n v="-159.384041003645"/>
    <n v="22.221698198065202"/>
    <n v="461"/>
    <s v="Mokolea"/>
    <s v="Flag"/>
    <s v="A+E"/>
    <s v="I"/>
    <s v="A+E"/>
    <s v="I"/>
    <s v="A+E"/>
    <s v="I"/>
    <x v="0"/>
    <x v="0"/>
    <x v="0"/>
    <s v="active"/>
    <x v="3"/>
    <x v="2"/>
    <x v="2"/>
    <x v="0"/>
    <m/>
    <m/>
    <s v="Xmasberry"/>
    <s v="{0115F66A-EAF4-4305-A8DC-2A7BFA87216C}"/>
    <m/>
    <s v="jfelis0"/>
    <m/>
    <s v="jfelis0"/>
    <s v="93bf4f3c-b5f0-42e6-a70e-2639d246661c"/>
    <d v="2019-05-09T00:09:13"/>
    <s v="jfelis0"/>
    <d v="2019-07-03T23:45:03"/>
    <s v="ekelsey_USGS"/>
  </r>
  <r>
    <n v="113"/>
    <s v="RTTR"/>
    <n v="-159.38404750295601"/>
    <n v="22.2217013132204"/>
    <n v="462"/>
    <s v="Mokolea"/>
    <s v="Flag"/>
    <s v="A+E"/>
    <s v="I"/>
    <s v="A+C"/>
    <s v="C1"/>
    <s v="A+EMP"/>
    <s v="NA"/>
    <x v="0"/>
    <x v="0"/>
    <x v="2"/>
    <s v="active"/>
    <x v="3"/>
    <x v="2"/>
    <x v="2"/>
    <x v="0"/>
    <m/>
    <m/>
    <s v="Xmasberry "/>
    <s v="{91A4B35A-2AB0-490D-8EAE-E9EFF9E1EFA6}"/>
    <m/>
    <s v="jfelis0"/>
    <m/>
    <s v="jfelis0"/>
    <s v="f5539db9-9542-48f7-b3d2-9e3128bb9450"/>
    <d v="2019-05-09T00:09:13"/>
    <s v="jfelis0"/>
    <d v="2019-07-03T23:46:04"/>
    <s v="ekelsey_USGS"/>
  </r>
  <r>
    <n v="114"/>
    <s v="RTTR"/>
    <n v="-159.384024600408"/>
    <n v="22.221669980377499"/>
    <n v="463"/>
    <s v="Mokolea"/>
    <s v="Flag"/>
    <s v="A+E"/>
    <s v="I"/>
    <s v="A+E"/>
    <s v="I"/>
    <s v="C"/>
    <s v="C9"/>
    <x v="0"/>
    <x v="0"/>
    <x v="0"/>
    <s v="active"/>
    <x v="5"/>
    <x v="2"/>
    <x v="4"/>
    <x v="5"/>
    <m/>
    <m/>
    <s v="Against boulder "/>
    <s v="{455FDFEA-F72C-4EDE-9F8C-64CFA49E98C8}"/>
    <m/>
    <s v="jfelis0"/>
    <m/>
    <s v="jfelis0"/>
    <s v="d88173db-4a11-4718-a42b-b7716f8badec"/>
    <d v="2019-05-09T00:09:13"/>
    <s v="jfelis0"/>
    <d v="2019-07-03T23:41:35"/>
    <s v="ekelsey_USGS"/>
  </r>
  <r>
    <n v="115"/>
    <s v="RTTR"/>
    <n v="-159.384041300089"/>
    <n v="22.221669779963001"/>
    <n v="464"/>
    <s v="Mokolea"/>
    <s v="Flag"/>
    <s v="A+E"/>
    <s v="I"/>
    <s v="A+EMP"/>
    <s v="NA"/>
    <s v="A+E"/>
    <s v="I"/>
    <x v="0"/>
    <x v="3"/>
    <x v="0"/>
    <s v="active"/>
    <x v="3"/>
    <x v="2"/>
    <x v="2"/>
    <x v="3"/>
    <s v="Eggshell fragments present "/>
    <m/>
    <s v="Xmasberry? "/>
    <s v="{15DD8110-B98A-45E9-9857-7241C0160022}"/>
    <m/>
    <s v="jfelis0"/>
    <m/>
    <s v="jfelis0"/>
    <s v="1baf740a-3293-4529-9726-e0011b3f1e6a"/>
    <d v="2019-05-09T00:09:13"/>
    <s v="jfelis0"/>
    <d v="2019-07-03T23:43:21"/>
    <s v="ekelsey_USGS"/>
  </r>
  <r>
    <n v="116"/>
    <s v="RTTR"/>
    <n v="-159.38405590040699"/>
    <n v="22.2216636452846"/>
    <n v="465"/>
    <s v="Mokolea"/>
    <s v="Flag"/>
    <s v="A+E"/>
    <s v="I"/>
    <s v="A+E"/>
    <s v="I"/>
    <s v="EMP"/>
    <s v="NA"/>
    <x v="0"/>
    <x v="0"/>
    <x v="1"/>
    <s v="active"/>
    <x v="3"/>
    <x v="2"/>
    <x v="2"/>
    <x v="3"/>
    <m/>
    <m/>
    <s v="Halekoa and xmasberry"/>
    <s v="{9F95AE2B-CA84-44C2-BFC9-2B7AE445C1AC}"/>
    <m/>
    <s v="jfelis0"/>
    <m/>
    <s v="jfelis0"/>
    <s v="4e5fadbf-b935-47c4-bab1-4302df4abd73"/>
    <d v="2019-05-09T00:09:13"/>
    <s v="jfelis0"/>
    <d v="2019-07-03T23:33:51"/>
    <s v="ekelsey_USGS"/>
  </r>
  <r>
    <n v="117"/>
    <s v="RTTR"/>
    <n v="-159.384007599791"/>
    <n v="22.2216840201996"/>
    <n v="466"/>
    <s v="Mokolea"/>
    <s v="Flag"/>
    <s v="A+E"/>
    <s v="I"/>
    <s v="A+E"/>
    <s v="I"/>
    <s v="C"/>
    <s v="C8"/>
    <x v="0"/>
    <x v="0"/>
    <x v="0"/>
    <s v="active"/>
    <x v="5"/>
    <x v="2"/>
    <x v="0"/>
    <x v="0"/>
    <s v="In boulder cave "/>
    <m/>
    <s v="In boulder cave "/>
    <s v="{869B074A-ECBE-4753-8173-DAFB89A2B1B1}"/>
    <m/>
    <s v="jfelis0"/>
    <m/>
    <s v="jfelis0"/>
    <s v="53150c0d-584d-4964-9836-6d4fb591bc56"/>
    <d v="2019-05-09T00:09:13"/>
    <s v="jfelis0"/>
    <d v="2019-07-03T23:39:09"/>
    <s v="ekelsey_USGS"/>
  </r>
  <r>
    <n v="118"/>
    <s v="RTTR"/>
    <n v="-159.38400310013"/>
    <n v="22.221676999872901"/>
    <n v="467"/>
    <s v="Mokolea"/>
    <s v="Flag"/>
    <s v="A+E"/>
    <s v="I"/>
    <s v="A+C"/>
    <s v="C1"/>
    <s v="C"/>
    <s v="C8"/>
    <x v="0"/>
    <x v="0"/>
    <x v="0"/>
    <s v="active"/>
    <x v="0"/>
    <x v="4"/>
    <x v="0"/>
    <x v="0"/>
    <m/>
    <m/>
    <s v="Against rock at base of ironwood "/>
    <s v="{FAB71D14-A3BC-47DC-8E1C-CECCE07A723B}"/>
    <m/>
    <s v="jfelis0"/>
    <m/>
    <s v="jfelis0"/>
    <s v="b1547760-b560-4ac3-aaac-d75aa9260f1f"/>
    <d v="2019-05-09T00:09:13"/>
    <s v="jfelis0"/>
    <d v="2019-07-03T23:40:33"/>
    <s v="ekelsey_USGS"/>
  </r>
  <r>
    <n v="119"/>
    <s v="RTTR"/>
    <n v="-159.38411626988901"/>
    <n v="22.2218177248408"/>
    <n v="468"/>
    <s v="Mokolea"/>
    <s v="Flag"/>
    <s v="A+E"/>
    <s v="I"/>
    <s v="EMP"/>
    <s v="NA"/>
    <s v="A+U"/>
    <s v="NA"/>
    <x v="0"/>
    <x v="1"/>
    <x v="2"/>
    <s v="active"/>
    <x v="3"/>
    <x v="0"/>
    <x v="2"/>
    <x v="3"/>
    <s v="No sign of nest in May"/>
    <m/>
    <s v="Xmasberry"/>
    <s v="{10BC9932-76D0-41D1-A865-495722ED1678}"/>
    <m/>
    <s v="jfelis0"/>
    <m/>
    <s v="jfelis0"/>
    <s v="0c69e3c0-75da-4f31-bc49-10ad24b5abb5"/>
    <d v="2019-05-09T00:09:13"/>
    <s v="jfelis0"/>
    <d v="2019-07-04T00:43:57"/>
    <s v="ekelsey_USGS"/>
  </r>
  <r>
    <n v="120"/>
    <s v="RTTR"/>
    <n v="-159.38392950026"/>
    <n v="22.221842899695499"/>
    <n v="469"/>
    <s v="Mokolea"/>
    <s v="Flag"/>
    <s v="A+E"/>
    <s v="I"/>
    <s v="EMP"/>
    <s v="NA"/>
    <s v="EMP"/>
    <s v="NA"/>
    <x v="0"/>
    <x v="1"/>
    <x v="1"/>
    <s v="active"/>
    <x v="3"/>
    <x v="2"/>
    <x v="4"/>
    <x v="5"/>
    <m/>
    <m/>
    <s v="Ironwood halekoa xmasberry"/>
    <s v="{B0F4FCD7-A4D8-4329-8165-E5D124A66CC3}"/>
    <m/>
    <s v="jfelis0"/>
    <m/>
    <s v="jfelis0"/>
    <s v="40d016cc-5006-4e6e-890c-23df2d7b2311"/>
    <d v="2019-05-09T00:09:13"/>
    <s v="jfelis0"/>
    <d v="2019-07-03T23:55:59"/>
    <s v="ekelsey_USGS"/>
  </r>
  <r>
    <n v="121"/>
    <s v="RTTR"/>
    <n v="-159.38400310013"/>
    <n v="22.2218566002099"/>
    <n v="470"/>
    <s v="Mokolea"/>
    <s v="Flag"/>
    <s v="A+E"/>
    <s v="I"/>
    <s v="A+E"/>
    <s v="I"/>
    <s v="A+E"/>
    <s v="I"/>
    <x v="0"/>
    <x v="0"/>
    <x v="0"/>
    <s v="active"/>
    <x v="1"/>
    <x v="2"/>
    <x v="0"/>
    <x v="0"/>
    <m/>
    <m/>
    <s v="Ironwood"/>
    <s v="{529A3663-E29E-4D27-BF17-0FF151FE695A}"/>
    <m/>
    <s v="jfelis0"/>
    <m/>
    <s v="jfelis0"/>
    <s v="85fc5d83-5c80-4fe4-8ed5-bcf3137da845"/>
    <d v="2019-05-09T00:09:13"/>
    <s v="jfelis0"/>
    <d v="2019-07-03T23:57:29"/>
    <s v="ekelsey_USGS"/>
  </r>
  <r>
    <n v="122"/>
    <s v="RTTR"/>
    <n v="-159.38397400010501"/>
    <n v="22.221841510101498"/>
    <n v="471"/>
    <s v="Mokolea"/>
    <s v="Flag"/>
    <s v="A+E"/>
    <s v="I"/>
    <s v="A+E"/>
    <s v="I"/>
    <s v="A+E"/>
    <s v="I"/>
    <x v="0"/>
    <x v="0"/>
    <x v="0"/>
    <s v="active"/>
    <x v="1"/>
    <x v="2"/>
    <x v="0"/>
    <x v="0"/>
    <m/>
    <m/>
    <s v="Ironwood"/>
    <s v="{51F341C6-A470-4524-AFB3-4E6B3277CEAA}"/>
    <m/>
    <s v="jfelis0"/>
    <m/>
    <s v="jfelis0"/>
    <s v="16b70007-905b-40c6-ac05-a2c4ef404189"/>
    <d v="2019-05-09T00:09:13"/>
    <s v="jfelis0"/>
    <d v="2019-07-03T23:54:40"/>
    <s v="ekelsey_USGS"/>
  </r>
  <r>
    <n v="123"/>
    <s v="RTTR"/>
    <n v="-159.38394059984401"/>
    <n v="22.221911379801199"/>
    <n v="472"/>
    <s v="Mokolea"/>
    <s v="Flag"/>
    <s v="A+E"/>
    <s v="I"/>
    <s v="A+C"/>
    <s v="C1"/>
    <s v="EMP"/>
    <s v="NA"/>
    <x v="0"/>
    <x v="0"/>
    <x v="1"/>
    <s v="active"/>
    <x v="3"/>
    <x v="2"/>
    <x v="2"/>
    <x v="0"/>
    <m/>
    <m/>
    <s v="Xmasberry"/>
    <s v="{191B2B78-C55C-42A0-B0FE-36D333DEA5D7}"/>
    <m/>
    <s v="jfelis0"/>
    <m/>
    <s v="jfelis0"/>
    <s v="e031fc1e-cc53-41f8-863d-2e0bb6eb4578"/>
    <d v="2019-05-09T00:09:13"/>
    <s v="jfelis0"/>
    <d v="2019-07-03T23:59:26"/>
    <s v="ekelsey_USGS"/>
  </r>
  <r>
    <n v="124"/>
    <s v="RTTR"/>
    <n v="-159.38390660040699"/>
    <n v="22.221923200075501"/>
    <n v="473"/>
    <s v="Mokolea"/>
    <s v="Flag"/>
    <s v="A+E"/>
    <s v="I"/>
    <s v="A+E"/>
    <s v="I"/>
    <s v="EMP"/>
    <s v="NA"/>
    <x v="0"/>
    <x v="0"/>
    <x v="1"/>
    <s v="active"/>
    <x v="3"/>
    <x v="2"/>
    <x v="2"/>
    <x v="0"/>
    <m/>
    <m/>
    <s v="Xmasberry"/>
    <s v="{567E0ECF-2F74-4503-88C8-4CF48BBFF98A}"/>
    <m/>
    <s v="jfelis0"/>
    <m/>
    <s v="jfelis0"/>
    <s v="01f93be8-ca8c-42fa-9d14-e89f1a9bcfa2"/>
    <d v="2019-05-09T00:09:13"/>
    <s v="jfelis0"/>
    <d v="2019-07-03T23:59:56"/>
    <s v="ekelsey_USGS"/>
  </r>
  <r>
    <n v="125"/>
    <s v="RTTR"/>
    <n v="-159.383905599684"/>
    <n v="22.221956260081601"/>
    <n v="474"/>
    <s v="Mokolea"/>
    <s v="Flag"/>
    <s v="A+E"/>
    <s v="I"/>
    <s v="EMP"/>
    <s v="NA"/>
    <s v="EMP"/>
    <s v="NA"/>
    <x v="0"/>
    <x v="1"/>
    <x v="1"/>
    <s v="active"/>
    <x v="3"/>
    <x v="2"/>
    <x v="2"/>
    <x v="1"/>
    <s v="In May just eggshell fragments "/>
    <m/>
    <s v="Xmasberry"/>
    <s v="{6D7C1D5E-060C-47A9-B26F-E577BE2060AB}"/>
    <m/>
    <s v="jfelis0"/>
    <m/>
    <s v="jfelis0"/>
    <s v="91f961ad-5bf5-4278-9d62-e12c042fa3b3"/>
    <d v="2019-05-09T00:09:13"/>
    <s v="jfelis0"/>
    <d v="2019-07-04T00:07:44"/>
    <s v="ekelsey_USGS"/>
  </r>
  <r>
    <n v="126"/>
    <s v="RTTR"/>
    <n v="-159.38385699992901"/>
    <n v="22.221968669951899"/>
    <n v="475"/>
    <s v="Mokolea"/>
    <s v="Flag"/>
    <s v="A+E"/>
    <s v="I"/>
    <s v="A+C"/>
    <s v="C1"/>
    <s v="C"/>
    <s v="C8"/>
    <x v="0"/>
    <x v="0"/>
    <x v="0"/>
    <s v="active"/>
    <x v="3"/>
    <x v="2"/>
    <x v="2"/>
    <x v="3"/>
    <s v="In May chick is hatching today. "/>
    <m/>
    <s v="Xmasberry"/>
    <s v="{08E7D3C2-F4FA-482D-930F-F6CBA314783B}"/>
    <m/>
    <s v="jfelis0"/>
    <m/>
    <s v="jfelis0"/>
    <s v="a45ff1e2-4f5e-4262-8dac-7fe7b2ab9f62"/>
    <d v="2019-05-09T00:09:13"/>
    <s v="jfelis0"/>
    <d v="2019-07-04T00:06:45"/>
    <s v="ekelsey_USGS"/>
  </r>
  <r>
    <n v="127"/>
    <s v="RTTR"/>
    <n v="-159.383292099752"/>
    <n v="22.2222240196493"/>
    <n v="476"/>
    <s v="Mokolea"/>
    <s v="Flag"/>
    <s v="A+E"/>
    <s v="I"/>
    <s v="A+E"/>
    <s v="I"/>
    <s v="C"/>
    <s v="C6"/>
    <x v="0"/>
    <x v="0"/>
    <x v="0"/>
    <s v="active"/>
    <x v="3"/>
    <x v="2"/>
    <x v="4"/>
    <x v="4"/>
    <s v="Just outside refuge fence "/>
    <s v="Unk plant with large, slightly fuzzy leaves. See photo. "/>
    <s v="Dense Xmas berry weeds"/>
    <s v="{BC6E32D4-2B79-44AF-B5BA-0EAEE36C7CBA}"/>
    <m/>
    <s v="jfelis0"/>
    <m/>
    <s v="jfelis0"/>
    <s v="1a304644-0c14-4f8b-b9ed-4f38b829749b"/>
    <d v="2019-05-09T00:09:13"/>
    <s v="jfelis0"/>
    <d v="2019-07-07T03:22:32"/>
    <s v="ekelsey_USGS"/>
  </r>
  <r>
    <n v="128"/>
    <s v="RTTR"/>
    <n v="-159.383316400079"/>
    <n v="22.2221909297689"/>
    <n v="477"/>
    <s v="Mokolea"/>
    <s v="Flag"/>
    <s v="A+E"/>
    <s v="I"/>
    <s v="A+E"/>
    <s v="I"/>
    <s v="C"/>
    <s v="C8"/>
    <x v="0"/>
    <x v="0"/>
    <x v="0"/>
    <s v="active"/>
    <x v="7"/>
    <x v="0"/>
    <x v="4"/>
    <x v="2"/>
    <s v="Just outside refuge fence "/>
    <s v="Sharp pokey wheat-like grass. "/>
    <m/>
    <s v="{451ED948-3096-4785-82B2-775F64A0FBC8}"/>
    <m/>
    <s v="jfelis0"/>
    <m/>
    <s v="jfelis0"/>
    <s v="e95cae28-740f-4da5-9a6e-34de61ae688f"/>
    <d v="2019-05-09T00:09:13"/>
    <s v="jfelis0"/>
    <d v="2019-07-07T03:14:16"/>
    <s v="ekelsey_USGS"/>
  </r>
  <r>
    <n v="129"/>
    <s v="RTTR"/>
    <n v="-159.38322729977901"/>
    <n v="22.222399670060401"/>
    <n v="478"/>
    <s v="Mokolea"/>
    <s v="Flag"/>
    <s v="A+EMP"/>
    <s v="NA"/>
    <s v="A+E"/>
    <s v="I"/>
    <s v="C"/>
    <s v="C3"/>
    <x v="1"/>
    <x v="0"/>
    <x v="0"/>
    <s v="active"/>
    <x v="1"/>
    <x v="1"/>
    <x v="0"/>
    <x v="0"/>
    <s v="Empty"/>
    <m/>
    <m/>
    <s v="{7A4A5FE3-277E-46EC-A38E-B33123C7C4B6}"/>
    <m/>
    <s v="jfelis0"/>
    <m/>
    <s v="jfelis0"/>
    <s v="76119891-a6ba-4a09-9161-b4697ec205ac"/>
    <d v="2019-05-09T00:09:13"/>
    <s v="jfelis0"/>
    <d v="2019-07-03T04:01:50"/>
    <s v="ekelsey_USGS"/>
  </r>
  <r>
    <n v="130"/>
    <s v="RTTR"/>
    <n v="-159.38321849988299"/>
    <n v="22.222465089641101"/>
    <n v="479"/>
    <s v="Mokolea"/>
    <s v="Flag"/>
    <s v="A+E"/>
    <s v="I"/>
    <s v="A+E"/>
    <s v="I"/>
    <s v="EMP"/>
    <s v="NA"/>
    <x v="0"/>
    <x v="0"/>
    <x v="1"/>
    <s v="active"/>
    <x v="1"/>
    <x v="1"/>
    <x v="0"/>
    <x v="0"/>
    <m/>
    <m/>
    <s v="Ironwood"/>
    <s v="{5E839943-EBA5-4672-9B3C-B40D52F7256F}"/>
    <m/>
    <s v="jfelis0"/>
    <m/>
    <s v="jfelis0"/>
    <s v="7cfd8492-ec68-4c9a-8259-eb8408272c80"/>
    <d v="2019-05-09T00:09:13"/>
    <s v="jfelis0"/>
    <d v="2019-07-03T02:46:08"/>
    <s v="ekelsey_USGS"/>
  </r>
  <r>
    <n v="131"/>
    <s v="RTTR"/>
    <n v="-159.38320169958999"/>
    <n v="22.222458689720099"/>
    <n v="480"/>
    <s v="Mokolea"/>
    <s v="Flag"/>
    <s v="A+E"/>
    <s v="I"/>
    <s v="A+E"/>
    <s v="I"/>
    <s v="E"/>
    <s v="NA"/>
    <x v="0"/>
    <x v="0"/>
    <x v="1"/>
    <s v="active"/>
    <x v="1"/>
    <x v="1"/>
    <x v="0"/>
    <x v="0"/>
    <m/>
    <m/>
    <m/>
    <s v="{E1E695E1-D966-4741-AB27-0F138D51B954}"/>
    <m/>
    <s v="jfelis0"/>
    <m/>
    <s v="jfelis0"/>
    <s v="8db8380b-9fef-424b-9d19-977c6b6d0c95"/>
    <d v="2019-05-09T00:09:13"/>
    <s v="jfelis0"/>
    <d v="2019-07-03T03:00:43"/>
    <s v="ekelsey_USGS"/>
  </r>
  <r>
    <n v="132"/>
    <s v="RTTR"/>
    <n v="-159.38324970016899"/>
    <n v="22.222524510099699"/>
    <n v="481"/>
    <s v="Mokolea"/>
    <s v="Flag"/>
    <s v="A+E"/>
    <s v="I"/>
    <s v="A+EMP"/>
    <s v="NA"/>
    <s v="EMP"/>
    <s v="NA"/>
    <x v="0"/>
    <x v="3"/>
    <x v="1"/>
    <s v="active"/>
    <x v="3"/>
    <x v="1"/>
    <x v="2"/>
    <x v="4"/>
    <s v="Empty in May adult present "/>
    <m/>
    <s v="Xmasberry"/>
    <s v="{28F59964-54E2-4F3F-ABB5-09E2DF96DEEE}"/>
    <m/>
    <s v="jfelis0"/>
    <m/>
    <s v="jfelis0"/>
    <s v="ad497dac-50e9-4af8-9d0f-1358c1833be8"/>
    <d v="2019-05-09T00:09:13"/>
    <s v="jfelis0"/>
    <d v="2019-07-03T02:40:51"/>
    <s v="ekelsey_USGS"/>
  </r>
  <r>
    <n v="133"/>
    <s v="RTTR"/>
    <n v="-159.38328510008"/>
    <n v="22.222554770000599"/>
    <n v="482"/>
    <s v="Mokolea"/>
    <s v="Flag"/>
    <s v="A+E"/>
    <s v="I"/>
    <s v="A+C"/>
    <s v="C1"/>
    <s v="A+C"/>
    <s v="Unknown"/>
    <x v="0"/>
    <x v="0"/>
    <x v="0"/>
    <s v="active"/>
    <x v="3"/>
    <x v="1"/>
    <x v="2"/>
    <x v="0"/>
    <m/>
    <m/>
    <s v="Xmasberry"/>
    <s v="{0059C517-BC7B-46E3-83B4-C854B8D5C457}"/>
    <m/>
    <s v="jfelis0"/>
    <m/>
    <s v="jfelis0"/>
    <s v="272d6021-63e5-4b34-93db-83c5dd543038"/>
    <d v="2019-05-09T00:09:13"/>
    <s v="jfelis0"/>
    <d v="2019-07-03T02:37:31"/>
    <s v="ekelsey_USGS"/>
  </r>
  <r>
    <n v="134"/>
    <s v="RTTR"/>
    <n v="-159.3834282"/>
    <n v="22.222670399999998"/>
    <n v="483"/>
    <s v="Mokolea"/>
    <s v="Flag"/>
    <s v="A+E"/>
    <s v="I"/>
    <s v="Not Found"/>
    <s v="NA"/>
    <s v="Not Found"/>
    <s v="NA"/>
    <x v="0"/>
    <x v="2"/>
    <x v="3"/>
    <s v="active"/>
    <x v="4"/>
    <x v="3"/>
    <x v="3"/>
    <x v="0"/>
    <m/>
    <m/>
    <m/>
    <s v="{5D453540-FB26-4CE4-85FE-0F1A52C4399D}"/>
    <m/>
    <s v="jfelis0"/>
    <m/>
    <s v="jfelis0"/>
    <s v="9b81f067-21af-44d8-89e9-9b42a8c7ba53"/>
    <d v="2019-05-09T00:09:13"/>
    <s v="jfelis0"/>
    <d v="2019-05-09T00:09:13"/>
    <s v="jfelis0"/>
  </r>
  <r>
    <n v="135"/>
    <s v="RTTR"/>
    <n v="-159.39097260021001"/>
    <n v="22.223020640092201"/>
    <n v="531"/>
    <s v="Mokolea"/>
    <s v="Flag"/>
    <s v="A+E"/>
    <s v="I"/>
    <s v="A+E"/>
    <s v="I"/>
    <s v="EMP"/>
    <s v="NA"/>
    <x v="0"/>
    <x v="0"/>
    <x v="1"/>
    <s v="active"/>
    <x v="4"/>
    <x v="4"/>
    <x v="0"/>
    <x v="0"/>
    <m/>
    <m/>
    <s v="Under ironwood"/>
    <s v="{227F2C0C-F92B-4652-BD30-851ABBF9BBD4}"/>
    <m/>
    <s v="ekelsey_USGS"/>
    <m/>
    <s v="ekelsey_USGS"/>
    <s v="9a91ddec-195e-456d-829c-a5b3d5dd9191"/>
    <d v="2019-05-09T00:09:13"/>
    <s v="jfelis0"/>
    <d v="2019-07-03T19:33:22"/>
    <s v="josh_adams_USGS"/>
  </r>
  <r>
    <n v="136"/>
    <s v="RTTR"/>
    <n v="-159.39546290012501"/>
    <n v="22.223531330201698"/>
    <n v="486"/>
    <s v="Crater Hill"/>
    <s v="Remote"/>
    <s v="A+U"/>
    <s v="NA"/>
    <s v="A+U"/>
    <s v="NA"/>
    <s v="EMP"/>
    <s v="NA"/>
    <x v="1"/>
    <x v="3"/>
    <x v="1"/>
    <s v="potential"/>
    <x v="5"/>
    <x v="4"/>
    <x v="7"/>
    <x v="0"/>
    <s v="Viewed remotely from upper crater hill overlook. 15m NW of overlook and 5m below in dirt/rock alcove behind very small bush. "/>
    <m/>
    <s v="in small rocky cubby behind small akoko(?) bush"/>
    <s v="{D27D7A22-AD60-4F7C-A6F9-B3E8FEB30422}"/>
    <m/>
    <s v="jfelis0"/>
    <m/>
    <s v="jfelis0"/>
    <s v="b232ac18-558b-4daf-9976-4c99e5d67deb"/>
    <d v="2019-05-09T00:09:13"/>
    <s v="jfelis0"/>
    <d v="2019-07-06T05:54:28"/>
    <s v="jfelis0"/>
  </r>
  <r>
    <n v="137"/>
    <s v="RTTR"/>
    <n v="-159.39089449978101"/>
    <n v="22.224548260055901"/>
    <n v="485"/>
    <s v="Makapili"/>
    <s v="Remote"/>
    <s v="A+U"/>
    <s v="NA"/>
    <s v="A+U"/>
    <s v="NA"/>
    <s v="Not Found"/>
    <s v="NA"/>
    <x v="1"/>
    <x v="3"/>
    <x v="3"/>
    <s v="potential"/>
    <x v="4"/>
    <x v="3"/>
    <x v="3"/>
    <x v="0"/>
    <s v="Viewed remotely from quarry. Nest is 10m northeast of main summit, on south side base of boulder/rock outcrop with small thorny mint bush"/>
    <m/>
    <m/>
    <s v="{CFD50656-5E1E-461F-909B-40CE531E6DD9}"/>
    <m/>
    <s v="jfelis0"/>
    <m/>
    <s v="jfelis0"/>
    <s v="db87af15-6fef-4381-a9dd-a8c25a2d3abf"/>
    <d v="2019-05-09T00:09:13"/>
    <s v="jfelis0"/>
    <d v="2019-05-14T23:49:14"/>
    <s v="jfelis0"/>
  </r>
  <r>
    <n v="138"/>
    <s v="RTTR"/>
    <n v="-159.395390696237"/>
    <n v="22.223492014556999"/>
    <n v="532"/>
    <s v="Crater Hill"/>
    <s v="Remote"/>
    <s v="A+U"/>
    <s v="NA"/>
    <s v="A+U"/>
    <s v="NA"/>
    <s v="U"/>
    <s v="NA"/>
    <x v="1"/>
    <x v="3"/>
    <x v="1"/>
    <s v="potential"/>
    <x v="5"/>
    <x v="4"/>
    <x v="2"/>
    <x v="0"/>
    <s v="15ft E, 7ft below overlook. Can see side/back of bird between the ledge above and the shrub outside of nest area. Nest contents unk. "/>
    <s v="Appears empty but could be hidden chick"/>
    <s v="Behind mixed shrubs on cliff face"/>
    <s v="{E2B0DAD1-F4C3-436F-8BD6-73FA8DAF0449}"/>
    <m/>
    <s v="ekelsey_USGS"/>
    <m/>
    <s v="ekelsey_USGS"/>
    <s v="985cb5b2-41b0-4c38-973e-7741af71bcdf"/>
    <d v="2019-05-09T00:09:13"/>
    <s v="jfelis0"/>
    <d v="2019-07-04T22:32:31"/>
    <s v="jfelis0"/>
  </r>
  <r>
    <n v="139"/>
    <s v="RTTR"/>
    <n v="-159.39537939992201"/>
    <n v="22.223483010160201"/>
    <n v="533"/>
    <s v="Crater Hill"/>
    <s v="Remote"/>
    <s v="A+U"/>
    <s v="NA"/>
    <s v="C"/>
    <s v="C1"/>
    <s v="C"/>
    <s v="C9"/>
    <x v="1"/>
    <x v="0"/>
    <x v="0"/>
    <s v="active"/>
    <x v="5"/>
    <x v="4"/>
    <x v="7"/>
    <x v="2"/>
    <s v="Looking due east off overlook, nest is on second ledge almost parallel with overlook vantage point. Nest contents unk. In May there is unatendaed chick. "/>
    <m/>
    <s v="Shrub on cliff edge"/>
    <s v="{7F372C7D-C934-4443-B95A-E27A666D8D9C}"/>
    <m/>
    <s v="ekelsey_USGS"/>
    <m/>
    <s v="ekelsey_USGS"/>
    <s v="4339dcca-1073-48c3-817a-9074e6bedb10"/>
    <d v="2019-05-09T00:09:13"/>
    <s v="jfelis0"/>
    <d v="2019-07-06T05:55:41"/>
    <s v="jfelis0"/>
  </r>
  <r>
    <n v="140"/>
    <s v="RTTR"/>
    <n v="-159.39583449992"/>
    <n v="22.223924629905401"/>
    <n v="487"/>
    <s v="Crater Hill"/>
    <s v="Flag"/>
    <s v="A+EMP"/>
    <s v="NA"/>
    <s v="EMP"/>
    <s v="NA"/>
    <s v="Not Found"/>
    <s v="NA"/>
    <x v="1"/>
    <x v="1"/>
    <x v="3"/>
    <s v="potential"/>
    <x v="4"/>
    <x v="3"/>
    <x v="3"/>
    <x v="0"/>
    <s v="Empty. Bird is sitting in entrance of old wtsh burrow? Nothing here in May. "/>
    <m/>
    <s v="Xmas berry near cliff edge"/>
    <s v="{D41E3247-00A8-4377-AA37-BA1B7937E986}"/>
    <m/>
    <s v="jfelis0"/>
    <m/>
    <s v="jfelis0"/>
    <s v="eeb50872-39a6-4d19-89bf-e0661d0ee247"/>
    <d v="2019-05-09T00:09:13"/>
    <s v="jfelis0"/>
    <d v="2019-05-16T15:50:50"/>
    <s v="jfelis0"/>
  </r>
  <r>
    <n v="141"/>
    <s v="RTTR"/>
    <n v="-159.39591529978699"/>
    <n v="22.223983850166"/>
    <n v="488"/>
    <s v="Crater Hill"/>
    <s v="Flag"/>
    <s v="A+E"/>
    <s v="I"/>
    <s v="A+E"/>
    <s v="I"/>
    <s v="A+E"/>
    <s v="I"/>
    <x v="0"/>
    <x v="0"/>
    <x v="0"/>
    <s v="active"/>
    <x v="3"/>
    <x v="0"/>
    <x v="2"/>
    <x v="0"/>
    <m/>
    <s v="Christmas berry site"/>
    <s v="Xmas berry near cliff edge "/>
    <s v="{4EFB9D21-7A69-46D1-9FBE-C18C693A446B}"/>
    <m/>
    <s v="jfelis0"/>
    <m/>
    <s v="jfelis0"/>
    <s v="5f0d56b1-09a0-4764-9818-73d219b34b11"/>
    <d v="2019-05-09T00:09:13"/>
    <s v="jfelis0"/>
    <d v="2019-07-05T00:53:46"/>
    <s v="josh_adams_USGS"/>
  </r>
  <r>
    <n v="142"/>
    <s v="RTTR"/>
    <n v="-159.397098427728"/>
    <n v="22.2257222356615"/>
    <n v="489"/>
    <s v="Crater Hill"/>
    <s v="Flag"/>
    <s v="A+E"/>
    <s v="I"/>
    <s v="A+E"/>
    <s v="I"/>
    <s v="EMP"/>
    <s v="NA"/>
    <x v="0"/>
    <x v="0"/>
    <x v="1"/>
    <s v="active"/>
    <x v="5"/>
    <x v="2"/>
    <x v="0"/>
    <x v="0"/>
    <m/>
    <s v="Broken shell half only"/>
    <s v="Between rock and ironwood "/>
    <s v="{36B0D069-9582-4AD2-921D-C0F83AB642B4}"/>
    <m/>
    <s v="jfelis0"/>
    <m/>
    <s v="jfelis0"/>
    <s v="15e144ad-8c96-4171-946a-31e4143d0108"/>
    <d v="2019-05-09T00:09:13"/>
    <s v="jfelis0"/>
    <d v="2019-07-05T21:44:37"/>
    <s v="josh_adams_USGS"/>
  </r>
  <r>
    <n v="143"/>
    <s v="RTTR"/>
    <n v="-159.39741885679001"/>
    <n v="22.226049458560698"/>
    <n v="490"/>
    <s v="Crater Hill"/>
    <s v="Flag"/>
    <s v="A+E"/>
    <s v="I"/>
    <s v="A+C"/>
    <s v="C1"/>
    <s v="C"/>
    <s v="C9"/>
    <x v="0"/>
    <x v="0"/>
    <x v="0"/>
    <s v="active"/>
    <x v="5"/>
    <x v="1"/>
    <x v="0"/>
    <x v="0"/>
    <m/>
    <m/>
    <s v="In rock alcove behind ironwood "/>
    <s v="{50393E6A-6186-49E1-854B-B8B645C11224}"/>
    <m/>
    <s v="jfelis0"/>
    <m/>
    <s v="jfelis0"/>
    <s v="557f5575-0b8f-4b1d-b903-5a4811b35661"/>
    <d v="2019-05-09T00:09:13"/>
    <s v="jfelis0"/>
    <d v="2019-07-04T04:14:47"/>
    <s v="josh_adams_USGS"/>
  </r>
  <r>
    <n v="144"/>
    <s v="RTTR"/>
    <n v="-159.397403599803"/>
    <n v="22.226285930058399"/>
    <n v="491"/>
    <s v="Crater Hill"/>
    <s v="Flag"/>
    <s v="A+U"/>
    <s v="NA"/>
    <s v="A+E"/>
    <s v="I"/>
    <s v="A+U"/>
    <s v="NA"/>
    <x v="1"/>
    <x v="0"/>
    <x v="2"/>
    <s v="active"/>
    <x v="4"/>
    <x v="3"/>
    <x v="3"/>
    <x v="0"/>
    <s v="Nest is 5m southeast of flag and 2m below tucked into a rock alcove. Contents unknown "/>
    <s v="Check photo is this it? Or new one? With adult unknown?"/>
    <s v="Rock alcove "/>
    <s v="{76F2DF20-520D-4473-90A4-F93E2B1490F9}"/>
    <m/>
    <s v="jfelis0"/>
    <m/>
    <s v="jfelis0"/>
    <s v="36d5fa41-76fb-454f-b32e-636adec9ecc3"/>
    <d v="2019-05-09T00:09:13"/>
    <s v="jfelis0"/>
    <d v="2019-07-04T04:13:12"/>
    <s v="josh_adams_USGS"/>
  </r>
  <r>
    <n v="145"/>
    <s v="RTTR"/>
    <n v="-159.39738362755901"/>
    <n v="22.2263273479543"/>
    <n v="492"/>
    <s v="Crater Hill"/>
    <s v="Flag"/>
    <s v="A+U"/>
    <s v="NA"/>
    <s v="A+U"/>
    <s v="NA"/>
    <s v="C"/>
    <s v="C6"/>
    <x v="1"/>
    <x v="3"/>
    <x v="0"/>
    <s v="active"/>
    <x v="0"/>
    <x v="2"/>
    <x v="0"/>
    <x v="0"/>
    <s v="Nest is in downcliff side of thick shrubby ironwood. Can’t see or access from the ironwood itself. Viewable from next ironwood along cliff 5m north. "/>
    <m/>
    <s v="Ironwood at cliff edge "/>
    <s v="{55227EDA-3F8D-4B8B-B68A-16C3667AFF43}"/>
    <m/>
    <s v="jfelis0"/>
    <m/>
    <s v="jfelis0"/>
    <s v="5cd5ab41-8a6b-4d46-b9d1-c3cf841e5e50"/>
    <d v="2019-05-09T00:09:13"/>
    <s v="jfelis0"/>
    <d v="2019-07-16T17:33:37"/>
    <s v="jfelis0"/>
  </r>
  <r>
    <n v="146"/>
    <s v="RTTR"/>
    <n v="-159.397514799557"/>
    <n v="22.226986830272701"/>
    <n v="535"/>
    <s v="Crater Hill"/>
    <s v="Flag"/>
    <s v="A+EMP"/>
    <s v="NA"/>
    <s v="A+E"/>
    <s v="I"/>
    <s v="EMP"/>
    <s v="NA"/>
    <x v="1"/>
    <x v="0"/>
    <x v="1"/>
    <s v="active"/>
    <x v="0"/>
    <x v="2"/>
    <x v="0"/>
    <x v="0"/>
    <s v="2 adults empty in April. "/>
    <m/>
    <s v="Under ironwood. "/>
    <s v="{86A11030-452B-4FBD-A1DB-261A3A30D1B9}"/>
    <m/>
    <s v="ekelsey_USGS"/>
    <m/>
    <s v="ekelsey_USGS"/>
    <s v="a743851a-339d-4009-84fc-4f501fa8e3e7"/>
    <d v="2019-05-09T00:09:13"/>
    <s v="jfelis0"/>
    <d v="2019-07-05T01:55:50"/>
    <s v="jfelis0"/>
  </r>
  <r>
    <n v="147"/>
    <s v="RTTR"/>
    <n v="-159.39752695106799"/>
    <n v="22.2268673353446"/>
    <n v="536"/>
    <s v="Crater Hill"/>
    <s v="Flag"/>
    <s v="A+E"/>
    <s v="I"/>
    <s v="A+EMP"/>
    <s v="NA"/>
    <s v="EMP"/>
    <s v="NA"/>
    <x v="0"/>
    <x v="3"/>
    <x v="1"/>
    <s v="active"/>
    <x v="5"/>
    <x v="0"/>
    <x v="0"/>
    <x v="0"/>
    <s v="No egg or eggshell fragments in May "/>
    <m/>
    <s v="Beneath rock outcrop under big ironwood "/>
    <s v="{2A922A85-7A47-49FE-9F28-9E2310210A12}"/>
    <m/>
    <s v="ekelsey_USGS"/>
    <m/>
    <s v="ekelsey_USGS"/>
    <s v="555c8c18-c285-4f31-b07d-2b5f905cc316"/>
    <d v="2019-05-09T00:09:13"/>
    <s v="jfelis0"/>
    <d v="2019-07-05T01:56:46"/>
    <s v="jfelis0"/>
  </r>
  <r>
    <n v="148"/>
    <s v="RTTR"/>
    <n v="-159.39737945129201"/>
    <n v="22.2279268009897"/>
    <n v="537"/>
    <s v="Crater Hill"/>
    <s v="Flag"/>
    <s v="A+E"/>
    <s v="I"/>
    <s v="A+C"/>
    <s v="C1"/>
    <s v="C"/>
    <s v="C7"/>
    <x v="0"/>
    <x v="0"/>
    <x v="0"/>
    <s v="active"/>
    <x v="5"/>
    <x v="4"/>
    <x v="2"/>
    <x v="6"/>
    <m/>
    <m/>
    <s v="Under shrubs at edge of cliff"/>
    <s v="{E82A52E2-0D2C-4FD7-A74C-72418E2D333C}"/>
    <m/>
    <s v="ekelsey_USGS"/>
    <m/>
    <s v="ekelsey_USGS"/>
    <s v="0b1761f4-2977-4c90-9edc-6487568fb81a"/>
    <d v="2019-05-09T00:09:13"/>
    <s v="jfelis0"/>
    <d v="2019-07-06T02:22:18"/>
    <s v="ekelsey_USGS"/>
  </r>
  <r>
    <n v="149"/>
    <s v="RTTR"/>
    <n v="-159.39765440044701"/>
    <n v="22.228715219853601"/>
    <n v="538"/>
    <s v="Crater Hill"/>
    <s v="Flag"/>
    <s v="A+E"/>
    <s v="I"/>
    <s v="E"/>
    <s v="NA"/>
    <s v="A+EMP"/>
    <s v="NA"/>
    <x v="0"/>
    <x v="1"/>
    <x v="2"/>
    <s v="active"/>
    <x v="5"/>
    <x v="4"/>
    <x v="5"/>
    <x v="2"/>
    <m/>
    <m/>
    <s v="under rock over hang at the top of the steep rollover. Under Christmas berry and mixed shrubs. "/>
    <s v="{5DF31D17-BEEC-4665-AA9D-3564A6535FEB}"/>
    <m/>
    <s v="ekelsey_USGS"/>
    <m/>
    <s v="ekelsey_USGS"/>
    <s v="5e6ca188-dee5-424f-b0c2-f8bae4e99c1a"/>
    <d v="2019-05-09T00:09:13"/>
    <s v="jfelis0"/>
    <d v="2019-07-04T20:36:58"/>
    <s v="ekelsey_USGS"/>
  </r>
  <r>
    <n v="150"/>
    <s v="RTTR"/>
    <n v="-159.39709469971999"/>
    <n v="22.2259387600125"/>
    <n v="493"/>
    <s v="Crater Hill"/>
    <s v="Remote"/>
    <s v="A+U"/>
    <s v="NA"/>
    <s v="C"/>
    <s v="Unknown"/>
    <s v="C"/>
    <s v="C10"/>
    <x v="1"/>
    <x v="0"/>
    <x v="0"/>
    <s v="active"/>
    <x v="0"/>
    <x v="4"/>
    <x v="0"/>
    <x v="0"/>
    <s v="Viewed remotely from lower crater hill overlook. At base of 2.5m tall ironwood on rock ledge at base of orange cliffs, about 10m below top of cliffs. Nothing present in May. Digiscooed picutre is from May to show April nest site. "/>
    <s v="Fully feathered chick in July so changed May contents to be chick becuaee must have been hidden and unattended "/>
    <s v="Rock ledge behind ironwood on cliffs "/>
    <s v="{AAAA8C0F-C227-4538-9F43-D4E82A1160BA}"/>
    <m/>
    <s v="jfelis0"/>
    <m/>
    <s v="jfelis0"/>
    <s v="077b67be-d9e3-456f-9e78-8b2ba8db2039"/>
    <d v="2019-05-09T00:09:13"/>
    <s v="jfelis0"/>
    <d v="2019-07-16T17:38:35"/>
    <s v="jfelis0"/>
  </r>
  <r>
    <n v="151"/>
    <s v="RTTR"/>
    <n v="-159.397437000064"/>
    <n v="22.227043039812099"/>
    <n v="494"/>
    <s v="Crater Hill"/>
    <s v="Remote"/>
    <s v="A+U"/>
    <s v="NA"/>
    <s v="EMP"/>
    <s v="NA"/>
    <s v="A+U"/>
    <s v="NA"/>
    <x v="1"/>
    <x v="1"/>
    <x v="2"/>
    <s v="potential"/>
    <x v="5"/>
    <x v="4"/>
    <x v="3"/>
    <x v="0"/>
    <s v="Viewed remotely from lower crater hill overlook. In rock alcove midway down banded cliffs that are immediately in front of the overlook, about 20m away. "/>
    <m/>
    <s v="Rock cubby in cliff"/>
    <s v="{D531B0D8-86C7-45D6-8EF9-120250821A66}"/>
    <m/>
    <s v="jfelis0"/>
    <m/>
    <s v="jfelis0"/>
    <s v="96c72a05-eb2b-4a3b-8dfd-4b9bd38bd244"/>
    <d v="2019-05-09T00:09:13"/>
    <s v="jfelis0"/>
    <d v="2019-07-05T00:43:43"/>
    <s v="jfelis0"/>
  </r>
  <r>
    <n v="152"/>
    <s v="RTTR"/>
    <n v="-159.39573129966399"/>
    <n v="22.223991939790999"/>
    <n v="495"/>
    <s v="Crater Hill"/>
    <s v="Remote"/>
    <s v="A+U"/>
    <s v="NA"/>
    <s v="A+U"/>
    <s v="NA"/>
    <s v="C"/>
    <s v="Unknown"/>
    <x v="1"/>
    <x v="3"/>
    <x v="0"/>
    <s v="active"/>
    <x v="5"/>
    <x v="4"/>
    <x v="3"/>
    <x v="0"/>
    <s v="Viewed remotely from lower crater hill overlook. Nest is about 15m below cliff top in small rock alcove in orange-ish rock  face. "/>
    <s v="Can’t tell chick stage "/>
    <s v="Rock cubby on cliff face "/>
    <s v="{145674F3-FDD4-45F8-8CD4-FB3322A5123B}"/>
    <m/>
    <s v="jfelis0"/>
    <m/>
    <s v="jfelis0"/>
    <s v="96b7ca2e-deed-4e97-a559-3343e1bb1ad8"/>
    <d v="2019-05-09T00:09:13"/>
    <s v="jfelis0"/>
    <d v="2019-07-05T01:13:23"/>
    <s v="jfelis0"/>
  </r>
  <r>
    <n v="153"/>
    <s v="RTTR"/>
    <n v="-159.393583700009"/>
    <n v="22.223170719890401"/>
    <n v="496"/>
    <s v="Crater Hill"/>
    <s v="Remote"/>
    <s v="A+U"/>
    <s v="NA"/>
    <s v="A+U"/>
    <s v="NA"/>
    <s v="U"/>
    <s v="NA"/>
    <x v="1"/>
    <x v="3"/>
    <x v="1"/>
    <s v="potential"/>
    <x v="5"/>
    <x v="4"/>
    <x v="3"/>
    <x v="0"/>
    <s v="Viewed remotely from lower crater hill overlook. Bird is in red soil black rock ledge/alcove near top of where barren rock/cliff meets vegetation edge"/>
    <s v="Looks empty but can’t confirm there isn’t small hidden chick"/>
    <s v="Rock ledge/cubby with some low shrub cover near cliff top "/>
    <s v="{5BC177D6-FBBB-4453-803F-DB341B229AC2}"/>
    <m/>
    <s v="jfelis0"/>
    <m/>
    <s v="jfelis0"/>
    <s v="4688fc85-1402-43cb-bfb5-81975f5076e3"/>
    <d v="2019-05-09T00:09:13"/>
    <s v="jfelis0"/>
    <d v="2019-07-05T01:33:40"/>
    <s v="jfelis0"/>
  </r>
  <r>
    <n v="154"/>
    <s v="RTTR"/>
    <n v="-159.39423049959001"/>
    <n v="22.223260479630799"/>
    <n v="497"/>
    <s v="Crater Hill"/>
    <s v="Remote"/>
    <s v="A+U"/>
    <s v="NA"/>
    <s v="A+U"/>
    <s v="NA"/>
    <s v="U"/>
    <s v="NA"/>
    <x v="1"/>
    <x v="3"/>
    <x v="1"/>
    <s v="potential"/>
    <x v="0"/>
    <x v="4"/>
    <x v="0"/>
    <x v="0"/>
    <s v="Viewed remotely from crater hill lower overlook. Nest is at base of 2.5m ironwood against boulder/cliff. At interface of shear black cliffs above and more banded beige lower angle cliffs below. Very hard to see adult in May but it was there just well hidden "/>
    <s v="Looks empty but could be hidden small chick someplace "/>
    <s v="On ledge behind ironwood on cliffs"/>
    <s v="{FA90CCA9-7246-47E2-86D8-93BC56F51C32}"/>
    <m/>
    <s v="jfelis0"/>
    <m/>
    <s v="jfelis0"/>
    <s v="62a4fa26-cd20-4dfb-9d95-1f6c529bd696"/>
    <d v="2019-05-09T00:09:13"/>
    <s v="jfelis0"/>
    <d v="2019-07-05T01:28:11"/>
    <s v="jfelis0"/>
  </r>
  <r>
    <n v="155"/>
    <s v="RTTR"/>
    <n v="-159.40253530042401"/>
    <n v="22.234349510134901"/>
    <n v="498"/>
    <s v="Mokuaeae"/>
    <s v="Remote"/>
    <s v="A+U"/>
    <s v="NA"/>
    <s v="A+U"/>
    <s v="NA"/>
    <s v="U"/>
    <s v="NA"/>
    <x v="1"/>
    <x v="3"/>
    <x v="1"/>
    <s v="potential"/>
    <x v="5"/>
    <x v="4"/>
    <x v="3"/>
    <x v="0"/>
    <s v="Viewed remotely from just above lower crater hill overlook. Nest is in small overhanging rock alcove 1.5m below vegetated sloping top of island. "/>
    <s v="No adult.  Chick could be tucked back in cubby"/>
    <s v="Cliff face no veg in immediate vicinity"/>
    <s v="{5FA08846-71ED-4F87-9522-BDB9553536FA}"/>
    <m/>
    <s v="jfelis0"/>
    <m/>
    <s v="jfelis0"/>
    <s v="ffa493f7-450e-4da1-918b-7bfe020a4181"/>
    <d v="2019-05-09T00:09:13"/>
    <s v="jfelis0"/>
    <d v="2019-07-02T03:52:08"/>
    <s v="lmwhite_USGS"/>
  </r>
  <r>
    <n v="156"/>
    <s v="RTTR"/>
    <n v="-159.40261300020401"/>
    <n v="22.234803540141101"/>
    <n v="499"/>
    <s v="Mokuaeae"/>
    <s v="Remote"/>
    <s v="A+U"/>
    <s v="NA"/>
    <s v="A+U"/>
    <s v="NA"/>
    <s v="C"/>
    <s v="Unknown"/>
    <x v="1"/>
    <x v="3"/>
    <x v="0"/>
    <s v="active"/>
    <x v="5"/>
    <x v="4"/>
    <x v="4"/>
    <x v="0"/>
    <s v="Viewed remotely from just above lower crater hill overlook. Nest is in small ledge/alcove with very low vegetation just in front. About 3m below vegetated sloping top of island. "/>
    <s v="LMW: Appeared empty, though small chick could be ticked out of view ECK: small chick visible from CH"/>
    <s v="Cliff face.  portulaca olucera in and around alcove"/>
    <s v="{7E8780B4-FF76-442D-9D86-0270C3D7E08E}"/>
    <m/>
    <s v="jfelis0"/>
    <m/>
    <s v="jfelis0"/>
    <s v="240507d9-d796-4d66-819b-05ab0a8370b9"/>
    <d v="2019-05-09T00:09:13"/>
    <s v="jfelis0"/>
    <d v="2019-07-06T21:28:50"/>
    <s v="ekelsey_USGS"/>
  </r>
  <r>
    <n v="157"/>
    <s v="RTTR"/>
    <n v="-159.40131299964801"/>
    <n v="22.2315685801148"/>
    <n v="180"/>
    <s v="Kilauea Point"/>
    <s v="Remote"/>
    <s v="A+U"/>
    <s v="NA"/>
    <s v="A+U"/>
    <s v="NA"/>
    <s v="C"/>
    <s v="Unknown"/>
    <x v="1"/>
    <x v="3"/>
    <x v="0"/>
    <s v="active"/>
    <x v="5"/>
    <x v="4"/>
    <x v="4"/>
    <x v="0"/>
    <s v="Viewed remotely from above main booby colony. In small rock alcove/ledge on cliffs. 5/16/19- right above L edge of grassy slope 2/3 of the way down cliff. "/>
    <s v="Unk. Chick stage. Veg = grasses"/>
    <s v="Rock ledge"/>
    <s v="{DB316C7D-C06B-4528-966D-80DD77C314FB}"/>
    <m/>
    <s v="jfelis0"/>
    <m/>
    <s v="jfelis0"/>
    <s v="f97f931f-6044-42b1-a243-0389c94004c7"/>
    <d v="2019-05-09T00:09:13"/>
    <s v="jfelis0"/>
    <d v="2019-07-06T20:53:53"/>
    <s v="ekelsey_USGS"/>
  </r>
  <r>
    <n v="158"/>
    <s v="RTTR"/>
    <n v="-159.40127259971399"/>
    <n v="22.2317595498393"/>
    <n v="181"/>
    <s v="Kilauea Point"/>
    <s v="Remote"/>
    <s v="A+U"/>
    <s v="NA"/>
    <s v="A+U"/>
    <s v="NA"/>
    <s v="C"/>
    <s v="C8"/>
    <x v="1"/>
    <x v="3"/>
    <x v="0"/>
    <s v="active"/>
    <x v="5"/>
    <x v="4"/>
    <x v="6"/>
    <x v="1"/>
    <s v="Viewed remotely from above main booby colony. In small alcove/ledge on cliffs. 5/16/19- at base of steep cliff, near edge from CH perspective"/>
    <s v="Guess at chick stage. Other veg = grasses"/>
    <s v="Rocky ledge partially behind boulder with a naupaka bush to the left. "/>
    <s v="{307781F6-A077-4014-B17A-D779A50BDDCB}"/>
    <m/>
    <s v="jfelis0"/>
    <m/>
    <s v="jfelis0"/>
    <s v="a90d2dc2-d6d0-478d-aed1-79a665ce8b46"/>
    <d v="2019-05-09T00:09:13"/>
    <s v="jfelis0"/>
    <d v="2019-07-16T17:32:25"/>
    <s v="jfelis0"/>
  </r>
  <r>
    <n v="159"/>
    <s v="RTTR"/>
    <n v="-159.40037160026401"/>
    <n v="22.229269179732999"/>
    <n v="550"/>
    <s v="Kilauea Point"/>
    <s v="Remote"/>
    <s v="A+U"/>
    <s v="NA"/>
    <s v="A+C"/>
    <s v="C1"/>
    <s v="C"/>
    <s v="C10"/>
    <x v="1"/>
    <x v="0"/>
    <x v="0"/>
    <s v="active"/>
    <x v="5"/>
    <x v="4"/>
    <x v="4"/>
    <x v="0"/>
    <s v="Viewed remotely from KP RFbO sign. At base of rock band 15m above ocean. Chick was alone in afternoon large downy "/>
    <s v="Akulikuli dominant veg"/>
    <s v="On ledge at Base of rock face"/>
    <s v="{C616EC15-DFDA-48D8-97B0-47A21E98E247}"/>
    <m/>
    <s v="jfelis0"/>
    <m/>
    <s v="jfelis0"/>
    <s v="c8fd93f0-a755-4063-bc20-599b5806cd3e"/>
    <d v="2019-05-09T00:09:13"/>
    <s v="jfelis0"/>
    <d v="2019-07-02T04:21:50"/>
    <s v="lmwhite_USGS"/>
  </r>
  <r>
    <n v="160"/>
    <s v="RTTR"/>
    <n v="-159.401587144811"/>
    <n v="22.228563210131199"/>
    <n v="126"/>
    <s v="Kilauea Point"/>
    <s v="Flag"/>
    <s v="NA"/>
    <s v="NA"/>
    <s v="A+U"/>
    <s v="NA"/>
    <s v="C"/>
    <s v="C3"/>
    <x v="2"/>
    <x v="3"/>
    <x v="0"/>
    <s v="active"/>
    <x v="0"/>
    <x v="1"/>
    <x v="0"/>
    <x v="0"/>
    <s v="Probable egg but can’t access actual nest. Nest is 1m below ironwood and flagging and chick might be hard to see if there is one next month. But possible to live 50m south around fully and view remotely "/>
    <m/>
    <m/>
    <m/>
    <m/>
    <m/>
    <m/>
    <m/>
    <s v="7a6ebbd1-ea34-4d2c-9329-e222faef166e"/>
    <d v="2019-05-13T19:15:40"/>
    <s v="jfelis0"/>
    <d v="2019-07-02T01:31:08"/>
    <s v="ekelsey_USGS"/>
  </r>
  <r>
    <n v="161"/>
    <s v="RTTR"/>
    <n v="-159.401598431244"/>
    <n v="22.2286321933714"/>
    <n v="127"/>
    <s v="Kilauea Point"/>
    <s v="Flag"/>
    <s v="NA"/>
    <s v="NA"/>
    <s v="A+E"/>
    <s v="I"/>
    <s v="EMP"/>
    <s v="NA"/>
    <x v="2"/>
    <x v="0"/>
    <x v="1"/>
    <s v="active"/>
    <x v="5"/>
    <x v="1"/>
    <x v="0"/>
    <x v="6"/>
    <m/>
    <s v="Eggshells but nothing else. "/>
    <m/>
    <m/>
    <m/>
    <m/>
    <m/>
    <m/>
    <s v="3b75f941-8100-41b4-8477-13ab0eeeadb4"/>
    <d v="2019-05-13T19:23:31"/>
    <s v="jfelis0"/>
    <d v="2019-07-02T01:44:40"/>
    <s v="ekelsey_USGS"/>
  </r>
  <r>
    <n v="162"/>
    <s v="RTTR"/>
    <n v="-159.40159844921101"/>
    <n v="22.228622667920298"/>
    <n v="128"/>
    <s v="Kilauea Point"/>
    <s v="Flag"/>
    <s v="NA"/>
    <s v="NA"/>
    <s v="A+U"/>
    <s v="NA"/>
    <s v="A+U"/>
    <s v="NA"/>
    <x v="2"/>
    <x v="3"/>
    <x v="2"/>
    <s v="potential"/>
    <x v="5"/>
    <x v="1"/>
    <x v="0"/>
    <x v="0"/>
    <s v="Same flag as 127. Can’t reach. Adult over unknown. 2m south and 1m Lowe than 127"/>
    <m/>
    <m/>
    <m/>
    <m/>
    <m/>
    <m/>
    <m/>
    <s v="c3afd105-7866-4ac1-af63-aa8a89ef9764"/>
    <d v="2019-05-13T19:27:16"/>
    <s v="jfelis0"/>
    <d v="2019-07-02T01:45:08"/>
    <s v="ekelsey_USGS"/>
  </r>
  <r>
    <n v="163"/>
    <s v="RTTR"/>
    <n v="-159.40167110405301"/>
    <n v="22.228935998792899"/>
    <n v="129"/>
    <s v="Kilauea Point"/>
    <s v="Flag"/>
    <s v="NA"/>
    <s v="NA"/>
    <s v="A+E"/>
    <s v="I"/>
    <s v="EMP"/>
    <s v="NA"/>
    <x v="2"/>
    <x v="0"/>
    <x v="1"/>
    <s v="active"/>
    <x v="0"/>
    <x v="0"/>
    <x v="0"/>
    <x v="0"/>
    <m/>
    <m/>
    <s v="Under ironwood at cliff edge "/>
    <m/>
    <m/>
    <m/>
    <m/>
    <m/>
    <s v="ee851c27-0e00-4723-9dd7-e10431378603"/>
    <d v="2019-05-13T19:29:18"/>
    <s v="jfelis0"/>
    <d v="2019-07-02T01:51:51"/>
    <s v="ekelsey_USGS"/>
  </r>
  <r>
    <n v="164"/>
    <s v="RTTR"/>
    <n v="-159.401680492346"/>
    <n v="22.228957121048101"/>
    <n v="130"/>
    <s v="Kilauea Point"/>
    <s v="Flag"/>
    <s v="NA"/>
    <s v="NA"/>
    <s v="A+E"/>
    <s v="I"/>
    <s v="A+E"/>
    <s v="I"/>
    <x v="2"/>
    <x v="0"/>
    <x v="0"/>
    <s v="active"/>
    <x v="1"/>
    <x v="2"/>
    <x v="0"/>
    <x v="0"/>
    <m/>
    <m/>
    <s v="Under ironwood at cliff edge "/>
    <m/>
    <m/>
    <m/>
    <m/>
    <m/>
    <s v="86526e43-ca58-4d01-8b2b-904d286f74cf"/>
    <d v="2019-05-13T19:29:46"/>
    <s v="jfelis0"/>
    <d v="2019-07-02T01:51:19"/>
    <s v="ekelsey_USGS"/>
  </r>
  <r>
    <n v="165"/>
    <s v="RTTR"/>
    <n v="-159.401705478087"/>
    <n v="22.228982095880099"/>
    <n v="131"/>
    <s v="Kilauea Point"/>
    <s v="Flag"/>
    <s v="NA"/>
    <s v="NA"/>
    <s v="A+E"/>
    <s v="I"/>
    <s v="EMP"/>
    <s v="NA"/>
    <x v="2"/>
    <x v="0"/>
    <x v="1"/>
    <s v="active"/>
    <x v="3"/>
    <x v="2"/>
    <x v="6"/>
    <x v="0"/>
    <m/>
    <m/>
    <s v="Under shrub (see pic)"/>
    <m/>
    <m/>
    <m/>
    <m/>
    <m/>
    <s v="0556971e-3563-4484-b8cf-016db899f4ec"/>
    <d v="2019-05-13T19:33:26"/>
    <s v="jfelis0"/>
    <d v="2019-07-02T01:53:22"/>
    <s v="ekelsey_USGS"/>
  </r>
  <r>
    <n v="166"/>
    <s v="RTTR"/>
    <n v="-159.40183850510601"/>
    <n v="22.229131512372302"/>
    <n v="132"/>
    <s v="Kilauea Point"/>
    <s v="Flag"/>
    <s v="NA"/>
    <s v="NA"/>
    <s v="A+U"/>
    <s v="NA"/>
    <s v="C"/>
    <s v="C3"/>
    <x v="2"/>
    <x v="3"/>
    <x v="0"/>
    <s v="active"/>
    <x v="5"/>
    <x v="4"/>
    <x v="0"/>
    <x v="0"/>
    <s v="Probable egg. But can’t quite reach. 1.5m below flag "/>
    <m/>
    <s v="Below ironwood at cliff edge "/>
    <m/>
    <m/>
    <m/>
    <m/>
    <m/>
    <s v="fd399df1-9bbf-4cc4-ac01-12ebef6483bf"/>
    <d v="2019-05-13T19:39:51"/>
    <s v="jfelis0"/>
    <d v="2019-07-02T01:57:20"/>
    <s v="ekelsey_USGS"/>
  </r>
  <r>
    <n v="167"/>
    <s v="RTTR"/>
    <n v="-159.401906885763"/>
    <n v="22.229394220712098"/>
    <n v="133"/>
    <s v="Kilauea Point"/>
    <s v="Flag"/>
    <s v="NA"/>
    <s v="NA"/>
    <s v="A+U"/>
    <s v="NA"/>
    <s v="EMP"/>
    <s v="NA"/>
    <x v="2"/>
    <x v="3"/>
    <x v="1"/>
    <s v="potential"/>
    <x v="5"/>
    <x v="2"/>
    <x v="5"/>
    <x v="0"/>
    <s v="Can’t quite reach. Probable egg based on position and posture. Nest is 1m below flag. "/>
    <m/>
    <s v="Under rock alcove with just a little lantana in front"/>
    <m/>
    <m/>
    <m/>
    <m/>
    <m/>
    <s v="1d9883ef-78a8-4d96-b7d5-c3a5eb7996ec"/>
    <d v="2019-05-13T19:53:31"/>
    <s v="jfelis0"/>
    <d v="2019-07-02T03:24:43"/>
    <s v="ekelsey_USGS"/>
  </r>
  <r>
    <n v="168"/>
    <s v="RTTR"/>
    <n v="-159.40194141071501"/>
    <n v="22.229434239023998"/>
    <n v="134"/>
    <s v="Kilauea Point"/>
    <s v="Flag"/>
    <s v="NA"/>
    <s v="NA"/>
    <s v="A+E"/>
    <s v="I"/>
    <s v="EMP"/>
    <s v="NA"/>
    <x v="2"/>
    <x v="0"/>
    <x v="1"/>
    <s v="active"/>
    <x v="1"/>
    <x v="1"/>
    <x v="0"/>
    <x v="0"/>
    <m/>
    <m/>
    <s v="Under ironwood at cliff edge "/>
    <m/>
    <m/>
    <m/>
    <m/>
    <m/>
    <s v="29a65715-e50f-4750-a258-3c741df19191"/>
    <d v="2019-05-13T19:57:49"/>
    <s v="jfelis0"/>
    <d v="2019-07-02T03:25:56"/>
    <s v="ekelsey_USGS"/>
  </r>
  <r>
    <n v="169"/>
    <s v="RTTR"/>
    <n v="-159.40195290106601"/>
    <n v="22.229462126687402"/>
    <n v="135"/>
    <s v="Kilauea Point"/>
    <s v="Flag"/>
    <s v="NA"/>
    <s v="NA"/>
    <s v="A+E"/>
    <s v="I"/>
    <s v="EMP"/>
    <s v="NA"/>
    <x v="2"/>
    <x v="0"/>
    <x v="1"/>
    <s v="active"/>
    <x v="1"/>
    <x v="2"/>
    <x v="0"/>
    <x v="0"/>
    <s v="Nest is on ocean side of ironwood, flag is on landward side"/>
    <m/>
    <s v="Ironwood"/>
    <m/>
    <m/>
    <m/>
    <m/>
    <m/>
    <s v="9cebd2ce-658c-49a1-a0a7-9c8d4a653034"/>
    <d v="2019-05-13T20:02:02"/>
    <s v="jfelis0"/>
    <d v="2019-07-02T03:26:25"/>
    <s v="ekelsey_USGS"/>
  </r>
  <r>
    <n v="170"/>
    <s v="RTTR"/>
    <n v="-159.40196806822101"/>
    <n v="22.2294671492436"/>
    <n v="136"/>
    <s v="Kilauea Point"/>
    <s v="Flag"/>
    <s v="NA"/>
    <s v="NA"/>
    <s v="A+E"/>
    <s v="I"/>
    <s v="C"/>
    <s v="C7"/>
    <x v="2"/>
    <x v="0"/>
    <x v="0"/>
    <s v="active"/>
    <x v="1"/>
    <x v="1"/>
    <x v="6"/>
    <x v="5"/>
    <m/>
    <m/>
    <s v="See pic under large bushes "/>
    <m/>
    <m/>
    <m/>
    <m/>
    <m/>
    <s v="a0cda0b8-da82-468c-bcfa-fa2d69e9410f"/>
    <d v="2019-05-13T20:04:33"/>
    <s v="jfelis0"/>
    <d v="2019-07-16T17:33:05"/>
    <s v="jfelis0"/>
  </r>
  <r>
    <n v="171"/>
    <s v="RTTR"/>
    <n v="-159.402021862933"/>
    <n v="22.229549554064501"/>
    <n v="137"/>
    <s v="Kilauea Point"/>
    <s v="Flag"/>
    <s v="NA"/>
    <s v="NA"/>
    <s v="A+E"/>
    <s v="I"/>
    <s v="EMP"/>
    <s v="NA"/>
    <x v="2"/>
    <x v="0"/>
    <x v="1"/>
    <s v="active"/>
    <x v="3"/>
    <x v="0"/>
    <x v="6"/>
    <x v="7"/>
    <m/>
    <m/>
    <s v="Under naupaka? See photo "/>
    <m/>
    <m/>
    <m/>
    <m/>
    <m/>
    <s v="06e9b926-0dd5-4b37-8a89-a20f97a90dd5"/>
    <d v="2019-05-13T20:10:34"/>
    <s v="jfelis0"/>
    <d v="2019-07-02T03:05:22"/>
    <s v="ekelsey_USGS"/>
  </r>
  <r>
    <n v="172"/>
    <s v="RTTR"/>
    <n v="-159.40045618024101"/>
    <n v="22.229194459938501"/>
    <n v="551"/>
    <s v="Crater Hill"/>
    <s v="Remote"/>
    <s v="NA"/>
    <s v="NA"/>
    <s v="A+U"/>
    <s v="NA"/>
    <s v="EMP"/>
    <s v="NA"/>
    <x v="2"/>
    <x v="3"/>
    <x v="1"/>
    <s v="potential"/>
    <x v="5"/>
    <x v="4"/>
    <x v="4"/>
    <x v="0"/>
    <s v="Viewed remotely from RFBO sign on KP"/>
    <s v="Akulikuli"/>
    <s v="In alcove at base of rock face about 10 m above ocean "/>
    <m/>
    <m/>
    <m/>
    <m/>
    <m/>
    <s v="38e97c28-f413-44fa-afe3-53847da7ae11"/>
    <d v="2019-05-13T20:33:59"/>
    <s v="jfelis0"/>
    <d v="2019-07-02T04:32:08"/>
    <s v="lmwhite_USGS"/>
  </r>
  <r>
    <n v="173"/>
    <s v="RTTR"/>
    <n v="-159.40195472554399"/>
    <n v="22.229557016380902"/>
    <n v="138"/>
    <s v="Kilauea Point"/>
    <s v="Flag"/>
    <s v="NA"/>
    <s v="NA"/>
    <s v="A+E"/>
    <s v="I"/>
    <s v="A+C"/>
    <s v="C4"/>
    <x v="2"/>
    <x v="0"/>
    <x v="0"/>
    <s v="active"/>
    <x v="5"/>
    <x v="1"/>
    <x v="0"/>
    <x v="0"/>
    <m/>
    <m/>
    <s v="In cave under ledge. Pretty deep. "/>
    <m/>
    <m/>
    <m/>
    <m/>
    <m/>
    <s v="d996d31e-4cfb-450e-823d-0c29fd578357"/>
    <d v="2019-05-13T22:25:33"/>
    <s v="jfelis0"/>
    <d v="2019-07-02T03:08:18"/>
    <s v="ekelsey_USGS"/>
  </r>
  <r>
    <n v="174"/>
    <s v="RTTR"/>
    <n v="-159.401949229651"/>
    <n v="22.229566469423801"/>
    <n v="139"/>
    <s v="Kilauea Point"/>
    <s v="Flag"/>
    <s v="NA"/>
    <s v="NA"/>
    <s v="A+E"/>
    <s v="I"/>
    <s v="C"/>
    <s v="C3"/>
    <x v="2"/>
    <x v="0"/>
    <x v="0"/>
    <s v="active"/>
    <x v="5"/>
    <x v="1"/>
    <x v="0"/>
    <x v="0"/>
    <m/>
    <m/>
    <s v="Against rock ledge and under ironwood"/>
    <m/>
    <m/>
    <m/>
    <m/>
    <m/>
    <s v="d089ffa6-d6f1-4d8b-a7f4-d1dab06ae8a6"/>
    <d v="2019-05-13T22:26:06"/>
    <s v="jfelis0"/>
    <d v="2019-07-02T03:08:45"/>
    <s v="ekelsey_USGS"/>
  </r>
  <r>
    <n v="175"/>
    <s v="RTTR"/>
    <n v="-159.40202243156699"/>
    <n v="22.229623758110002"/>
    <n v="140"/>
    <s v="Kilauea Point"/>
    <s v="Flag"/>
    <s v="NA"/>
    <s v="NA"/>
    <s v="A+E"/>
    <s v="I"/>
    <s v="EMP"/>
    <s v="NA"/>
    <x v="2"/>
    <x v="0"/>
    <x v="1"/>
    <s v="active"/>
    <x v="1"/>
    <x v="1"/>
    <x v="0"/>
    <x v="0"/>
    <m/>
    <m/>
    <s v="Ironwood"/>
    <m/>
    <m/>
    <m/>
    <m/>
    <m/>
    <s v="8398d99a-cc3f-4cfe-b8dd-979562ddc78e"/>
    <d v="2019-05-13T22:31:52"/>
    <s v="jfelis0"/>
    <d v="2019-07-02T03:13:16"/>
    <s v="ekelsey_USGS"/>
  </r>
  <r>
    <n v="176"/>
    <s v="RTTR"/>
    <n v="-159.40201964589099"/>
    <n v="22.229631865703698"/>
    <n v="141"/>
    <s v="Kilauea Point"/>
    <s v="Flag"/>
    <s v="NA"/>
    <s v="NA"/>
    <s v="A+EMP"/>
    <s v="NA"/>
    <s v="EMP"/>
    <s v="NA"/>
    <x v="2"/>
    <x v="3"/>
    <x v="1"/>
    <s v="potential"/>
    <x v="1"/>
    <x v="1"/>
    <x v="0"/>
    <x v="0"/>
    <s v="Empty but very defensive and a very good nest spot. "/>
    <m/>
    <s v="At base of ironwood"/>
    <m/>
    <m/>
    <m/>
    <m/>
    <m/>
    <s v="9e3fe461-0894-4a3e-ac79-41e5f45d88c4"/>
    <d v="2019-05-13T22:37:16"/>
    <s v="jfelis0"/>
    <d v="2019-07-02T03:13:41"/>
    <s v="ekelsey_USGS"/>
  </r>
  <r>
    <n v="177"/>
    <s v="RTTR"/>
    <n v="-159.40188388260401"/>
    <n v="22.229695245449999"/>
    <n v="143"/>
    <s v="Kilauea Point"/>
    <s v="Flag"/>
    <s v="NA"/>
    <s v="NA"/>
    <s v="A+E"/>
    <s v="I"/>
    <s v="C"/>
    <s v="C4"/>
    <x v="2"/>
    <x v="0"/>
    <x v="0"/>
    <s v="active"/>
    <x v="0"/>
    <x v="0"/>
    <x v="0"/>
    <x v="0"/>
    <m/>
    <s v="Couldn’t check for ventral tracks. "/>
    <s v="In ironwood clump. "/>
    <m/>
    <m/>
    <m/>
    <m/>
    <m/>
    <s v="77c97193-350d-4740-a36d-a961e30774a2"/>
    <d v="2019-05-13T22:42:43"/>
    <s v="jfelis0"/>
    <d v="2019-07-02T03:49:05"/>
    <s v="ekelsey_USGS"/>
  </r>
  <r>
    <n v="178"/>
    <s v="RTTR"/>
    <n v="-159.40183459384099"/>
    <n v="22.229886349942401"/>
    <n v="144"/>
    <s v="Kilauea Point"/>
    <s v="Flag"/>
    <s v="NA"/>
    <s v="NA"/>
    <s v="A+E"/>
    <s v="I"/>
    <s v="EMP"/>
    <s v="NA"/>
    <x v="2"/>
    <x v="0"/>
    <x v="1"/>
    <s v="active"/>
    <x v="0"/>
    <x v="4"/>
    <x v="0"/>
    <x v="0"/>
    <s v="Hidden between ironwood trunk and rock"/>
    <m/>
    <s v="Ironwood "/>
    <m/>
    <m/>
    <m/>
    <m/>
    <m/>
    <s v="9090e01f-2789-4093-8409-8009b318eddc"/>
    <d v="2019-05-13T22:57:08"/>
    <s v="jfelis0"/>
    <d v="2019-07-07T22:01:44"/>
    <s v="ekelsey_USGS"/>
  </r>
  <r>
    <n v="179"/>
    <s v="RTTR"/>
    <n v="-159.401916131224"/>
    <n v="22.2299309657332"/>
    <n v="145"/>
    <s v="Kilauea Point"/>
    <s v="Flag"/>
    <s v="NA"/>
    <s v="NA"/>
    <s v="A+E"/>
    <s v="I"/>
    <s v="E"/>
    <s v="NA"/>
    <x v="2"/>
    <x v="0"/>
    <x v="1"/>
    <s v="active"/>
    <x v="1"/>
    <x v="2"/>
    <x v="0"/>
    <x v="0"/>
    <m/>
    <s v="Abandoned egg"/>
    <s v="Ironwood"/>
    <m/>
    <m/>
    <m/>
    <m/>
    <m/>
    <s v="3bda0b05-32e7-49af-a7f6-89d10ba699e1"/>
    <d v="2019-05-13T23:06:06"/>
    <s v="jfelis0"/>
    <d v="2019-07-07T22:07:58"/>
    <s v="ekelsey_USGS"/>
  </r>
  <r>
    <n v="180"/>
    <s v="RTTR"/>
    <n v="-159.40192628578001"/>
    <n v="22.229944712855598"/>
    <n v="146"/>
    <s v="Kilauea Point"/>
    <s v="Flag"/>
    <s v="NA"/>
    <s v="NA"/>
    <s v="A+E"/>
    <s v="I"/>
    <s v="A+E"/>
    <s v="I"/>
    <x v="2"/>
    <x v="0"/>
    <x v="0"/>
    <s v="active"/>
    <x v="1"/>
    <x v="2"/>
    <x v="0"/>
    <x v="0"/>
    <m/>
    <m/>
    <s v="Ironwood "/>
    <m/>
    <m/>
    <m/>
    <m/>
    <m/>
    <s v="1b85d8ef-68d6-4fba-82c8-87333a95a24e"/>
    <d v="2019-05-13T23:08:28"/>
    <s v="jfelis0"/>
    <d v="2019-07-02T04:19:23"/>
    <s v="ekelsey_USGS"/>
  </r>
  <r>
    <n v="181"/>
    <s v="RTTR"/>
    <n v="-159.40192656785101"/>
    <n v="22.230020095823701"/>
    <n v="147"/>
    <s v="Kilauea Point"/>
    <s v="Flag"/>
    <s v="NA"/>
    <s v="NA"/>
    <s v="A+E"/>
    <s v="I"/>
    <s v="EMP"/>
    <s v="NA"/>
    <x v="2"/>
    <x v="0"/>
    <x v="1"/>
    <s v="active"/>
    <x v="0"/>
    <x v="1"/>
    <x v="0"/>
    <x v="0"/>
    <m/>
    <m/>
    <s v="Ironwood"/>
    <m/>
    <m/>
    <m/>
    <m/>
    <m/>
    <s v="a1fe561c-5246-4121-a85b-3a8e9b05e11b"/>
    <d v="2019-05-13T23:18:56"/>
    <s v="jfelis0"/>
    <d v="2019-07-02T04:12:45"/>
    <s v="ekelsey_USGS"/>
  </r>
  <r>
    <n v="182"/>
    <s v="RTTR"/>
    <n v="-159.40200269198701"/>
    <n v="22.230018437721501"/>
    <n v="148"/>
    <s v="Kilauea Point"/>
    <s v="Flag"/>
    <s v="NA"/>
    <s v="NA"/>
    <s v="A+E"/>
    <s v="I"/>
    <s v="EMP"/>
    <s v="NA"/>
    <x v="2"/>
    <x v="0"/>
    <x v="1"/>
    <s v="active"/>
    <x v="3"/>
    <x v="0"/>
    <x v="1"/>
    <x v="0"/>
    <m/>
    <m/>
    <s v="Sparse halekoa"/>
    <m/>
    <m/>
    <m/>
    <m/>
    <m/>
    <s v="1b3ff32b-c87b-4f63-a448-9e131d8470a2"/>
    <d v="2019-05-13T23:21:53"/>
    <s v="jfelis0"/>
    <d v="2019-07-02T03:57:13"/>
    <s v="ekelsey_USGS"/>
  </r>
  <r>
    <n v="183"/>
    <s v="RTTR"/>
    <n v="-159.40202001599701"/>
    <n v="22.2300136313869"/>
    <n v="149"/>
    <s v="Kilauea Point"/>
    <s v="Flag"/>
    <s v="NA"/>
    <s v="NA"/>
    <s v="A+E"/>
    <s v="I"/>
    <s v="EMP"/>
    <s v="NA"/>
    <x v="2"/>
    <x v="0"/>
    <x v="1"/>
    <s v="active"/>
    <x v="3"/>
    <x v="0"/>
    <x v="1"/>
    <x v="2"/>
    <m/>
    <m/>
    <s v="Halekoa and also the pepper plant"/>
    <m/>
    <m/>
    <m/>
    <m/>
    <m/>
    <s v="e2fa3437-0d7a-460d-b0e4-20defdea636a"/>
    <d v="2019-05-13T23:23:06"/>
    <s v="jfelis0"/>
    <d v="2019-07-02T03:56:46"/>
    <s v="ekelsey_USGS"/>
  </r>
  <r>
    <n v="184"/>
    <s v="RTTR"/>
    <n v="-159.401488242993"/>
    <n v="22.2285077969991"/>
    <n v="182"/>
    <s v="Kilauea Point"/>
    <s v="Flag"/>
    <s v="NA"/>
    <s v="NA"/>
    <s v="A+E"/>
    <s v="I"/>
    <s v="EMP"/>
    <s v="NA"/>
    <x v="2"/>
    <x v="0"/>
    <x v="1"/>
    <s v="active"/>
    <x v="5"/>
    <x v="1"/>
    <x v="0"/>
    <x v="0"/>
    <m/>
    <m/>
    <s v="Under ironwood"/>
    <m/>
    <m/>
    <m/>
    <m/>
    <m/>
    <s v="648331d9-cf1a-46d3-a3dd-32db49b9cd82"/>
    <d v="2019-05-14T00:55:52"/>
    <s v="ekelsey_USGS"/>
    <d v="2019-07-02T01:33:20"/>
    <s v="ekelsey_USGS"/>
  </r>
  <r>
    <n v="185"/>
    <s v="RTTR"/>
    <n v="-159.402441485765"/>
    <n v="22.231763772376102"/>
    <n v="200"/>
    <s v="Kilauea Point"/>
    <s v="Remote"/>
    <s v="NA"/>
    <s v="NA"/>
    <s v="A+U"/>
    <s v="NA"/>
    <s v="Not Found"/>
    <s v="NA"/>
    <x v="2"/>
    <x v="3"/>
    <x v="3"/>
    <s v="potential"/>
    <x v="4"/>
    <x v="3"/>
    <x v="3"/>
    <x v="0"/>
    <s v="Viewed remotely from Plateau below albatross Hill immediately across from the visitor center I have a photo"/>
    <m/>
    <s v="Rock alcove on cliff"/>
    <m/>
    <m/>
    <m/>
    <m/>
    <m/>
    <s v="8da0279a-9a0c-4ef1-8602-66a716826907"/>
    <d v="2019-05-14T01:50:45"/>
    <s v="josh_adams_USGS"/>
    <d v="2019-05-14T01:50:45"/>
    <s v="josh_adams_USGS"/>
  </r>
  <r>
    <n v="186"/>
    <s v="RTTR"/>
    <n v="-159.40026628717001"/>
    <n v="22.2293546056904"/>
    <n v="552"/>
    <s v="Crater Hill"/>
    <s v="Remote"/>
    <s v="NA"/>
    <s v="NA"/>
    <s v="A+U"/>
    <s v="NA"/>
    <s v="U"/>
    <s v="NA"/>
    <x v="2"/>
    <x v="3"/>
    <x v="1"/>
    <s v="potential"/>
    <x v="1"/>
    <x v="1"/>
    <x v="0"/>
    <x v="0"/>
    <s v="Viewed remotely from RFBO sign. "/>
    <s v="Possible chick present and out of view?"/>
    <s v="Ironwood"/>
    <m/>
    <m/>
    <m/>
    <m/>
    <m/>
    <s v="595fd179-673f-42ec-b451-e19d9cc6be87"/>
    <d v="2019-05-14T02:20:39"/>
    <s v="jfelis0"/>
    <d v="2019-07-02T04:16:36"/>
    <s v="lmwhite_USGS"/>
  </r>
  <r>
    <n v="187"/>
    <s v="RTTR"/>
    <n v="-159.40018076575899"/>
    <n v="22.2294421295943"/>
    <n v="553"/>
    <s v="Crater Hill"/>
    <s v="Remote"/>
    <s v="NA"/>
    <s v="NA"/>
    <s v="A+U"/>
    <s v="NA"/>
    <s v="EMP"/>
    <s v="NA"/>
    <x v="2"/>
    <x v="3"/>
    <x v="1"/>
    <s v="potential"/>
    <x v="1"/>
    <x v="1"/>
    <x v="0"/>
    <x v="1"/>
    <s v="Viewed remotely from RFBO sign. "/>
    <m/>
    <s v="Ironwood. Akulikuli nearby"/>
    <m/>
    <m/>
    <m/>
    <m/>
    <m/>
    <s v="09c817d1-f57f-4db2-94eb-98aa90d415be"/>
    <d v="2019-05-14T02:21:23"/>
    <s v="jfelis0"/>
    <d v="2019-07-02T04:14:29"/>
    <s v="lmwhite_USGS"/>
  </r>
  <r>
    <n v="188"/>
    <s v="RTTR"/>
    <n v="-159.40018423684899"/>
    <n v="22.228815608280499"/>
    <n v="554"/>
    <s v="Crater Hill"/>
    <s v="Remote"/>
    <s v="NA"/>
    <s v="NA"/>
    <s v="A+U"/>
    <s v="NA"/>
    <s v="A+U"/>
    <s v="NA"/>
    <x v="2"/>
    <x v="3"/>
    <x v="2"/>
    <s v="potential"/>
    <x v="5"/>
    <x v="4"/>
    <x v="3"/>
    <x v="0"/>
    <s v="Viewed remotely from RFBO sign "/>
    <m/>
    <s v="Cliff face ledge"/>
    <m/>
    <m/>
    <m/>
    <m/>
    <m/>
    <s v="14c49269-8127-4262-aec7-578012104120"/>
    <d v="2019-05-14T02:26:36"/>
    <s v="jfelis0"/>
    <d v="2019-07-02T04:36:08"/>
    <s v="lmwhite_USGS"/>
  </r>
  <r>
    <n v="189"/>
    <s v="RTTR"/>
    <n v="-159.38222106538799"/>
    <n v="22.2243514328426"/>
    <n v="555"/>
    <s v="Mokolea"/>
    <s v="Flag"/>
    <s v="NA"/>
    <s v="NA"/>
    <s v="A+E"/>
    <s v="I"/>
    <s v="A+E"/>
    <s v="I"/>
    <x v="2"/>
    <x v="0"/>
    <x v="0"/>
    <s v="active"/>
    <x v="1"/>
    <x v="0"/>
    <x v="0"/>
    <x v="0"/>
    <m/>
    <m/>
    <s v="Ironwood"/>
    <m/>
    <m/>
    <m/>
    <m/>
    <m/>
    <s v="3b51c719-4bbb-445e-81b9-8f15f91d588e"/>
    <d v="2019-05-14T18:32:10"/>
    <s v="jfelis0"/>
    <d v="2019-07-03T02:09:43"/>
    <s v="lmwhite_USGS"/>
  </r>
  <r>
    <n v="190"/>
    <s v="RTTR"/>
    <n v="-159.38233321556001"/>
    <n v="22.224459769297301"/>
    <n v="556"/>
    <s v="Mokolea"/>
    <s v="Flag"/>
    <s v="NA"/>
    <s v="NA"/>
    <s v="A+E"/>
    <s v="I"/>
    <s v="EMP"/>
    <s v="NA"/>
    <x v="2"/>
    <x v="0"/>
    <x v="1"/>
    <s v="active"/>
    <x v="0"/>
    <x v="1"/>
    <x v="0"/>
    <x v="0"/>
    <s v="1.5m downslope from 407"/>
    <m/>
    <s v="Ironwood"/>
    <m/>
    <m/>
    <m/>
    <m/>
    <m/>
    <s v="18416592-ae2e-4073-87a6-370bd076190f"/>
    <d v="2019-05-14T18:41:10"/>
    <s v="jfelis0"/>
    <d v="2019-07-03T02:44:21"/>
    <s v="lmwhite_USGS"/>
  </r>
  <r>
    <n v="191"/>
    <s v="RTTR"/>
    <n v="-159.382320328329"/>
    <n v="22.2243851558766"/>
    <n v="557"/>
    <s v="Mokolea"/>
    <s v="Flag"/>
    <s v="NA"/>
    <s v="NA"/>
    <s v="A+E"/>
    <s v="I"/>
    <s v="EMP"/>
    <s v="NA"/>
    <x v="2"/>
    <x v="0"/>
    <x v="1"/>
    <s v="active"/>
    <x v="0"/>
    <x v="1"/>
    <x v="0"/>
    <x v="0"/>
    <m/>
    <m/>
    <s v="Ironwood"/>
    <m/>
    <m/>
    <m/>
    <m/>
    <m/>
    <s v="785a6623-66a3-4a92-a082-56b4b070e1ff"/>
    <d v="2019-05-14T18:43:45"/>
    <s v="jfelis0"/>
    <d v="2019-07-03T02:50:19"/>
    <s v="lmwhite_USGS"/>
  </r>
  <r>
    <n v="192"/>
    <s v="RTTR"/>
    <n v="-159.38249200985501"/>
    <n v="22.224528622335399"/>
    <n v="558"/>
    <s v="Mokolea"/>
    <s v="Flag"/>
    <s v="NA"/>
    <s v="NA"/>
    <s v="A+E"/>
    <s v="I"/>
    <s v="A+E"/>
    <s v="I"/>
    <x v="2"/>
    <x v="0"/>
    <x v="0"/>
    <s v="active"/>
    <x v="0"/>
    <x v="1"/>
    <x v="0"/>
    <x v="0"/>
    <s v="Right above 406"/>
    <m/>
    <s v="Ironwood"/>
    <m/>
    <m/>
    <m/>
    <m/>
    <m/>
    <s v="ffdc3a18-4c6e-4a72-9c3d-d57a3f610b9d"/>
    <d v="2019-05-14T18:51:47"/>
    <s v="jfelis0"/>
    <d v="2019-07-03T04:31:31"/>
    <s v="lmwhite_USGS"/>
  </r>
  <r>
    <n v="193"/>
    <s v="RTTR"/>
    <n v="-159.38276798937801"/>
    <n v="22.224436606501602"/>
    <n v="559"/>
    <s v="Mokolea"/>
    <s v="Flag"/>
    <s v="NA"/>
    <s v="NA"/>
    <s v="A+E"/>
    <s v="I"/>
    <s v="EMP"/>
    <s v="NA"/>
    <x v="2"/>
    <x v="0"/>
    <x v="1"/>
    <s v="active"/>
    <x v="0"/>
    <x v="0"/>
    <x v="0"/>
    <x v="0"/>
    <m/>
    <m/>
    <s v="Ironwood"/>
    <m/>
    <m/>
    <m/>
    <m/>
    <m/>
    <s v="aa677ba6-357d-418a-bcf6-49de0fe867db"/>
    <d v="2019-05-14T19:27:57"/>
    <s v="jfelis0"/>
    <d v="2019-07-03T03:32:08"/>
    <s v="lmwhite_USGS"/>
  </r>
  <r>
    <n v="194"/>
    <s v="RTTR"/>
    <n v="-159.38273871148601"/>
    <n v="22.224431107270501"/>
    <n v="560"/>
    <s v="Mokolea"/>
    <s v="Flag"/>
    <s v="NA"/>
    <s v="NA"/>
    <s v="A+E"/>
    <s v="I"/>
    <s v="EMP"/>
    <s v="NA"/>
    <x v="2"/>
    <x v="0"/>
    <x v="1"/>
    <s v="active"/>
    <x v="1"/>
    <x v="0"/>
    <x v="0"/>
    <x v="0"/>
    <m/>
    <s v="Eggshell- too old to tell if hatch or predated "/>
    <s v="Ironwood"/>
    <m/>
    <m/>
    <m/>
    <m/>
    <m/>
    <s v="5a4c0d97-0c84-428a-ac23-445ff50a4656"/>
    <d v="2019-05-14T19:30:47"/>
    <s v="jfelis0"/>
    <d v="2019-07-03T03:29:38"/>
    <s v="lmwhite_USGS"/>
  </r>
  <r>
    <n v="195"/>
    <s v="RTTR"/>
    <n v="-159.38267261973601"/>
    <n v="22.224436609827901"/>
    <n v="561"/>
    <s v="Mokolea"/>
    <s v="Flag"/>
    <s v="NA"/>
    <s v="NA"/>
    <s v="A+E"/>
    <s v="I"/>
    <s v="A+E"/>
    <s v="I"/>
    <x v="2"/>
    <x v="0"/>
    <x v="0"/>
    <s v="active"/>
    <x v="1"/>
    <x v="0"/>
    <x v="0"/>
    <x v="0"/>
    <m/>
    <m/>
    <s v="Ironwood against fence"/>
    <m/>
    <m/>
    <m/>
    <m/>
    <m/>
    <s v="75760952-d54e-4945-9178-228d07657b9b"/>
    <d v="2019-05-14T19:32:43"/>
    <s v="jfelis0"/>
    <d v="2019-07-03T20:21:03"/>
    <s v="lmwhite_USGS"/>
  </r>
  <r>
    <n v="196"/>
    <s v="RTTR"/>
    <n v="-159.38264958693199"/>
    <n v="22.224393084152101"/>
    <n v="562"/>
    <s v="Mokolea"/>
    <s v="Flag"/>
    <s v="NA"/>
    <s v="NA"/>
    <s v="A+E"/>
    <s v="I"/>
    <s v="EMP"/>
    <s v="NA"/>
    <x v="2"/>
    <x v="0"/>
    <x v="1"/>
    <s v="active"/>
    <x v="1"/>
    <x v="0"/>
    <x v="0"/>
    <x v="0"/>
    <m/>
    <m/>
    <s v="Ironwood against fence "/>
    <m/>
    <m/>
    <m/>
    <m/>
    <m/>
    <s v="1c9a2196-8485-447f-8348-c878fa78584a"/>
    <d v="2019-05-14T19:35:16"/>
    <s v="jfelis0"/>
    <d v="2019-07-03T20:19:04"/>
    <s v="lmwhite_USGS"/>
  </r>
  <r>
    <n v="197"/>
    <s v="RTTR"/>
    <n v="-159.382750298855"/>
    <n v="22.224336219928901"/>
    <n v="563"/>
    <s v="Mokolea"/>
    <s v="Flag"/>
    <s v="NA"/>
    <s v="NA"/>
    <s v="A+E"/>
    <s v="I"/>
    <s v="EMP"/>
    <s v="NA"/>
    <x v="2"/>
    <x v="0"/>
    <x v="1"/>
    <s v="active"/>
    <x v="1"/>
    <x v="1"/>
    <x v="0"/>
    <x v="0"/>
    <m/>
    <m/>
    <s v="Ironwood"/>
    <m/>
    <m/>
    <m/>
    <m/>
    <m/>
    <s v="7b04df3b-a7b0-4e41-b99a-e984b5cccb35"/>
    <d v="2019-05-14T19:49:14"/>
    <s v="jfelis0"/>
    <d v="2019-07-03T19:33:04"/>
    <s v="lmwhite_USGS"/>
  </r>
  <r>
    <n v="198"/>
    <s v="RTTR"/>
    <n v="-159.38277200844001"/>
    <n v="22.224089707961902"/>
    <n v="417"/>
    <s v="Mokolea"/>
    <s v="Flag"/>
    <s v="A+E"/>
    <s v="I"/>
    <s v="A+C"/>
    <s v="C1"/>
    <s v="A+E"/>
    <s v="I"/>
    <x v="0"/>
    <x v="0"/>
    <x v="0"/>
    <s v="active"/>
    <x v="3"/>
    <x v="0"/>
    <x v="1"/>
    <x v="1"/>
    <m/>
    <s v="Other veg pic"/>
    <s v="Halekoa"/>
    <m/>
    <m/>
    <m/>
    <m/>
    <m/>
    <s v="d744caf9-937a-4875-9c7e-d249d0b0d900"/>
    <d v="2019-05-14T19:54:09"/>
    <s v="jfelis0"/>
    <d v="2019-07-03T20:59:48"/>
    <s v="lmwhite_USGS"/>
  </r>
  <r>
    <n v="199"/>
    <s v="RTTR"/>
    <n v="-159.38280134472299"/>
    <n v="22.2240975032012"/>
    <n v="564"/>
    <s v="Mokolea"/>
    <s v="Flag"/>
    <s v="NA"/>
    <s v="NA"/>
    <s v="A+E"/>
    <s v="I"/>
    <s v="EMP"/>
    <s v="NA"/>
    <x v="2"/>
    <x v="0"/>
    <x v="1"/>
    <s v="active"/>
    <x v="3"/>
    <x v="2"/>
    <x v="1"/>
    <x v="1"/>
    <m/>
    <m/>
    <s v="Halekoa"/>
    <m/>
    <m/>
    <m/>
    <m/>
    <m/>
    <s v="148bf1b9-52f8-4633-bb1d-e3367c0f8480"/>
    <d v="2019-05-14T19:56:03"/>
    <s v="jfelis0"/>
    <d v="2019-07-03T21:01:49"/>
    <s v="lmwhite_USGS"/>
  </r>
  <r>
    <n v="200"/>
    <s v="RTTR"/>
    <n v="-159.38279304698401"/>
    <n v="22.2240388717481"/>
    <n v="565"/>
    <s v="Mokolea"/>
    <s v="Flag"/>
    <s v="NA"/>
    <s v="NA"/>
    <s v="A+E"/>
    <s v="I"/>
    <s v="EMP"/>
    <s v="NA"/>
    <x v="2"/>
    <x v="0"/>
    <x v="1"/>
    <s v="active"/>
    <x v="3"/>
    <x v="0"/>
    <x v="1"/>
    <x v="1"/>
    <s v="Same shrub that’s all over on pt"/>
    <m/>
    <s v="Halekoa"/>
    <m/>
    <m/>
    <m/>
    <m/>
    <m/>
    <s v="b4f45239-8b74-4a19-ae43-c59e2cc21e3a"/>
    <d v="2019-05-14T20:00:53"/>
    <s v="jfelis0"/>
    <d v="2019-07-03T21:09:09"/>
    <s v="lmwhite_USGS"/>
  </r>
  <r>
    <n v="201"/>
    <s v="RTTR"/>
    <n v="-159.38297853831099"/>
    <n v="22.2237380876674"/>
    <n v="566"/>
    <s v="Mokolea"/>
    <s v="Flag"/>
    <s v="NA"/>
    <s v="NA"/>
    <s v="A+E"/>
    <s v="I"/>
    <s v="A+EMP"/>
    <s v="NA"/>
    <x v="2"/>
    <x v="0"/>
    <x v="2"/>
    <s v="active"/>
    <x v="3"/>
    <x v="2"/>
    <x v="6"/>
    <x v="0"/>
    <m/>
    <m/>
    <s v="Naupaka"/>
    <m/>
    <m/>
    <m/>
    <m/>
    <m/>
    <s v="94d58cd0-4543-4043-b589-c23ae2ff8fd3"/>
    <d v="2019-05-14T20:06:58"/>
    <s v="jfelis0"/>
    <d v="2019-07-03T23:11:55"/>
    <s v="lmwhite_USGS"/>
  </r>
  <r>
    <n v="202"/>
    <s v="RTTR"/>
    <n v="-159.38298567183199"/>
    <n v="22.2237404668263"/>
    <n v="567"/>
    <s v="Mokolea"/>
    <s v="Flag"/>
    <s v="NA"/>
    <s v="NA"/>
    <s v="A+E"/>
    <s v="I"/>
    <s v="A+EMP"/>
    <s v="NA"/>
    <x v="2"/>
    <x v="0"/>
    <x v="2"/>
    <s v="active"/>
    <x v="5"/>
    <x v="2"/>
    <x v="6"/>
    <x v="0"/>
    <m/>
    <s v="Under cement ledge "/>
    <s v="Naopaka"/>
    <m/>
    <m/>
    <m/>
    <m/>
    <m/>
    <s v="1bcbd909-259c-4a0e-bfec-aab973849707"/>
    <d v="2019-05-14T20:10:06"/>
    <s v="jfelis0"/>
    <d v="2019-07-03T23:13:32"/>
    <s v="lmwhite_USGS"/>
  </r>
  <r>
    <n v="203"/>
    <s v="RTTR"/>
    <n v="-159.38298874586701"/>
    <n v="22.2237423869514"/>
    <n v="568"/>
    <s v="Mokolea"/>
    <s v="Flag"/>
    <s v="NA"/>
    <s v="NA"/>
    <s v="A+E"/>
    <s v="I"/>
    <s v="A+EMP"/>
    <s v="NA"/>
    <x v="2"/>
    <x v="0"/>
    <x v="2"/>
    <s v="active"/>
    <x v="6"/>
    <x v="2"/>
    <x v="6"/>
    <x v="0"/>
    <m/>
    <m/>
    <s v="Naopaka"/>
    <m/>
    <m/>
    <m/>
    <m/>
    <m/>
    <s v="cd2a06b3-8e49-4b36-8d8b-e71c360220ec"/>
    <d v="2019-05-14T20:10:29"/>
    <s v="jfelis0"/>
    <d v="2019-07-03T23:14:11"/>
    <s v="lmwhite_USGS"/>
  </r>
  <r>
    <n v="204"/>
    <s v="RTTR"/>
    <n v="-159.382987996672"/>
    <n v="22.223730879505698"/>
    <n v="569"/>
    <s v="Mokolea"/>
    <s v="Flag"/>
    <s v="NA"/>
    <s v="NA"/>
    <s v="A+E"/>
    <s v="I"/>
    <s v="A+E"/>
    <s v="I"/>
    <x v="2"/>
    <x v="0"/>
    <x v="0"/>
    <s v="active"/>
    <x v="6"/>
    <x v="2"/>
    <x v="6"/>
    <x v="0"/>
    <m/>
    <m/>
    <s v="Under dead naopaka"/>
    <m/>
    <m/>
    <m/>
    <m/>
    <m/>
    <s v="39e28dbd-a09c-430e-bd93-a2134000b1dd"/>
    <d v="2019-05-14T20:14:08"/>
    <s v="jfelis0"/>
    <d v="2019-07-03T23:19:34"/>
    <s v="lmwhite_USGS"/>
  </r>
  <r>
    <n v="205"/>
    <s v="RTTR"/>
    <n v="-159.38293885972499"/>
    <n v="22.223801468414699"/>
    <n v="569"/>
    <s v="Mokolea"/>
    <s v="Flag"/>
    <s v="NA"/>
    <s v="NA"/>
    <s v="A+E"/>
    <s v="I"/>
    <s v="EMP"/>
    <s v="NA"/>
    <x v="2"/>
    <x v="0"/>
    <x v="1"/>
    <s v="active"/>
    <x v="6"/>
    <x v="0"/>
    <x v="6"/>
    <x v="0"/>
    <m/>
    <m/>
    <s v="Under dead and live naopaka"/>
    <m/>
    <m/>
    <m/>
    <m/>
    <m/>
    <s v="f9f71d89-d519-475d-8957-9e2b997c346f"/>
    <d v="2019-05-14T20:18:09"/>
    <s v="jfelis0"/>
    <d v="2019-07-03T22:52:42"/>
    <s v="lmwhite_USGS"/>
  </r>
  <r>
    <n v="206"/>
    <s v="RTTR"/>
    <n v="-159.382925376911"/>
    <n v="22.223870959599601"/>
    <n v="570"/>
    <s v="Mokolea"/>
    <s v="Flag"/>
    <s v="NA"/>
    <s v="NA"/>
    <s v="A+E"/>
    <s v="I"/>
    <s v="EMP"/>
    <s v="NA"/>
    <x v="2"/>
    <x v="0"/>
    <x v="1"/>
    <s v="active"/>
    <x v="3"/>
    <x v="2"/>
    <x v="1"/>
    <x v="1"/>
    <s v="1 meter seaward from 417 (which was suddenly empty in May). Could be Ernest of 417?"/>
    <m/>
    <s v="Halekoa and pepper plant "/>
    <m/>
    <m/>
    <m/>
    <m/>
    <m/>
    <s v="a0cd43b9-57b6-4788-b7ee-dfb63beb6fdd"/>
    <d v="2019-05-14T20:24:09"/>
    <s v="jfelis0"/>
    <d v="2019-07-03T22:48:32"/>
    <s v="lmwhite_USGS"/>
  </r>
  <r>
    <n v="207"/>
    <s v="RTTR"/>
    <n v="-159.38293030506799"/>
    <n v="22.2238500428106"/>
    <n v="571"/>
    <s v="Mokolea"/>
    <s v="Flag"/>
    <s v="NA"/>
    <s v="NA"/>
    <s v="A+E"/>
    <s v="I"/>
    <s v="EMP"/>
    <s v="NA"/>
    <x v="2"/>
    <x v="0"/>
    <x v="1"/>
    <s v="active"/>
    <x v="3"/>
    <x v="2"/>
    <x v="4"/>
    <x v="0"/>
    <m/>
    <m/>
    <s v="Pepper plant "/>
    <m/>
    <m/>
    <m/>
    <m/>
    <m/>
    <s v="306dc555-334d-41d4-be6a-3e8eef63a15c"/>
    <d v="2019-05-14T20:27:04"/>
    <s v="jfelis0"/>
    <d v="2019-07-03T22:40:39"/>
    <s v="lmwhite_USGS"/>
  </r>
  <r>
    <n v="208"/>
    <s v="RTTR"/>
    <n v="-159.382899161376"/>
    <n v="22.223928775341101"/>
    <n v="571"/>
    <s v="Mokolea"/>
    <s v="Flag"/>
    <s v="NA"/>
    <s v="NA"/>
    <s v="A+E"/>
    <s v="I"/>
    <s v="A+E"/>
    <s v="I"/>
    <x v="2"/>
    <x v="0"/>
    <x v="0"/>
    <s v="active"/>
    <x v="3"/>
    <x v="0"/>
    <x v="1"/>
    <x v="4"/>
    <m/>
    <m/>
    <s v="Halekoa"/>
    <m/>
    <m/>
    <m/>
    <m/>
    <m/>
    <s v="02192ab2-2aef-4445-9278-edc99bc6ca0b"/>
    <d v="2019-05-14T20:31:04"/>
    <s v="jfelis0"/>
    <d v="2019-07-03T21:36:43"/>
    <s v="lmwhite_USGS"/>
  </r>
  <r>
    <n v="209"/>
    <s v="RTTR"/>
    <n v="-159.382906294897"/>
    <n v="22.2239712525366"/>
    <n v="572"/>
    <s v="Mokolea"/>
    <s v="Flag"/>
    <s v="NA"/>
    <s v="NA"/>
    <s v="A+E"/>
    <s v="I"/>
    <s v="EMP"/>
    <s v="NA"/>
    <x v="2"/>
    <x v="0"/>
    <x v="1"/>
    <s v="active"/>
    <x v="6"/>
    <x v="1"/>
    <x v="6"/>
    <x v="0"/>
    <m/>
    <m/>
    <s v="In naopaka on steep slope at clifftop below large ironwood "/>
    <m/>
    <m/>
    <m/>
    <m/>
    <m/>
    <s v="64a8e0ea-d60e-427e-9c79-ea1e5a6a4be6"/>
    <d v="2019-05-14T20:35:05"/>
    <s v="jfelis0"/>
    <d v="2019-07-03T21:44:29"/>
    <s v="lmwhite_USGS"/>
  </r>
  <r>
    <n v="210"/>
    <s v="RTTR"/>
    <n v="-159.38289330974999"/>
    <n v="22.224016853970401"/>
    <n v="573"/>
    <s v="Mokolea"/>
    <s v="Flag"/>
    <s v="NA"/>
    <s v="NA"/>
    <s v="A+E"/>
    <s v="I"/>
    <s v="A+E"/>
    <s v="I"/>
    <x v="2"/>
    <x v="0"/>
    <x v="0"/>
    <s v="active"/>
    <x v="3"/>
    <x v="2"/>
    <x v="1"/>
    <x v="0"/>
    <m/>
    <m/>
    <s v="Halekoa"/>
    <m/>
    <m/>
    <m/>
    <m/>
    <m/>
    <s v="850d1430-4858-4d18-ae3b-cab6bd020cac"/>
    <d v="2019-05-14T20:36:16"/>
    <s v="jfelis0"/>
    <d v="2019-07-03T21:31:11"/>
    <s v="lmwhite_USGS"/>
  </r>
  <r>
    <n v="211"/>
    <s v="RTTR"/>
    <n v="-159.382079914006"/>
    <n v="22.224099430805602"/>
    <n v="183"/>
    <s v="Mokolea"/>
    <s v="Flag"/>
    <s v="NA"/>
    <s v="NA"/>
    <s v="A+U"/>
    <s v="NA"/>
    <s v="A+U"/>
    <s v="NA"/>
    <x v="2"/>
    <x v="3"/>
    <x v="2"/>
    <s v="potential"/>
    <x v="0"/>
    <x v="0"/>
    <x v="0"/>
    <x v="0"/>
    <s v="It was sitting very tight and had fresh eggshell fragments around. I’m assuming it has a fresh chick but I didn’t want to disturb it. "/>
    <m/>
    <s v="Under ironwood"/>
    <m/>
    <m/>
    <m/>
    <m/>
    <m/>
    <s v="b46063a2-eaa4-4b91-9cad-2c0114a6b165"/>
    <d v="2019-05-14T18:44:17"/>
    <s v="ekelsey_USGS"/>
    <d v="2019-07-02T20:10:51"/>
    <s v="ekelsey_USGS"/>
  </r>
  <r>
    <n v="212"/>
    <s v="RTTR"/>
    <n v="-159.38250923505001"/>
    <n v="22.224009703202199"/>
    <n v="184"/>
    <s v="Mokolea"/>
    <s v="Flag"/>
    <s v="NA"/>
    <s v="NA"/>
    <s v="A+E"/>
    <s v="I"/>
    <s v="A+E"/>
    <s v="I"/>
    <x v="2"/>
    <x v="0"/>
    <x v="0"/>
    <s v="active"/>
    <x v="3"/>
    <x v="1"/>
    <x v="4"/>
    <x v="3"/>
    <m/>
    <m/>
    <s v="Under bush with red berries and pink and white flowers. "/>
    <m/>
    <m/>
    <m/>
    <m/>
    <m/>
    <s v="ff32e578-a780-446e-9287-803ff1ce991f"/>
    <d v="2019-05-14T18:55:08"/>
    <s v="ekelsey_USGS"/>
    <d v="2019-07-03T20:04:50"/>
    <s v="lmwhite_USGS"/>
  </r>
  <r>
    <n v="213"/>
    <s v="RTTR"/>
    <n v="-159.38220242534601"/>
    <n v="22.223845970551899"/>
    <n v="185"/>
    <s v="Mokolea"/>
    <s v="Flag"/>
    <s v="NA"/>
    <s v="NA"/>
    <s v="A+E"/>
    <s v="I"/>
    <s v="C"/>
    <s v="C6"/>
    <x v="2"/>
    <x v="0"/>
    <x v="0"/>
    <s v="active"/>
    <x v="0"/>
    <x v="2"/>
    <x v="0"/>
    <x v="0"/>
    <m/>
    <m/>
    <s v="Under ironwood"/>
    <m/>
    <m/>
    <m/>
    <m/>
    <m/>
    <s v="b97210af-ee57-4bb5-8072-999f35c1dc46"/>
    <d v="2019-05-14T19:06:53"/>
    <s v="ekelsey_USGS"/>
    <d v="2019-07-02T20:19:11"/>
    <s v="ekelsey_USGS"/>
  </r>
  <r>
    <n v="214"/>
    <s v="RTTR"/>
    <n v="-159.38269081331501"/>
    <n v="22.2233543240608"/>
    <n v="186"/>
    <s v="Mokolea"/>
    <s v="Flag"/>
    <s v="NA"/>
    <s v="NA"/>
    <s v="A+EMP"/>
    <s v="NA"/>
    <s v="EMP"/>
    <s v="NA"/>
    <x v="2"/>
    <x v="3"/>
    <x v="1"/>
    <s v="potential"/>
    <x v="0"/>
    <x v="0"/>
    <x v="0"/>
    <x v="0"/>
    <s v="Seemed committed to spot "/>
    <m/>
    <s v="Under ironwood. "/>
    <m/>
    <m/>
    <m/>
    <m/>
    <m/>
    <s v="41515a75-9447-4147-9a0f-8d98cda496a7"/>
    <d v="2019-05-14T19:59:39"/>
    <s v="ekelsey_USGS"/>
    <d v="2019-07-03T00:41:08"/>
    <s v="ekelsey_USGS"/>
  </r>
  <r>
    <n v="215"/>
    <s v="RTTR"/>
    <n v="-159.38275713054301"/>
    <n v="22.223305659681898"/>
    <n v="510"/>
    <s v="Mokolea"/>
    <s v="Flag"/>
    <s v="NA"/>
    <s v="NA"/>
    <s v="A+E"/>
    <s v="I"/>
    <s v="A+EMP"/>
    <s v="NA"/>
    <x v="2"/>
    <x v="0"/>
    <x v="2"/>
    <s v="active"/>
    <x v="5"/>
    <x v="0"/>
    <x v="0"/>
    <x v="0"/>
    <m/>
    <m/>
    <s v="Under ironwood. "/>
    <m/>
    <m/>
    <m/>
    <m/>
    <m/>
    <s v="c2f9992c-1ba2-4d70-ac8c-715d8625bd7e"/>
    <d v="2019-05-14T20:04:31"/>
    <s v="ekelsey_USGS"/>
    <d v="2019-07-03T00:48:40"/>
    <s v="ekelsey_USGS"/>
  </r>
  <r>
    <n v="216"/>
    <s v="RTTR"/>
    <n v="-159.382884493684"/>
    <n v="22.223261198952599"/>
    <n v="187"/>
    <s v="Mokolea"/>
    <s v="Flag"/>
    <s v="NA"/>
    <s v="NA"/>
    <s v="A+E"/>
    <s v="I"/>
    <s v="EMP"/>
    <s v="NA"/>
    <x v="2"/>
    <x v="0"/>
    <x v="1"/>
    <s v="active"/>
    <x v="8"/>
    <x v="1"/>
    <x v="1"/>
    <x v="2"/>
    <m/>
    <m/>
    <s v="Inside old metal pipe"/>
    <m/>
    <m/>
    <m/>
    <m/>
    <m/>
    <s v="b5bcf235-3fe3-4838-9064-e81bc83cf675"/>
    <d v="2019-05-14T20:36:01"/>
    <s v="ekelsey_USGS"/>
    <d v="2019-07-03T01:15:15"/>
    <s v="ekelsey_USGS"/>
  </r>
  <r>
    <n v="217"/>
    <s v="RTTR"/>
    <n v="-159.38290477315101"/>
    <n v="22.223231873906801"/>
    <n v="188"/>
    <s v="Mokolea"/>
    <s v="Flag"/>
    <s v="NA"/>
    <s v="NA"/>
    <s v="A+E"/>
    <s v="I"/>
    <s v="C"/>
    <s v="C8"/>
    <x v="2"/>
    <x v="0"/>
    <x v="0"/>
    <s v="active"/>
    <x v="3"/>
    <x v="1"/>
    <x v="2"/>
    <x v="3"/>
    <m/>
    <m/>
    <s v="Mixed shrubs"/>
    <m/>
    <m/>
    <m/>
    <m/>
    <m/>
    <s v="52429296-aa60-438d-b6b2-4a3d60361156"/>
    <d v="2019-05-14T20:37:08"/>
    <s v="ekelsey_USGS"/>
    <d v="2019-07-03T01:15:55"/>
    <s v="ekelsey_USGS"/>
  </r>
  <r>
    <n v="218"/>
    <s v="RTTR"/>
    <n v="-159.38217766418401"/>
    <n v="22.223888303077199"/>
    <n v="190"/>
    <s v="Mokolea"/>
    <s v="Flag"/>
    <s v="NA"/>
    <s v="NA"/>
    <s v="A+C"/>
    <s v="Unknown"/>
    <s v="E"/>
    <s v="NA"/>
    <x v="2"/>
    <x v="0"/>
    <x v="1"/>
    <s v="active"/>
    <x v="5"/>
    <x v="4"/>
    <x v="0"/>
    <x v="0"/>
    <m/>
    <s v="Abandoned "/>
    <s v="Right at cliff edge under ironwood"/>
    <m/>
    <m/>
    <m/>
    <m/>
    <m/>
    <s v="214c4bf9-92e2-4ef8-b02c-34c28dd6f9c6"/>
    <d v="2019-05-14T21:26:14"/>
    <s v="ekelsey_USGS"/>
    <d v="2019-07-02T20:13:44"/>
    <s v="ekelsey_USGS"/>
  </r>
  <r>
    <n v="219"/>
    <s v="RTTR"/>
    <n v="-159.382673269218"/>
    <n v="22.224006643814299"/>
    <n v="574"/>
    <s v="Mokolea"/>
    <s v="Flag"/>
    <s v="NA"/>
    <s v="NA"/>
    <s v="A+E"/>
    <s v="I"/>
    <s v="EMP"/>
    <s v="NA"/>
    <x v="2"/>
    <x v="0"/>
    <x v="1"/>
    <s v="active"/>
    <x v="3"/>
    <x v="0"/>
    <x v="1"/>
    <x v="1"/>
    <m/>
    <m/>
    <s v="Halekoa and pepper plant against old brick wall"/>
    <m/>
    <m/>
    <m/>
    <m/>
    <m/>
    <s v="7c308880-39ef-4bb9-b45f-1089e6f83ae5"/>
    <d v="2019-05-14T21:09:32"/>
    <s v="jfelis0"/>
    <d v="2019-07-03T21:58:20"/>
    <s v="lmwhite_USGS"/>
  </r>
  <r>
    <n v="220"/>
    <s v="RTTR"/>
    <n v="-159.383059327398"/>
    <n v="22.223631054578401"/>
    <n v="575"/>
    <s v="Mokolea"/>
    <s v="Remote"/>
    <s v="NA"/>
    <s v="NA"/>
    <s v="A+U"/>
    <s v="NA"/>
    <s v="EMP"/>
    <s v="NA"/>
    <x v="2"/>
    <x v="3"/>
    <x v="1"/>
    <s v="potential"/>
    <x v="6"/>
    <x v="4"/>
    <x v="6"/>
    <x v="0"/>
    <s v="Innaccesible but viewable from 421"/>
    <m/>
    <s v="Naopaka in ledge against rock face 5m below cliff top"/>
    <m/>
    <m/>
    <m/>
    <m/>
    <m/>
    <s v="c120a308-958c-45d5-b7a9-ec4dda24cee2"/>
    <d v="2019-05-14T21:27:38"/>
    <s v="jfelis0"/>
    <d v="2019-07-04T00:09:07"/>
    <s v="lmwhite_USGS"/>
  </r>
  <r>
    <n v="221"/>
    <s v="RTTR"/>
    <n v="-159.38321117412201"/>
    <n v="22.223518839806001"/>
    <n v="576"/>
    <s v="Mokolea"/>
    <s v="Flag"/>
    <s v="NA"/>
    <s v="NA"/>
    <s v="A+E"/>
    <s v="I"/>
    <s v="EMP"/>
    <s v="NA"/>
    <x v="2"/>
    <x v="0"/>
    <x v="1"/>
    <s v="active"/>
    <x v="6"/>
    <x v="2"/>
    <x v="6"/>
    <x v="0"/>
    <m/>
    <m/>
    <s v="Naopaka"/>
    <m/>
    <m/>
    <m/>
    <m/>
    <m/>
    <s v="f946e8d7-36f9-45ef-b8ea-7f23414fb828"/>
    <d v="2019-05-14T21:35:11"/>
    <s v="jfelis0"/>
    <d v="2019-07-04T00:19:14"/>
    <s v="lmwhite_USGS"/>
  </r>
  <r>
    <n v="222"/>
    <s v="RTTR"/>
    <n v="-159.383289589859"/>
    <n v="22.2233752459132"/>
    <n v="577"/>
    <s v="Mokolea"/>
    <s v="Flag"/>
    <s v="NA"/>
    <s v="NA"/>
    <s v="A+E"/>
    <s v="I"/>
    <s v="A+E"/>
    <s v="I"/>
    <x v="2"/>
    <x v="0"/>
    <x v="0"/>
    <s v="active"/>
    <x v="3"/>
    <x v="0"/>
    <x v="1"/>
    <x v="1"/>
    <m/>
    <m/>
    <s v="Under pepper plant in the halekoa"/>
    <m/>
    <m/>
    <m/>
    <m/>
    <m/>
    <s v="1511b32d-9e6c-4974-95bf-dfcd3bf46c66"/>
    <d v="2019-05-14T21:43:37"/>
    <s v="jfelis0"/>
    <d v="2019-07-04T01:17:08"/>
    <s v="lmwhite_USGS"/>
  </r>
  <r>
    <n v="223"/>
    <s v="RTTR"/>
    <n v="-159.383459388516"/>
    <n v="22.2231740628675"/>
    <n v="578"/>
    <s v="Mokolea"/>
    <s v="Flag"/>
    <s v="NA"/>
    <s v="NA"/>
    <s v="A+E"/>
    <s v="I"/>
    <s v="A+C"/>
    <s v="C2"/>
    <x v="2"/>
    <x v="0"/>
    <x v="0"/>
    <s v="active"/>
    <x v="3"/>
    <x v="0"/>
    <x v="1"/>
    <x v="0"/>
    <m/>
    <m/>
    <s v="Halekoa"/>
    <m/>
    <m/>
    <m/>
    <m/>
    <m/>
    <s v="6b887c69-1d3a-430f-b661-455e70500c6a"/>
    <d v="2019-05-14T21:51:49"/>
    <s v="jfelis0"/>
    <d v="2019-07-04T01:56:00"/>
    <s v="lmwhite_USGS"/>
  </r>
  <r>
    <n v="224"/>
    <s v="RTTR"/>
    <n v="-159.38344224955901"/>
    <n v="22.223212537867699"/>
    <n v="579"/>
    <s v="Mokolea"/>
    <s v="Flag"/>
    <s v="NA"/>
    <s v="NA"/>
    <s v="A+E"/>
    <s v="I"/>
    <s v="EMP"/>
    <s v="NA"/>
    <x v="2"/>
    <x v="0"/>
    <x v="1"/>
    <s v="active"/>
    <x v="3"/>
    <x v="0"/>
    <x v="3"/>
    <x v="0"/>
    <m/>
    <m/>
    <s v="Thick pepper plant"/>
    <m/>
    <m/>
    <m/>
    <m/>
    <m/>
    <s v="be156eb1-f6d1-40f5-9906-39a934b9a265"/>
    <d v="2019-05-14T21:53:36"/>
    <s v="jfelis0"/>
    <d v="2019-07-04T01:58:47"/>
    <s v="lmwhite_USGS"/>
  </r>
  <r>
    <n v="225"/>
    <s v="RTTR"/>
    <n v="-159.38345605846101"/>
    <n v="22.223219193882802"/>
    <n v="580"/>
    <s v="Mokolea"/>
    <s v="Flag"/>
    <s v="NA"/>
    <s v="NA"/>
    <s v="A+E"/>
    <s v="I"/>
    <s v="EMP"/>
    <s v="NA"/>
    <x v="2"/>
    <x v="0"/>
    <x v="1"/>
    <s v="active"/>
    <x v="3"/>
    <x v="2"/>
    <x v="4"/>
    <x v="0"/>
    <m/>
    <m/>
    <s v="Against boulder under pepper plant "/>
    <m/>
    <m/>
    <m/>
    <m/>
    <m/>
    <s v="b31a97d7-039a-48c7-85ec-ba5d85f69b9d"/>
    <d v="2019-05-14T21:54:11"/>
    <s v="jfelis0"/>
    <d v="2019-07-04T02:00:43"/>
    <s v="lmwhite_USGS"/>
  </r>
  <r>
    <n v="226"/>
    <s v="RTTR"/>
    <n v="-159.383366318561"/>
    <n v="22.223274843612199"/>
    <n v="581"/>
    <s v="Mokolea"/>
    <s v="Flag"/>
    <s v="NA"/>
    <s v="NA"/>
    <s v="A+E"/>
    <s v="I"/>
    <s v="Not Found"/>
    <s v="NA"/>
    <x v="2"/>
    <x v="0"/>
    <x v="3"/>
    <s v="active"/>
    <x v="4"/>
    <x v="3"/>
    <x v="3"/>
    <x v="0"/>
    <m/>
    <m/>
    <s v="Deep in halekoa"/>
    <m/>
    <m/>
    <m/>
    <m/>
    <m/>
    <s v="a82d6a20-0907-4821-b9ec-20b4c38186c5"/>
    <d v="2019-05-14T22:04:26"/>
    <s v="jfelis0"/>
    <d v="2019-05-14T22:04:26"/>
    <s v="jfelis0"/>
  </r>
  <r>
    <n v="227"/>
    <s v="RTTR"/>
    <n v="-159.38371029875501"/>
    <n v="22.2229430230426"/>
    <n v="583"/>
    <s v="Mokolea"/>
    <s v="Flag"/>
    <s v="NA"/>
    <s v="NA"/>
    <s v="A+E"/>
    <s v="I"/>
    <s v="EMP"/>
    <s v="NA"/>
    <x v="2"/>
    <x v="0"/>
    <x v="1"/>
    <s v="active"/>
    <x v="1"/>
    <x v="2"/>
    <x v="0"/>
    <x v="0"/>
    <m/>
    <m/>
    <s v="Ironwood"/>
    <m/>
    <m/>
    <m/>
    <m/>
    <m/>
    <s v="e3d42810-c6ad-46d3-94cc-21e7c074ecdb"/>
    <d v="2019-05-14T22:14:59"/>
    <s v="jfelis0"/>
    <d v="2019-07-04T02:39:10"/>
    <s v="lmwhite_USGS"/>
  </r>
  <r>
    <n v="228"/>
    <s v="RTTR"/>
    <n v="-159.38369839697501"/>
    <n v="22.222933810713599"/>
    <n v="584"/>
    <s v="Mokolea"/>
    <s v="Flag"/>
    <s v="NA"/>
    <s v="NA"/>
    <s v="A+E"/>
    <s v="I"/>
    <s v="EMP"/>
    <s v="NA"/>
    <x v="2"/>
    <x v="0"/>
    <x v="1"/>
    <s v="active"/>
    <x v="1"/>
    <x v="2"/>
    <x v="0"/>
    <x v="0"/>
    <m/>
    <m/>
    <s v="Ironwood"/>
    <m/>
    <m/>
    <m/>
    <m/>
    <m/>
    <s v="62ac49e2-6e1a-4934-bc8f-a8b73d9ff200"/>
    <d v="2019-05-14T22:17:16"/>
    <s v="jfelis0"/>
    <d v="2019-07-04T02:40:23"/>
    <s v="lmwhite_USGS"/>
  </r>
  <r>
    <n v="229"/>
    <s v="RTTR"/>
    <n v="-159.383701581503"/>
    <n v="22.2229228345861"/>
    <n v="585"/>
    <s v="Mokolea"/>
    <s v="Flag"/>
    <s v="NA"/>
    <s v="NA"/>
    <s v="A+EMP"/>
    <s v="NA"/>
    <s v="EMP"/>
    <s v="NA"/>
    <x v="2"/>
    <x v="3"/>
    <x v="1"/>
    <s v="potential"/>
    <x v="1"/>
    <x v="0"/>
    <x v="0"/>
    <x v="0"/>
    <m/>
    <m/>
    <s v="Ironwood"/>
    <m/>
    <m/>
    <m/>
    <m/>
    <m/>
    <s v="9c63f511-5e3c-4aa2-9b90-d3abad7fc76a"/>
    <d v="2019-05-14T22:19:19"/>
    <s v="jfelis0"/>
    <d v="2019-07-04T02:58:05"/>
    <s v="lmwhite_USGS"/>
  </r>
  <r>
    <n v="230"/>
    <s v="RTTR"/>
    <n v="-159.38370029331901"/>
    <n v="22.222905656475199"/>
    <n v="586"/>
    <s v="Mokolea"/>
    <s v="Flag"/>
    <s v="NA"/>
    <s v="NA"/>
    <s v="A+E"/>
    <s v="I"/>
    <s v="EMP"/>
    <s v="NA"/>
    <x v="2"/>
    <x v="0"/>
    <x v="1"/>
    <s v="active"/>
    <x v="3"/>
    <x v="1"/>
    <x v="2"/>
    <x v="0"/>
    <m/>
    <m/>
    <s v="in thick shrub "/>
    <m/>
    <m/>
    <m/>
    <m/>
    <m/>
    <s v="6a88b03c-ac12-424c-bff9-dbc7c7f70cf8"/>
    <d v="2019-05-14T22:20:34"/>
    <s v="jfelis0"/>
    <d v="2019-07-04T03:01:40"/>
    <s v="lmwhite_USGS"/>
  </r>
  <r>
    <n v="231"/>
    <s v="RTTR"/>
    <n v="-159.38374841606901"/>
    <n v="22.2228716503455"/>
    <n v="587"/>
    <s v="Mokolea"/>
    <s v="Flag"/>
    <s v="NA"/>
    <s v="NA"/>
    <s v="A+E"/>
    <s v="I"/>
    <s v="EMP"/>
    <s v="NA"/>
    <x v="2"/>
    <x v="0"/>
    <x v="1"/>
    <s v="active"/>
    <x v="0"/>
    <x v="2"/>
    <x v="0"/>
    <x v="0"/>
    <m/>
    <m/>
    <s v="Ironwood"/>
    <m/>
    <m/>
    <m/>
    <m/>
    <m/>
    <s v="d427f985-29f4-4b33-acd5-661ade276ae2"/>
    <d v="2019-05-14T22:23:32"/>
    <s v="jfelis0"/>
    <d v="2019-07-04T03:37:33"/>
    <s v="lmwhite_USGS"/>
  </r>
  <r>
    <n v="232"/>
    <s v="RTTR"/>
    <n v="-159.383963720683"/>
    <n v="22.222743081770702"/>
    <n v="588"/>
    <s v="Mokolea"/>
    <s v="Flag"/>
    <s v="NA"/>
    <s v="NA"/>
    <s v="A+E"/>
    <s v="I"/>
    <s v="EMP"/>
    <s v="NA"/>
    <x v="2"/>
    <x v="0"/>
    <x v="1"/>
    <s v="active"/>
    <x v="3"/>
    <x v="0"/>
    <x v="2"/>
    <x v="0"/>
    <s v="Nest is about 1.5m into bushes from flag "/>
    <m/>
    <s v="Deep in Christmasbrry "/>
    <m/>
    <m/>
    <m/>
    <m/>
    <m/>
    <s v="2da7f23c-d43c-4f76-841a-9e1951b51bdb"/>
    <d v="2019-05-14T22:33:43"/>
    <s v="jfelis0"/>
    <d v="2019-07-04T03:56:57"/>
    <s v="lmwhite_USGS"/>
  </r>
  <r>
    <n v="233"/>
    <s v="RTTR"/>
    <n v="-159.384045051454"/>
    <n v="22.2226952113473"/>
    <n v="589"/>
    <s v="Mokolea"/>
    <s v="Flag"/>
    <s v="NA"/>
    <s v="NA"/>
    <s v="A+E"/>
    <s v="I"/>
    <s v="EMP"/>
    <s v="NA"/>
    <x v="2"/>
    <x v="0"/>
    <x v="1"/>
    <s v="active"/>
    <x v="3"/>
    <x v="0"/>
    <x v="2"/>
    <x v="0"/>
    <s v="About 1m into christmasberry from flag"/>
    <m/>
    <s v="Deep in Christmasberry"/>
    <m/>
    <m/>
    <m/>
    <m/>
    <m/>
    <s v="033cc989-7889-4b1c-984a-a5977c1a52e1"/>
    <d v="2019-05-14T22:36:47"/>
    <s v="jfelis0"/>
    <d v="2019-07-04T04:10:25"/>
    <s v="lmwhite_USGS"/>
  </r>
  <r>
    <n v="234"/>
    <s v="RTTR"/>
    <n v="-159.383579185147"/>
    <n v="22.222932963325601"/>
    <n v="590"/>
    <s v="Mokolea"/>
    <s v="Flag"/>
    <s v="NA"/>
    <s v="NA"/>
    <s v="A+E"/>
    <s v="I"/>
    <s v="EMP"/>
    <s v="NA"/>
    <x v="2"/>
    <x v="0"/>
    <x v="1"/>
    <s v="active"/>
    <x v="3"/>
    <x v="0"/>
    <x v="1"/>
    <x v="2"/>
    <m/>
    <m/>
    <s v="Halekoa"/>
    <m/>
    <m/>
    <m/>
    <m/>
    <m/>
    <s v="45122770-442e-405a-a584-c3b43d4bc988"/>
    <d v="2019-05-14T22:50:56"/>
    <s v="jfelis0"/>
    <d v="2019-07-04T03:27:55"/>
    <s v="lmwhite_USGS"/>
  </r>
  <r>
    <n v="235"/>
    <s v="RTTR"/>
    <n v="-159.383010604573"/>
    <n v="22.223568683297"/>
    <n v="191"/>
    <s v="Mokolea"/>
    <s v="Flag"/>
    <s v="NA"/>
    <s v="NA"/>
    <s v="A+E"/>
    <s v="I"/>
    <s v="A+EMP"/>
    <s v="NA"/>
    <x v="2"/>
    <x v="0"/>
    <x v="2"/>
    <s v="active"/>
    <x v="3"/>
    <x v="0"/>
    <x v="1"/>
    <x v="2"/>
    <m/>
    <s v="Puked up huge flying fish. "/>
    <s v="Under houlecoa"/>
    <m/>
    <m/>
    <m/>
    <m/>
    <m/>
    <s v="6f2c022e-6fc4-4038-8041-619e0dc101f9"/>
    <d v="2019-05-14T22:06:04"/>
    <s v="ekelsey_USGS"/>
    <d v="2019-07-02T23:21:23"/>
    <s v="ekelsey_USGS"/>
  </r>
  <r>
    <n v="236"/>
    <s v="RTTR"/>
    <n v="-159.38299954541401"/>
    <n v="22.223571555588101"/>
    <n v="192"/>
    <s v="Mokolea"/>
    <s v="Flag"/>
    <s v="NA"/>
    <s v="NA"/>
    <s v="A+E"/>
    <s v="I"/>
    <s v="EMP"/>
    <s v="NA"/>
    <x v="2"/>
    <x v="0"/>
    <x v="1"/>
    <s v="active"/>
    <x v="3"/>
    <x v="0"/>
    <x v="1"/>
    <x v="2"/>
    <m/>
    <m/>
    <s v="Under houlecoa"/>
    <m/>
    <m/>
    <m/>
    <m/>
    <m/>
    <s v="16535bb0-48b8-4e4a-bad7-941c20c20431"/>
    <d v="2019-05-14T22:07:01"/>
    <s v="ekelsey_USGS"/>
    <d v="2019-07-02T23:24:16"/>
    <s v="ekelsey_USGS"/>
  </r>
  <r>
    <n v="237"/>
    <s v="RTTR"/>
    <n v="-159.382946848442"/>
    <n v="22.223617321805602"/>
    <n v="193"/>
    <s v="Mokolea"/>
    <s v="Flag"/>
    <s v="NA"/>
    <s v="NA"/>
    <s v="A+E"/>
    <s v="I"/>
    <s v="EMP"/>
    <s v="NA"/>
    <x v="2"/>
    <x v="0"/>
    <x v="1"/>
    <s v="active"/>
    <x v="3"/>
    <x v="1"/>
    <x v="1"/>
    <x v="0"/>
    <m/>
    <m/>
    <s v="Under houlecoa"/>
    <m/>
    <m/>
    <m/>
    <m/>
    <m/>
    <s v="0f92960d-3b03-4968-be3c-047835863db0"/>
    <d v="2019-05-14T22:16:12"/>
    <s v="ekelsey_USGS"/>
    <d v="2019-07-02T23:28:46"/>
    <s v="ekelsey_USGS"/>
  </r>
  <r>
    <n v="238"/>
    <s v="RTTR"/>
    <n v="-159.38294214127001"/>
    <n v="22.223656331392299"/>
    <n v="194"/>
    <s v="Mokolea"/>
    <s v="Flag"/>
    <s v="NA"/>
    <s v="NA"/>
    <s v="A+E"/>
    <s v="I"/>
    <s v="C"/>
    <s v="C5"/>
    <x v="2"/>
    <x v="0"/>
    <x v="0"/>
    <s v="active"/>
    <x v="3"/>
    <x v="0"/>
    <x v="1"/>
    <x v="2"/>
    <m/>
    <m/>
    <s v="Under houlecoa"/>
    <m/>
    <m/>
    <m/>
    <m/>
    <m/>
    <s v="19faca98-f077-4d33-a26a-0aa548bcebdb"/>
    <d v="2019-05-14T22:20:15"/>
    <s v="ekelsey_USGS"/>
    <d v="2019-07-02T22:12:27"/>
    <s v="ekelsey_USGS"/>
  </r>
  <r>
    <n v="239"/>
    <s v="RTTR"/>
    <n v="-159.38283537560099"/>
    <n v="22.2236956752647"/>
    <n v="195"/>
    <s v="Mokolea"/>
    <s v="Flag"/>
    <s v="NA"/>
    <s v="NA"/>
    <s v="A+E"/>
    <s v="I"/>
    <s v="A+EMP"/>
    <s v="NA"/>
    <x v="2"/>
    <x v="0"/>
    <x v="2"/>
    <s v="active"/>
    <x v="3"/>
    <x v="0"/>
    <x v="1"/>
    <x v="2"/>
    <m/>
    <m/>
    <s v="Under houlecoa"/>
    <m/>
    <m/>
    <m/>
    <m/>
    <m/>
    <s v="552c6d3f-b7c0-4cbe-a4f8-cea0b385ef1a"/>
    <d v="2019-05-14T22:29:14"/>
    <s v="ekelsey_USGS"/>
    <d v="2019-07-02T22:01:58"/>
    <s v="ekelsey_USGS"/>
  </r>
  <r>
    <n v="240"/>
    <s v="RTTR"/>
    <n v="-159.382821461595"/>
    <n v="22.223747181858801"/>
    <n v="196"/>
    <s v="Mokolea"/>
    <s v="Flag"/>
    <s v="NA"/>
    <s v="NA"/>
    <s v="A+E"/>
    <s v="I"/>
    <s v="EMP"/>
    <s v="NA"/>
    <x v="2"/>
    <x v="0"/>
    <x v="1"/>
    <s v="active"/>
    <x v="3"/>
    <x v="0"/>
    <x v="1"/>
    <x v="2"/>
    <m/>
    <m/>
    <s v="Under mixed shrubs"/>
    <m/>
    <m/>
    <m/>
    <m/>
    <m/>
    <s v="eca7449e-7478-46cf-85bd-a9f96d6a1352"/>
    <d v="2019-05-14T22:34:07"/>
    <s v="ekelsey_USGS"/>
    <d v="2019-07-02T21:33:02"/>
    <s v="ekelsey_USGS"/>
  </r>
  <r>
    <n v="241"/>
    <s v="RTTR"/>
    <n v="-159.38279069968701"/>
    <n v="22.223735069852601"/>
    <n v="197"/>
    <s v="Mokolea"/>
    <s v="Flag"/>
    <s v="NA"/>
    <s v="NA"/>
    <s v="A+E"/>
    <s v="I"/>
    <s v="C"/>
    <s v="C3"/>
    <x v="2"/>
    <x v="0"/>
    <x v="0"/>
    <s v="active"/>
    <x v="4"/>
    <x v="3"/>
    <x v="3"/>
    <x v="0"/>
    <m/>
    <m/>
    <s v="Houlecoa"/>
    <m/>
    <m/>
    <m/>
    <m/>
    <m/>
    <s v="44fc00bb-24b2-49ba-9550-ecee57594ebe"/>
    <d v="2019-05-14T22:37:15"/>
    <s v="ekelsey_USGS"/>
    <d v="2019-07-02T22:40:12"/>
    <s v="ekelsey_USGS"/>
  </r>
  <r>
    <n v="242"/>
    <s v="RTTR"/>
    <n v="-159.382752464693"/>
    <n v="22.223794050697499"/>
    <n v="198"/>
    <s v="Mokolea"/>
    <s v="Flag"/>
    <s v="NA"/>
    <s v="NA"/>
    <s v="A+E"/>
    <s v="I"/>
    <s v="EMP"/>
    <s v="NA"/>
    <x v="2"/>
    <x v="0"/>
    <x v="1"/>
    <s v="active"/>
    <x v="3"/>
    <x v="0"/>
    <x v="1"/>
    <x v="2"/>
    <m/>
    <m/>
    <s v="Mixed shrub"/>
    <m/>
    <m/>
    <m/>
    <m/>
    <m/>
    <s v="79644396-ce9c-4194-8de7-ec52323ec930"/>
    <d v="2019-05-14T22:47:50"/>
    <s v="ekelsey_USGS"/>
    <d v="2019-07-02T21:29:29"/>
    <s v="ekelsey_USGS"/>
  </r>
  <r>
    <n v="243"/>
    <s v="RTTR"/>
    <n v="-159.38271288043001"/>
    <n v="22.2238465667964"/>
    <n v="199"/>
    <s v="Mokolea"/>
    <s v="Flag"/>
    <s v="NA"/>
    <s v="NA"/>
    <s v="A+E"/>
    <s v="I"/>
    <s v="EMP"/>
    <s v="NA"/>
    <x v="2"/>
    <x v="0"/>
    <x v="1"/>
    <s v="active"/>
    <x v="3"/>
    <x v="0"/>
    <x v="1"/>
    <x v="2"/>
    <m/>
    <m/>
    <s v="Houlecoa"/>
    <m/>
    <m/>
    <m/>
    <m/>
    <m/>
    <s v="28c697f2-d4fe-49f0-aa94-1759c7e519f4"/>
    <d v="2019-05-14T22:50:05"/>
    <s v="ekelsey_USGS"/>
    <d v="2019-07-02T21:36:21"/>
    <s v="ekelsey_USGS"/>
  </r>
  <r>
    <n v="244"/>
    <s v="RTTR"/>
    <n v="-159.38270274114501"/>
    <n v="22.223853329223999"/>
    <n v="300"/>
    <s v="Mokolea"/>
    <s v="Flag"/>
    <s v="NA"/>
    <s v="NA"/>
    <s v="A+E"/>
    <s v="I"/>
    <s v="A+C"/>
    <s v="Unknown"/>
    <x v="2"/>
    <x v="0"/>
    <x v="0"/>
    <s v="active"/>
    <x v="3"/>
    <x v="0"/>
    <x v="1"/>
    <x v="2"/>
    <m/>
    <m/>
    <s v="Houlecoa"/>
    <m/>
    <m/>
    <m/>
    <m/>
    <m/>
    <s v="59187cae-6376-48a6-9bcf-9655c103a8a5"/>
    <d v="2019-05-14T22:50:35"/>
    <s v="ekelsey_USGS"/>
    <d v="2019-07-02T21:40:02"/>
    <s v="ekelsey_USGS"/>
  </r>
  <r>
    <n v="245"/>
    <s v="RTTR"/>
    <n v="-159.38271492769101"/>
    <n v="22.223883346016098"/>
    <n v="301"/>
    <s v="Mokolea"/>
    <s v="Flag"/>
    <s v="A+EMP"/>
    <s v="NA"/>
    <s v="A+E"/>
    <s v="I"/>
    <s v="A+EMP"/>
    <s v="NA"/>
    <x v="1"/>
    <x v="0"/>
    <x v="2"/>
    <s v="active"/>
    <x v="4"/>
    <x v="0"/>
    <x v="1"/>
    <x v="0"/>
    <m/>
    <s v="Dead chick.  Adult sitting nearby"/>
    <s v="Between two cement blocks. "/>
    <m/>
    <m/>
    <m/>
    <m/>
    <m/>
    <s v="72dc03cf-9ce3-4a07-92c8-7d453ccd5fa0"/>
    <d v="2019-05-14T22:54:20"/>
    <s v="ekelsey_USGS"/>
    <d v="2019-07-03T22:33:01"/>
    <s v="lmwhite_USGS"/>
  </r>
  <r>
    <n v="246"/>
    <s v="RTTR"/>
    <n v="-159.385627722186"/>
    <n v="22.221993562037699"/>
    <n v="591"/>
    <s v="Mokolea"/>
    <s v="Flag"/>
    <s v="NA"/>
    <s v="NA"/>
    <s v="A+E"/>
    <s v="I"/>
    <s v="C"/>
    <s v="C6"/>
    <x v="2"/>
    <x v="0"/>
    <x v="0"/>
    <s v="active"/>
    <x v="2"/>
    <x v="2"/>
    <x v="0"/>
    <x v="0"/>
    <m/>
    <m/>
    <s v="Under boulders with some dead ironwood branch cover"/>
    <m/>
    <m/>
    <m/>
    <m/>
    <m/>
    <s v="a005ec41-3693-47c6-9692-2e5a7458037a"/>
    <d v="2019-05-14T23:01:15"/>
    <s v="jfelis0"/>
    <d v="2019-07-16T17:33:58"/>
    <s v="jfelis0"/>
  </r>
  <r>
    <n v="247"/>
    <s v="RTTR"/>
    <n v="-159.38574915015801"/>
    <n v="22.221847837702001"/>
    <n v="592"/>
    <s v="Mokolea"/>
    <s v="Flag"/>
    <s v="NA"/>
    <s v="NA"/>
    <s v="A+E"/>
    <s v="I"/>
    <s v="A+E"/>
    <s v="I"/>
    <x v="2"/>
    <x v="0"/>
    <x v="0"/>
    <s v="active"/>
    <x v="5"/>
    <x v="4"/>
    <x v="0"/>
    <x v="0"/>
    <m/>
    <m/>
    <s v="In boulder pile"/>
    <m/>
    <m/>
    <m/>
    <m/>
    <m/>
    <s v="4baa1981-028d-4dc6-af04-b96519284f88"/>
    <d v="2019-05-14T23:08:56"/>
    <s v="jfelis0"/>
    <d v="2019-07-04T04:04:14"/>
    <s v="ekelsey_USGS"/>
  </r>
  <r>
    <n v="248"/>
    <s v="RTTR"/>
    <n v="-159.385751815459"/>
    <n v="22.2218267476396"/>
    <n v="593"/>
    <s v="Mokolea"/>
    <s v="Flag"/>
    <s v="NA"/>
    <s v="NA"/>
    <s v="A+E"/>
    <s v="I"/>
    <s v="EMP"/>
    <s v="NA"/>
    <x v="2"/>
    <x v="0"/>
    <x v="1"/>
    <s v="active"/>
    <x v="5"/>
    <x v="4"/>
    <x v="0"/>
    <x v="0"/>
    <m/>
    <m/>
    <s v="In boulder pile"/>
    <m/>
    <m/>
    <m/>
    <m/>
    <m/>
    <s v="a5b89ed4-a461-479e-bc03-a2a4bb4e6b96"/>
    <d v="2019-05-14T23:10:58"/>
    <s v="jfelis0"/>
    <d v="2019-07-04T04:05:10"/>
    <s v="ekelsey_USGS"/>
  </r>
  <r>
    <n v="249"/>
    <s v="RTTR"/>
    <n v="-159.38574193578799"/>
    <n v="22.221788199078901"/>
    <n v="594"/>
    <s v="Mokolea"/>
    <s v="Flag"/>
    <s v="NA"/>
    <s v="NA"/>
    <s v="A+E"/>
    <s v="I"/>
    <s v="C"/>
    <s v="C5"/>
    <x v="2"/>
    <x v="0"/>
    <x v="0"/>
    <s v="active"/>
    <x v="5"/>
    <x v="2"/>
    <x v="0"/>
    <x v="0"/>
    <m/>
    <m/>
    <s v="Against boulder under ironwood "/>
    <m/>
    <m/>
    <m/>
    <m/>
    <m/>
    <s v="bf1dfda8-dd3a-40b0-bcb0-40a0da001337"/>
    <d v="2019-05-14T23:13:12"/>
    <s v="jfelis0"/>
    <d v="2019-07-16T17:35:08"/>
    <s v="jfelis0"/>
  </r>
  <r>
    <n v="250"/>
    <s v="RTTR"/>
    <n v="-159.385741599818"/>
    <n v="22.2217777891778"/>
    <n v="595"/>
    <s v="Mokolea"/>
    <s v="Flag"/>
    <s v="NA"/>
    <s v="NA"/>
    <s v="A+E"/>
    <s v="I"/>
    <s v="A+C"/>
    <s v="C1"/>
    <x v="2"/>
    <x v="0"/>
    <x v="0"/>
    <s v="active"/>
    <x v="5"/>
    <x v="2"/>
    <x v="0"/>
    <x v="0"/>
    <m/>
    <m/>
    <s v="Ironwood and some small rocks "/>
    <m/>
    <m/>
    <m/>
    <m/>
    <m/>
    <s v="3dee96ec-4a48-47c6-bc88-d7a748c845b5"/>
    <d v="2019-05-14T23:15:04"/>
    <s v="jfelis0"/>
    <d v="2019-07-04T04:07:45"/>
    <s v="ekelsey_USGS"/>
  </r>
  <r>
    <n v="252"/>
    <s v="RTTR"/>
    <n v="-159.39110351259501"/>
    <n v="22.224238011192501"/>
    <n v="201"/>
    <s v="Makapili"/>
    <s v="Remote"/>
    <s v="NA"/>
    <s v="NA"/>
    <s v="A+U"/>
    <s v="NA"/>
    <s v="Not Found"/>
    <s v="NA"/>
    <x v="2"/>
    <x v="3"/>
    <x v="3"/>
    <s v="potential"/>
    <x v="4"/>
    <x v="3"/>
    <x v="3"/>
    <x v="0"/>
    <s v="Reviewed remotely from Nahoku predator fence located on the lower half of closest face oh Mika Pelee"/>
    <m/>
    <s v="In a cliff hollow cave about 3/4 her about a third of the way up on the face of Makah Pelee"/>
    <m/>
    <m/>
    <m/>
    <m/>
    <m/>
    <s v="1e6ead66-afa0-4d76-88ef-d547fce01914"/>
    <d v="2019-05-14T20:32:25"/>
    <s v="josh_adams_USGS"/>
    <d v="2019-05-14T20:40:43"/>
    <s v="josh_adams_USGS"/>
  </r>
  <r>
    <n v="253"/>
    <s v="RTTR"/>
    <n v="-159.39095935994101"/>
    <n v="22.2242809464949"/>
    <n v="202"/>
    <s v="Makapili"/>
    <s v="Remote"/>
    <s v="NA"/>
    <s v="NA"/>
    <s v="A+U"/>
    <s v="NA"/>
    <s v="Not Found"/>
    <s v="NA"/>
    <x v="2"/>
    <x v="3"/>
    <x v="3"/>
    <s v="potential"/>
    <x v="4"/>
    <x v="3"/>
    <x v="3"/>
    <x v="0"/>
    <s v="Viewed remotely from the western lower corner of Kāne Hokua predator offense"/>
    <m/>
    <s v="Under over hanging rock ledge on the lower half of Makapu’u Lee face above Beach"/>
    <m/>
    <m/>
    <m/>
    <m/>
    <m/>
    <s v="3aa5c124-dd81-4d9d-bbad-89f1a5f9a174"/>
    <d v="2019-05-14T20:38:08"/>
    <s v="josh_adams_USGS"/>
    <d v="2019-05-14T20:38:08"/>
    <s v="josh_adams_USGS"/>
  </r>
  <r>
    <n v="254"/>
    <s v="RTTR"/>
    <n v="-159.39091980262799"/>
    <n v="22.2242513331041"/>
    <n v="203"/>
    <s v="Makapili"/>
    <s v="Remote"/>
    <s v="NA"/>
    <s v="NA"/>
    <s v="A+U"/>
    <s v="NA"/>
    <s v="Not Found"/>
    <s v="NA"/>
    <x v="2"/>
    <x v="3"/>
    <x v="3"/>
    <s v="potential"/>
    <x v="4"/>
    <x v="3"/>
    <x v="3"/>
    <x v="0"/>
    <s v="Viewed remotely from Nahoku Pearl River fencelower 1/3 of rock face"/>
    <m/>
    <s v="located under rock overhang fronted by veg"/>
    <m/>
    <m/>
    <m/>
    <m/>
    <m/>
    <s v="8b6323f0-d745-45b1-b28e-39e8dbaaa4e3"/>
    <d v="2019-05-14T20:45:51"/>
    <s v="josh_adams_USGS"/>
    <d v="2019-05-14T20:45:51"/>
    <s v="josh_adams_USGS"/>
  </r>
  <r>
    <n v="255"/>
    <s v="RTTR"/>
    <n v="-159.39088888171699"/>
    <n v="22.224283668255499"/>
    <n v="204"/>
    <s v="Makapili"/>
    <s v="Remote"/>
    <s v="NA"/>
    <s v="NA"/>
    <s v="A+U"/>
    <s v="NA"/>
    <s v="Not Found"/>
    <s v="NA"/>
    <x v="2"/>
    <x v="3"/>
    <x v="3"/>
    <s v="potential"/>
    <x v="4"/>
    <x v="3"/>
    <x v="3"/>
    <x v="0"/>
    <s v="Single adult viewed remotely from Nahoku pedicure fence"/>
    <m/>
    <s v="In rock pocket on cliff face"/>
    <m/>
    <m/>
    <m/>
    <m/>
    <m/>
    <s v="3326ef09-bc49-4829-adbc-f7156dd01702"/>
    <d v="2019-05-14T20:50:11"/>
    <s v="josh_adams_USGS"/>
    <d v="2019-05-14T20:50:11"/>
    <s v="josh_adams_USGS"/>
  </r>
  <r>
    <n v="256"/>
    <s v="RTTR"/>
    <n v="-159.39094502552399"/>
    <n v="22.224421638081399"/>
    <n v="205"/>
    <s v="Makapili"/>
    <s v="Remote"/>
    <s v="NA"/>
    <s v="NA"/>
    <s v="A+U"/>
    <s v="NA"/>
    <s v="Not Found"/>
    <s v="NA"/>
    <x v="2"/>
    <x v="3"/>
    <x v="3"/>
    <s v="potential"/>
    <x v="4"/>
    <x v="3"/>
    <x v="3"/>
    <x v="0"/>
    <s v="Single adult"/>
    <m/>
    <s v="Located on far cliff face remotely from Nahoku predator fence in rock pocket"/>
    <m/>
    <m/>
    <m/>
    <m/>
    <m/>
    <s v="37c609fc-2adc-4d88-afcc-eb3081e9d6cf"/>
    <d v="2019-05-14T20:53:57"/>
    <s v="josh_adams_USGS"/>
    <d v="2019-05-14T20:58:56"/>
    <s v="josh_adams_USGS"/>
  </r>
  <r>
    <n v="257"/>
    <s v="RTTR"/>
    <n v="-159.39063800561399"/>
    <n v="22.2227486534162"/>
    <n v="207"/>
    <s v="Mokolea"/>
    <s v="Flag"/>
    <s v="NA"/>
    <s v="NA"/>
    <s v="A+E"/>
    <s v="I"/>
    <s v="EMP"/>
    <s v="NA"/>
    <x v="2"/>
    <x v="0"/>
    <x v="1"/>
    <s v="active"/>
    <x v="1"/>
    <x v="1"/>
    <x v="0"/>
    <x v="4"/>
    <s v="New Nest under same Ironwood tree as number 530 3 m west of 530"/>
    <m/>
    <s v="Under Ironwood tree"/>
    <m/>
    <m/>
    <m/>
    <m/>
    <m/>
    <s v="3fd054f4-0c3f-465c-9cd0-cd979e9ca647"/>
    <d v="2019-05-14T21:44:31"/>
    <s v="josh_adams_USGS"/>
    <d v="2019-07-03T19:52:31"/>
    <s v="josh_adams_USGS"/>
  </r>
  <r>
    <n v="258"/>
    <s v="RTTR"/>
    <n v="-159.389678612078"/>
    <n v="22.222396899199399"/>
    <n v="208"/>
    <s v="Mokolea"/>
    <s v="Flag"/>
    <s v="NA"/>
    <s v="NA"/>
    <s v="A+E"/>
    <s v="I"/>
    <s v="A+E"/>
    <s v="I"/>
    <x v="2"/>
    <x v="0"/>
    <x v="0"/>
    <s v="active"/>
    <x v="1"/>
    <x v="1"/>
    <x v="0"/>
    <x v="0"/>
    <m/>
    <m/>
    <s v="Under ironwood tree near the edge of the vegetation"/>
    <m/>
    <m/>
    <m/>
    <m/>
    <m/>
    <s v="966a6d3b-3b3e-4607-a6f2-f2f59ec998d5"/>
    <d v="2019-05-14T22:01:40"/>
    <s v="josh_adams_USGS"/>
    <d v="2019-07-03T20:21:21"/>
    <s v="josh_adams_USGS"/>
  </r>
  <r>
    <n v="259"/>
    <s v="RTTR"/>
    <n v="-159.389658161032"/>
    <n v="22.222263501136101"/>
    <n v="209"/>
    <s v="Mokolea"/>
    <s v="Flag"/>
    <s v="NA"/>
    <s v="NA"/>
    <s v="A+C"/>
    <s v="C1"/>
    <s v="A+E"/>
    <s v="I"/>
    <x v="2"/>
    <x v="0"/>
    <x v="0"/>
    <s v="active"/>
    <x v="5"/>
    <x v="1"/>
    <x v="0"/>
    <x v="0"/>
    <s v="Nest may have been looks like it was missed in April"/>
    <s v="Broken egg shells and bird on whole egg"/>
    <s v="Under ironwood tree next to lava Boulder"/>
    <m/>
    <m/>
    <m/>
    <m/>
    <m/>
    <s v="8380b048-7b5c-45d5-938e-b7b2e93a288b"/>
    <d v="2019-05-14T22:07:45"/>
    <s v="josh_adams_USGS"/>
    <d v="2019-07-03T20:24:17"/>
    <s v="josh_adams_USGS"/>
  </r>
  <r>
    <n v="260"/>
    <s v="RTTR"/>
    <n v="-159.38950611308499"/>
    <n v="22.222163421528599"/>
    <n v="210"/>
    <s v="Mokolea"/>
    <s v="Flag"/>
    <s v="NA"/>
    <s v="NA"/>
    <s v="A+E"/>
    <s v="I"/>
    <s v="A+E"/>
    <s v="I"/>
    <x v="2"/>
    <x v="0"/>
    <x v="0"/>
    <s v="active"/>
    <x v="0"/>
    <x v="1"/>
    <x v="0"/>
    <x v="0"/>
    <m/>
    <s v="Wttr just above under roots no flagging"/>
    <s v="Under Ironwood tree near end of veg"/>
    <m/>
    <m/>
    <m/>
    <m/>
    <m/>
    <s v="43ffe303-16f4-405c-b66e-45a612031f66"/>
    <d v="2019-05-14T22:15:13"/>
    <s v="josh_adams_USGS"/>
    <d v="2019-07-03T20:33:18"/>
    <s v="josh_adams_USGS"/>
  </r>
  <r>
    <n v="261"/>
    <s v="RTTR"/>
    <n v="-159.389189444371"/>
    <n v="22.221866953556798"/>
    <n v="211"/>
    <s v="Mokolea"/>
    <s v="Flag"/>
    <s v="NA"/>
    <s v="NA"/>
    <s v="A+EMP"/>
    <s v="NA"/>
    <s v="EMP"/>
    <s v="NA"/>
    <x v="2"/>
    <x v="3"/>
    <x v="1"/>
    <s v="potential"/>
    <x v="4"/>
    <x v="3"/>
    <x v="3"/>
    <x v="0"/>
    <s v="Flushed bird empty but defensive"/>
    <s v="Could not relocate flagging or site"/>
    <s v="Under ironwood"/>
    <m/>
    <m/>
    <m/>
    <m/>
    <m/>
    <s v="4f24156e-ed5b-4efb-a9d8-0d8738849ca9"/>
    <d v="2019-05-14T22:22:46"/>
    <s v="josh_adams_USGS"/>
    <d v="2019-07-03T20:49:17"/>
    <s v="josh_adams_USGS"/>
  </r>
  <r>
    <n v="262"/>
    <s v="RTTR"/>
    <n v="-159.38867806492101"/>
    <n v="22.221847004444601"/>
    <n v="212"/>
    <s v="Mokolea"/>
    <s v="Flag"/>
    <s v="NA"/>
    <s v="NA"/>
    <s v="A+E"/>
    <s v="I"/>
    <s v="C"/>
    <s v="C7"/>
    <x v="2"/>
    <x v="0"/>
    <x v="0"/>
    <s v="active"/>
    <x v="1"/>
    <x v="1"/>
    <x v="0"/>
    <x v="0"/>
    <m/>
    <m/>
    <s v="Under ironwood"/>
    <m/>
    <m/>
    <m/>
    <m/>
    <m/>
    <s v="36129068-3a10-42a4-b945-80ef6a297df4"/>
    <d v="2019-05-14T22:29:44"/>
    <s v="josh_adams_USGS"/>
    <d v="2019-07-16T17:33:16"/>
    <s v="jfelis0"/>
  </r>
  <r>
    <n v="263"/>
    <s v="RTTR"/>
    <n v="-159.38827682341599"/>
    <n v="22.221874422103198"/>
    <n v="213"/>
    <s v="Mokolea"/>
    <s v="Flag"/>
    <s v="NA"/>
    <s v="NA"/>
    <s v="A+E"/>
    <s v="I"/>
    <s v="A+C"/>
    <s v="C2"/>
    <x v="2"/>
    <x v="0"/>
    <x v="0"/>
    <s v="active"/>
    <x v="1"/>
    <x v="1"/>
    <x v="0"/>
    <x v="0"/>
    <s v="Near old fish camp debris"/>
    <m/>
    <s v="Under dead ironwood"/>
    <m/>
    <m/>
    <m/>
    <m/>
    <m/>
    <s v="e3558b0e-d5ad-450c-a182-1147863d94f1"/>
    <d v="2019-05-14T22:40:02"/>
    <s v="josh_adams_USGS"/>
    <d v="2019-07-16T17:37:51"/>
    <s v="jfelis0"/>
  </r>
  <r>
    <n v="264"/>
    <s v="RTTR"/>
    <n v="-159.388057468298"/>
    <n v="22.2218453695303"/>
    <n v="214"/>
    <s v="Mokolea"/>
    <s v="Flag"/>
    <s v="NA"/>
    <s v="NA"/>
    <s v="A+E"/>
    <s v="I"/>
    <s v="A+E"/>
    <s v="I"/>
    <x v="2"/>
    <x v="0"/>
    <x v="0"/>
    <s v="active"/>
    <x v="1"/>
    <x v="0"/>
    <x v="0"/>
    <x v="0"/>
    <s v="near 213 in abandon fish camp"/>
    <m/>
    <s v="Under ironwood "/>
    <m/>
    <m/>
    <m/>
    <m/>
    <m/>
    <s v="d12b7e4b-b04d-4ff4-af44-667a4ccb0e75"/>
    <d v="2019-05-14T22:45:08"/>
    <s v="josh_adams_USGS"/>
    <d v="2019-07-03T21:07:52"/>
    <s v="josh_adams_USGS"/>
  </r>
  <r>
    <n v="265"/>
    <s v="RTTR"/>
    <n v="-159.386552413803"/>
    <n v="22.2214890134887"/>
    <n v="217"/>
    <s v="Mokolea"/>
    <s v="Flag"/>
    <s v="NA"/>
    <s v="NA"/>
    <s v="A+E"/>
    <s v="I"/>
    <s v="A+EMP"/>
    <s v="NA"/>
    <x v="2"/>
    <x v="0"/>
    <x v="2"/>
    <s v="active"/>
    <x v="6"/>
    <x v="1"/>
    <x v="6"/>
    <x v="0"/>
    <m/>
    <m/>
    <s v="Edge of naupaka with lava step backing site"/>
    <m/>
    <m/>
    <m/>
    <m/>
    <m/>
    <s v="372d0eac-943f-4139-ba48-e4aad45f1dae"/>
    <d v="2019-05-15T00:57:43"/>
    <s v="josh_adams_USGS"/>
    <d v="2019-07-04T23:43:33"/>
    <s v="lmwhite_USGS"/>
  </r>
  <r>
    <n v="266"/>
    <s v="RTTR"/>
    <n v="-159.38610249528799"/>
    <n v="22.221631855887399"/>
    <n v="218"/>
    <s v="Mokolea"/>
    <s v="Flag"/>
    <s v="NA"/>
    <s v="NA"/>
    <s v="A+E"/>
    <s v="I"/>
    <s v="EMP"/>
    <s v="NA"/>
    <x v="2"/>
    <x v="0"/>
    <x v="1"/>
    <s v="active"/>
    <x v="0"/>
    <x v="2"/>
    <x v="0"/>
    <x v="0"/>
    <s v="1 m west of 527 this is start to a wtsh colony west end"/>
    <m/>
    <s v="Ironwood at edge of cliff"/>
    <m/>
    <m/>
    <m/>
    <m/>
    <m/>
    <s v="bf96b0e1-99b7-4e28-921f-1cf3d1c5fee0"/>
    <d v="2019-05-15T01:07:57"/>
    <s v="josh_adams_USGS"/>
    <d v="2019-07-04T23:53:03"/>
    <s v="lmwhite_USGS"/>
  </r>
  <r>
    <n v="267"/>
    <s v="RTTR"/>
    <n v="-159.38597087772601"/>
    <n v="22.2216398034452"/>
    <n v="219"/>
    <s v="Mokolea"/>
    <s v="Flag"/>
    <s v="NA"/>
    <s v="NA"/>
    <s v="A+E"/>
    <s v="I"/>
    <s v="A+E"/>
    <s v="I"/>
    <x v="2"/>
    <x v="0"/>
    <x v="0"/>
    <s v="active"/>
    <x v="0"/>
    <x v="1"/>
    <x v="0"/>
    <x v="0"/>
    <m/>
    <m/>
    <s v="Base of ironwood "/>
    <m/>
    <m/>
    <m/>
    <m/>
    <m/>
    <s v="b750c0d4-0ddd-44ee-8469-ab8060aba86c"/>
    <d v="2019-05-15T01:15:27"/>
    <s v="josh_adams_USGS"/>
    <d v="2019-07-05T00:07:29"/>
    <s v="lmwhite_USGS"/>
  </r>
  <r>
    <n v="268"/>
    <s v="RTTR"/>
    <n v="-159.384470706473"/>
    <n v="22.221673457277198"/>
    <n v="302"/>
    <s v="Mokolea"/>
    <s v="Flag"/>
    <s v="NA"/>
    <s v="NA"/>
    <s v="A+U"/>
    <s v="NA"/>
    <s v="EMP"/>
    <s v="NA"/>
    <x v="2"/>
    <x v="3"/>
    <x v="1"/>
    <s v="potential"/>
    <x v="1"/>
    <x v="0"/>
    <x v="0"/>
    <x v="0"/>
    <m/>
    <m/>
    <s v="Under ironwood"/>
    <m/>
    <m/>
    <m/>
    <m/>
    <m/>
    <s v="492ccdd8-8eb4-4e4a-a4ee-459ea488830f"/>
    <d v="2019-05-15T00:36:07"/>
    <s v="ekelsey_USGS"/>
    <d v="2019-07-03T21:45:25"/>
    <s v="ekelsey_USGS"/>
  </r>
  <r>
    <n v="269"/>
    <s v="RTTR"/>
    <n v="-159.38447495909799"/>
    <n v="22.2216843536693"/>
    <n v="303"/>
    <s v="Mokolea"/>
    <s v="Flag"/>
    <s v="NA"/>
    <s v="NA"/>
    <s v="A+E"/>
    <s v="I"/>
    <s v="EMP"/>
    <s v="NA"/>
    <x v="2"/>
    <x v="0"/>
    <x v="1"/>
    <s v="active"/>
    <x v="3"/>
    <x v="3"/>
    <x v="4"/>
    <x v="5"/>
    <m/>
    <s v="Other veg same photo as others in the area. "/>
    <s v="Under mixed shrub"/>
    <m/>
    <m/>
    <m/>
    <m/>
    <m/>
    <s v="ed11acd1-1419-4869-bbeb-425cbb7b9f72"/>
    <d v="2019-05-15T00:39:17"/>
    <s v="ekelsey_USGS"/>
    <d v="2019-07-03T21:46:41"/>
    <s v="ekelsey_USGS"/>
  </r>
  <r>
    <n v="270"/>
    <s v="RTTR"/>
    <n v="-159.384455881576"/>
    <n v="22.221767757651399"/>
    <n v="304"/>
    <s v="Mokolea"/>
    <s v="Flag"/>
    <s v="NA"/>
    <s v="NA"/>
    <s v="A+E"/>
    <s v="I"/>
    <s v="EMP"/>
    <s v="NA"/>
    <x v="2"/>
    <x v="0"/>
    <x v="1"/>
    <s v="active"/>
    <x v="1"/>
    <x v="1"/>
    <x v="0"/>
    <x v="0"/>
    <m/>
    <m/>
    <s v="Under ironwood"/>
    <m/>
    <m/>
    <m/>
    <m/>
    <m/>
    <s v="d9d78676-a33d-42b3-bcb0-0ef6e906b628"/>
    <d v="2019-05-15T00:44:37"/>
    <s v="ekelsey_USGS"/>
    <d v="2019-07-03T21:53:31"/>
    <s v="ekelsey_USGS"/>
  </r>
  <r>
    <n v="271"/>
    <s v="RTTR"/>
    <n v="-159.38447055555599"/>
    <n v="22.221715449504401"/>
    <n v="305"/>
    <s v="Mokolea"/>
    <s v="Flag"/>
    <s v="NA"/>
    <s v="NA"/>
    <s v="A+E"/>
    <s v="I"/>
    <s v="A+EMP"/>
    <s v="NA"/>
    <x v="2"/>
    <x v="0"/>
    <x v="2"/>
    <s v="active"/>
    <x v="1"/>
    <x v="1"/>
    <x v="0"/>
    <x v="0"/>
    <m/>
    <m/>
    <s v="Under ironwood"/>
    <m/>
    <m/>
    <m/>
    <m/>
    <m/>
    <s v="b56adc8a-6069-420f-98d3-93cf87341ce4"/>
    <d v="2019-05-15T00:45:34"/>
    <s v="ekelsey_USGS"/>
    <d v="2019-07-03T21:48:07"/>
    <s v="ekelsey_USGS"/>
  </r>
  <r>
    <n v="272"/>
    <s v="RTTR"/>
    <n v="-159.384334059244"/>
    <n v="22.221832713497299"/>
    <n v="306"/>
    <s v="Mokolea"/>
    <s v="Flag"/>
    <s v="NA"/>
    <s v="NA"/>
    <s v="A+E"/>
    <s v="I"/>
    <s v="A+U"/>
    <s v="NA"/>
    <x v="2"/>
    <x v="0"/>
    <x v="2"/>
    <s v="active"/>
    <x v="3"/>
    <x v="1"/>
    <x v="4"/>
    <x v="5"/>
    <m/>
    <s v="Same unk. small shrub that I’ve taken the most photos of. "/>
    <s v="Very hidden in low shrubs"/>
    <m/>
    <m/>
    <m/>
    <m/>
    <m/>
    <s v="a95ca303-5d4f-4cc1-a88f-4d2f2fe9bae8"/>
    <d v="2019-05-15T00:56:42"/>
    <s v="ekelsey_USGS"/>
    <d v="2019-07-03T22:07:29"/>
    <s v="ekelsey_USGS"/>
  </r>
  <r>
    <n v="273"/>
    <s v="RTTR"/>
    <n v="-159.384362641839"/>
    <n v="22.221770644948101"/>
    <n v="307"/>
    <s v="Mokolea"/>
    <s v="Flag"/>
    <s v="NA"/>
    <s v="NA"/>
    <s v="A+E"/>
    <s v="I"/>
    <s v="A+U"/>
    <s v="NA"/>
    <x v="2"/>
    <x v="0"/>
    <x v="2"/>
    <s v="active"/>
    <x v="1"/>
    <x v="1"/>
    <x v="0"/>
    <x v="0"/>
    <m/>
    <m/>
    <s v="Under ironwood"/>
    <m/>
    <m/>
    <m/>
    <m/>
    <m/>
    <s v="d1894ca9-bd3d-4861-83f5-a11565eedf3c"/>
    <d v="2019-05-15T01:03:07"/>
    <s v="ekelsey_USGS"/>
    <d v="2019-07-03T22:06:31"/>
    <s v="ekelsey_USGS"/>
  </r>
  <r>
    <n v="274"/>
    <s v="RTTR"/>
    <n v="-159.38426767464199"/>
    <n v="22.221469650598198"/>
    <n v="308"/>
    <s v="Mokolea"/>
    <s v="Flag"/>
    <s v="NA"/>
    <s v="NA"/>
    <s v="A+E"/>
    <s v="I"/>
    <s v="EMP"/>
    <s v="NA"/>
    <x v="2"/>
    <x v="0"/>
    <x v="1"/>
    <s v="active"/>
    <x v="3"/>
    <x v="2"/>
    <x v="1"/>
    <x v="2"/>
    <m/>
    <m/>
    <s v="Under Christmas berry and houlecoa"/>
    <m/>
    <m/>
    <m/>
    <m/>
    <m/>
    <s v="441f6831-265d-482f-8a65-26c170e7060a"/>
    <d v="2019-05-15T01:17:48"/>
    <s v="ekelsey_USGS"/>
    <d v="2019-07-03T23:12:46"/>
    <s v="ekelsey_USGS"/>
  </r>
  <r>
    <n v="275"/>
    <s v="RTTR"/>
    <n v="-159.385248133673"/>
    <n v="22.222102815065799"/>
    <n v="596"/>
    <s v="Mokolea"/>
    <s v="Remote"/>
    <s v="NA"/>
    <s v="NA"/>
    <s v="A+U"/>
    <s v="NA"/>
    <s v="EMP"/>
    <s v="NA"/>
    <x v="2"/>
    <x v="3"/>
    <x v="1"/>
    <s v="potential"/>
    <x v="0"/>
    <x v="4"/>
    <x v="0"/>
    <x v="0"/>
    <s v="Viewed remotely from above. At base of 12m tall skinny ironwood. Contents unknown. "/>
    <m/>
    <s v="Ironwood on cliff "/>
    <m/>
    <m/>
    <m/>
    <m/>
    <m/>
    <s v="cbb1b974-0114-47fb-a086-7019637f2980"/>
    <d v="2019-05-15T00:28:07"/>
    <s v="jfelis0"/>
    <d v="2019-07-04T21:35:35"/>
    <s v="lmwhite_USGS"/>
  </r>
  <r>
    <n v="276"/>
    <s v="RTTR"/>
    <n v="-159.38426111155101"/>
    <n v="22.222728494037401"/>
    <n v="597"/>
    <s v="Mokolea"/>
    <s v="Remote"/>
    <s v="NA"/>
    <s v="NA"/>
    <s v="A+U"/>
    <s v="NA"/>
    <s v="EMP"/>
    <s v="NA"/>
    <x v="2"/>
    <x v="3"/>
    <x v="1"/>
    <s v="potential"/>
    <x v="0"/>
    <x v="4"/>
    <x v="0"/>
    <x v="0"/>
    <s v="Viewed from south, bird is at base of lowest ironwood on cliffs above water "/>
    <m/>
    <s v="Ironwood on cliffs "/>
    <m/>
    <m/>
    <m/>
    <m/>
    <m/>
    <s v="98362f99-0fae-480b-8017-8ea7357fb0e8"/>
    <d v="2019-05-15T00:31:46"/>
    <s v="jfelis0"/>
    <d v="2019-07-04T20:52:08"/>
    <s v="lmwhite_USGS"/>
  </r>
  <r>
    <n v="277"/>
    <s v="RTTR"/>
    <n v="-159.38499815768199"/>
    <n v="22.222154159252799"/>
    <n v="598"/>
    <s v="Mokolea"/>
    <s v="Flag"/>
    <s v="NA"/>
    <s v="NA"/>
    <s v="A+E"/>
    <s v="I"/>
    <s v="Not Found"/>
    <s v="NA"/>
    <x v="2"/>
    <x v="0"/>
    <x v="3"/>
    <s v="active"/>
    <x v="4"/>
    <x v="3"/>
    <x v="3"/>
    <x v="0"/>
    <m/>
    <m/>
    <s v="Naopaka and halekoa"/>
    <m/>
    <m/>
    <m/>
    <m/>
    <m/>
    <s v="03a47779-6435-4fe0-b9d8-1acb3da4c8bc"/>
    <d v="2019-05-15T00:34:39"/>
    <s v="jfelis0"/>
    <d v="2019-05-15T00:34:39"/>
    <s v="jfelis0"/>
  </r>
  <r>
    <n v="278"/>
    <s v="RTTR"/>
    <n v="-159.38467738276901"/>
    <n v="22.222204112998998"/>
    <n v="599"/>
    <s v="Mokolea"/>
    <s v="Flag"/>
    <s v="NA"/>
    <s v="NA"/>
    <s v="A+E"/>
    <s v="I"/>
    <s v="EMP"/>
    <s v="NA"/>
    <x v="2"/>
    <x v="0"/>
    <x v="1"/>
    <s v="active"/>
    <x v="6"/>
    <x v="2"/>
    <x v="6"/>
    <x v="3"/>
    <m/>
    <m/>
    <s v="Naopaka and halekoa"/>
    <m/>
    <m/>
    <m/>
    <m/>
    <m/>
    <s v="340f5789-160e-4cfc-9029-33998207d784"/>
    <d v="2019-05-15T00:39:10"/>
    <s v="jfelis0"/>
    <d v="2019-07-04T20:45:27"/>
    <s v="lmwhite_USGS"/>
  </r>
  <r>
    <n v="279"/>
    <s v="RTTR"/>
    <n v="-159.384527001197"/>
    <n v="22.222231633705199"/>
    <n v="600"/>
    <s v="Mokolea"/>
    <s v="Flag"/>
    <s v="NA"/>
    <s v="NA"/>
    <s v="A+E"/>
    <s v="I"/>
    <s v="EMP"/>
    <s v="NA"/>
    <x v="2"/>
    <x v="0"/>
    <x v="1"/>
    <s v="active"/>
    <x v="6"/>
    <x v="2"/>
    <x v="6"/>
    <x v="0"/>
    <m/>
    <m/>
    <s v="Naopaka"/>
    <m/>
    <m/>
    <m/>
    <m/>
    <m/>
    <s v="649018b6-1e5a-45d4-9544-f6e38959ff18"/>
    <d v="2019-05-15T00:41:30"/>
    <s v="jfelis0"/>
    <d v="2019-07-04T20:48:13"/>
    <s v="lmwhite_USGS"/>
  </r>
  <r>
    <n v="280"/>
    <s v="RTTR"/>
    <n v="-159.38455759062899"/>
    <n v="22.222181916141"/>
    <n v="601"/>
    <s v="Mokolea"/>
    <s v="Flag"/>
    <s v="NA"/>
    <s v="NA"/>
    <s v="A+E"/>
    <s v="I"/>
    <s v="EMP"/>
    <s v="NA"/>
    <x v="2"/>
    <x v="0"/>
    <x v="1"/>
    <s v="active"/>
    <x v="3"/>
    <x v="0"/>
    <x v="2"/>
    <x v="3"/>
    <m/>
    <m/>
    <s v="Halekoa and pepper plant (christmasberry?)"/>
    <m/>
    <m/>
    <m/>
    <m/>
    <m/>
    <s v="85593b52-92a9-4342-96c8-45d8ed9ec244"/>
    <d v="2019-05-15T00:47:36"/>
    <s v="jfelis0"/>
    <d v="2019-07-04T20:50:23"/>
    <s v="lmwhite_USGS"/>
  </r>
  <r>
    <n v="281"/>
    <s v="RTTR"/>
    <n v="-159.38429567063801"/>
    <n v="22.221461604070701"/>
    <n v="602"/>
    <s v="Mokolea"/>
    <s v="Flag"/>
    <s v="NA"/>
    <s v="NA"/>
    <s v="A+E"/>
    <s v="I"/>
    <s v="C"/>
    <s v="C6"/>
    <x v="2"/>
    <x v="0"/>
    <x v="0"/>
    <s v="active"/>
    <x v="5"/>
    <x v="1"/>
    <x v="2"/>
    <x v="5"/>
    <m/>
    <m/>
    <s v="In rock cave behind baby christmasberry(?)"/>
    <m/>
    <m/>
    <m/>
    <m/>
    <m/>
    <s v="ff90f3c0-b147-44bc-8282-2b3e4bac33f0"/>
    <d v="2019-05-15T01:16:54"/>
    <s v="jfelis0"/>
    <d v="2019-07-03T23:09:11"/>
    <s v="ekelsey_USGS"/>
  </r>
  <r>
    <n v="282"/>
    <s v="WTTR"/>
    <n v="-159.38429563021401"/>
    <n v="22.221438882357699"/>
    <n v="2"/>
    <s v="Mokolea"/>
    <s v="Flag"/>
    <s v="NA"/>
    <s v="NA"/>
    <s v="A+U"/>
    <s v="NA"/>
    <s v="C"/>
    <s v="C10"/>
    <x v="2"/>
    <x v="3"/>
    <x v="0"/>
    <s v="active"/>
    <x v="5"/>
    <x v="4"/>
    <x v="0"/>
    <x v="1"/>
    <s v="About 60cm deep into rock cave at upslope base of ironwood tree"/>
    <s v="Little bit of that same unk. veg at entrance to crevice. "/>
    <s v="In rock cave behind ironwood tree"/>
    <m/>
    <m/>
    <m/>
    <m/>
    <m/>
    <s v="280edcff-dcf1-44ce-8825-477fd1818eab"/>
    <d v="2019-05-15T01:23:22"/>
    <s v="jfelis0"/>
    <d v="2019-07-03T23:10:58"/>
    <s v="ekelsey_USGS"/>
  </r>
  <r>
    <n v="283"/>
    <s v="RTTR"/>
    <n v="-159.384182095738"/>
    <n v="22.221441906874599"/>
    <n v="603"/>
    <s v="Mokolea"/>
    <s v="Flag"/>
    <s v="NA"/>
    <s v="NA"/>
    <s v="C"/>
    <s v="C1"/>
    <s v="C"/>
    <s v="C10"/>
    <x v="2"/>
    <x v="0"/>
    <x v="0"/>
    <s v="active"/>
    <x v="5"/>
    <x v="4"/>
    <x v="1"/>
    <x v="1"/>
    <m/>
    <m/>
    <s v="In rock boulder cave behind baby christmasberry?"/>
    <m/>
    <m/>
    <m/>
    <m/>
    <m/>
    <s v="4690b89c-3650-4292-a6d5-3cfc8d6f526c"/>
    <d v="2019-05-15T01:28:05"/>
    <s v="jfelis0"/>
    <d v="2019-07-04T02:37:00"/>
    <s v="ekelsey_USGS"/>
  </r>
  <r>
    <n v="284"/>
    <s v="RTTR"/>
    <n v="-159.384110765912"/>
    <n v="22.221427363912198"/>
    <n v="604"/>
    <s v="Mokolea"/>
    <s v="Flag"/>
    <s v="NA"/>
    <s v="NA"/>
    <s v="A+E"/>
    <s v="I"/>
    <s v="C"/>
    <s v="C5"/>
    <x v="2"/>
    <x v="0"/>
    <x v="0"/>
    <s v="active"/>
    <x v="5"/>
    <x v="4"/>
    <x v="0"/>
    <x v="0"/>
    <m/>
    <m/>
    <s v="Under rocky rootwad of ironwood tree"/>
    <m/>
    <m/>
    <m/>
    <m/>
    <m/>
    <s v="9f0460a4-4769-4f5b-990a-57a6fb49c3ea"/>
    <d v="2019-05-15T01:38:56"/>
    <s v="jfelis0"/>
    <d v="2019-07-04T02:25:47"/>
    <s v="ekelsey_USGS"/>
  </r>
  <r>
    <n v="285"/>
    <s v="RTTR"/>
    <n v="-159.384117694617"/>
    <n v="22.221455668134801"/>
    <n v="605"/>
    <s v="Mokolea"/>
    <s v="Flag"/>
    <s v="NA"/>
    <s v="NA"/>
    <s v="A+U"/>
    <s v="NA"/>
    <s v="C"/>
    <s v="C10"/>
    <x v="2"/>
    <x v="3"/>
    <x v="0"/>
    <s v="active"/>
    <x v="5"/>
    <x v="4"/>
    <x v="4"/>
    <x v="5"/>
    <m/>
    <m/>
    <s v="Deep in rock cave behind baby xmasberry?"/>
    <m/>
    <m/>
    <m/>
    <m/>
    <m/>
    <s v="104a4028-936e-41bc-9ea7-564c166671ca"/>
    <d v="2019-05-15T01:41:16"/>
    <s v="jfelis0"/>
    <d v="2019-07-04T02:24:44"/>
    <s v="ekelsey_USGS"/>
  </r>
  <r>
    <n v="286"/>
    <s v="RTTR"/>
    <n v="-159.38410732985599"/>
    <n v="22.2215642621264"/>
    <n v="606"/>
    <s v="Mokolea"/>
    <s v="Flag"/>
    <s v="NA"/>
    <s v="NA"/>
    <s v="A+E"/>
    <s v="I"/>
    <s v="EMP"/>
    <s v="NA"/>
    <x v="2"/>
    <x v="0"/>
    <x v="1"/>
    <s v="active"/>
    <x v="5"/>
    <x v="4"/>
    <x v="0"/>
    <x v="2"/>
    <m/>
    <m/>
    <s v="Ironwood"/>
    <m/>
    <m/>
    <m/>
    <m/>
    <m/>
    <s v="abea0d9e-78da-4b78-a8db-9e053971935c"/>
    <d v="2019-05-15T01:47:34"/>
    <s v="jfelis0"/>
    <d v="2019-07-04T02:21:09"/>
    <s v="ekelsey_USGS"/>
  </r>
  <r>
    <n v="287"/>
    <s v="RTTR"/>
    <n v="-159.38410968433999"/>
    <n v="22.2215795194153"/>
    <n v="607"/>
    <s v="Mokolea"/>
    <s v="Flag"/>
    <s v="NA"/>
    <s v="NA"/>
    <s v="A+E"/>
    <s v="I"/>
    <s v="C"/>
    <s v="C3"/>
    <x v="2"/>
    <x v="0"/>
    <x v="0"/>
    <s v="active"/>
    <x v="5"/>
    <x v="4"/>
    <x v="0"/>
    <x v="0"/>
    <m/>
    <m/>
    <s v="Ironwood"/>
    <m/>
    <m/>
    <m/>
    <m/>
    <m/>
    <s v="66dccb79-9078-4048-9b53-b8b67a05a164"/>
    <d v="2019-05-15T01:47:56"/>
    <s v="jfelis0"/>
    <d v="2019-07-04T02:20:28"/>
    <s v="ekelsey_USGS"/>
  </r>
  <r>
    <n v="288"/>
    <s v="RTTR"/>
    <n v="-159.38409199471599"/>
    <n v="22.221579268273398"/>
    <n v="608"/>
    <s v="Mokolea"/>
    <s v="Flag"/>
    <s v="NA"/>
    <s v="NA"/>
    <s v="A+E"/>
    <s v="I"/>
    <s v="C"/>
    <s v="C7"/>
    <x v="2"/>
    <x v="0"/>
    <x v="0"/>
    <s v="active"/>
    <x v="5"/>
    <x v="4"/>
    <x v="0"/>
    <x v="1"/>
    <m/>
    <m/>
    <s v="Ironwood and xmasberry?"/>
    <m/>
    <m/>
    <m/>
    <m/>
    <m/>
    <s v="a2f28f2e-47c8-491c-ba6b-9c54cf28d9d4"/>
    <d v="2019-05-15T01:48:23"/>
    <s v="jfelis0"/>
    <d v="2019-07-16T17:33:24"/>
    <s v="jfelis0"/>
  </r>
  <r>
    <n v="289"/>
    <s v="RTTR"/>
    <n v="-159.38407384515301"/>
    <n v="22.2216396994958"/>
    <n v="609"/>
    <s v="Mokolea"/>
    <s v="Flag"/>
    <s v="NA"/>
    <s v="NA"/>
    <s v="A+E"/>
    <s v="I"/>
    <s v="C"/>
    <s v="C6"/>
    <x v="2"/>
    <x v="0"/>
    <x v="0"/>
    <s v="active"/>
    <x v="4"/>
    <x v="2"/>
    <x v="2"/>
    <x v="3"/>
    <m/>
    <m/>
    <s v="Halekoa and xmasberry?"/>
    <m/>
    <m/>
    <m/>
    <m/>
    <m/>
    <s v="a98244d0-8688-4585-9573-3155177dc342"/>
    <d v="2019-05-15T01:50:18"/>
    <s v="jfelis0"/>
    <d v="2019-07-03T23:31:39"/>
    <s v="ekelsey_USGS"/>
  </r>
  <r>
    <n v="290"/>
    <s v="RTTR"/>
    <n v="-159.38417759338199"/>
    <n v="22.221630879594201"/>
    <n v="610"/>
    <s v="Mokolea"/>
    <s v="Flag"/>
    <s v="NA"/>
    <s v="NA"/>
    <s v="A+E"/>
    <s v="I"/>
    <s v="Not Found"/>
    <s v="NA"/>
    <x v="2"/>
    <x v="0"/>
    <x v="3"/>
    <s v="active"/>
    <x v="4"/>
    <x v="3"/>
    <x v="3"/>
    <x v="0"/>
    <m/>
    <m/>
    <s v="Xmasberry? Under larger xmasberry tree? and halekoa"/>
    <m/>
    <m/>
    <m/>
    <m/>
    <m/>
    <s v="28fc4ff6-6be1-4d47-abf9-1337e61425c6"/>
    <d v="2019-05-15T01:53:13"/>
    <s v="jfelis0"/>
    <d v="2019-05-15T01:53:13"/>
    <s v="jfelis0"/>
  </r>
  <r>
    <n v="291"/>
    <s v="RTTR"/>
    <n v="-159.38404539191501"/>
    <n v="22.221655311867799"/>
    <n v="611"/>
    <s v="Mokolea"/>
    <s v="Flag"/>
    <s v="NA"/>
    <s v="NA"/>
    <s v="A+U"/>
    <s v="NA"/>
    <s v="A+C"/>
    <s v="C1"/>
    <x v="2"/>
    <x v="3"/>
    <x v="0"/>
    <s v="active"/>
    <x v="5"/>
    <x v="4"/>
    <x v="0"/>
    <x v="0"/>
    <m/>
    <m/>
    <s v="In rock cave next to ironwood. Can’t reach. "/>
    <m/>
    <m/>
    <m/>
    <m/>
    <m/>
    <s v="3c3f76fd-048b-475b-8a4e-f6848761fed1"/>
    <d v="2019-05-15T02:01:48"/>
    <s v="jfelis0"/>
    <d v="2019-07-04T00:32:59"/>
    <s v="ekelsey_USGS"/>
  </r>
  <r>
    <n v="292"/>
    <s v="RTTR"/>
    <n v="-159.383998944523"/>
    <n v="22.2216814464125"/>
    <n v="612"/>
    <s v="Mokolea"/>
    <s v="Flag"/>
    <s v="NA"/>
    <s v="NA"/>
    <s v="A+E"/>
    <s v="I"/>
    <s v="C"/>
    <s v="C3"/>
    <x v="2"/>
    <x v="0"/>
    <x v="0"/>
    <s v="active"/>
    <x v="5"/>
    <x v="2"/>
    <x v="0"/>
    <x v="0"/>
    <m/>
    <m/>
    <s v="In boulders "/>
    <m/>
    <m/>
    <m/>
    <m/>
    <m/>
    <s v="55825e5c-28b9-4b8e-af2f-5ff77783f24b"/>
    <d v="2019-05-15T02:07:24"/>
    <s v="jfelis0"/>
    <d v="2019-07-03T23:40:02"/>
    <s v="ekelsey_USGS"/>
  </r>
  <r>
    <n v="293"/>
    <s v="RTTR"/>
    <n v="-159.38405898971399"/>
    <n v="22.221701299914798"/>
    <n v="613"/>
    <s v="Mokolea"/>
    <s v="Flag"/>
    <s v="NA"/>
    <s v="NA"/>
    <s v="A+E"/>
    <s v="I"/>
    <s v="C"/>
    <s v="C6"/>
    <x v="2"/>
    <x v="0"/>
    <x v="0"/>
    <s v="active"/>
    <x v="3"/>
    <x v="2"/>
    <x v="2"/>
    <x v="0"/>
    <m/>
    <m/>
    <s v="Xmasberry"/>
    <m/>
    <m/>
    <m/>
    <m/>
    <m/>
    <s v="52445555-a332-44c3-bf6e-790cca6ea177"/>
    <d v="2019-05-15T02:11:54"/>
    <s v="jfelis0"/>
    <d v="2019-07-16T17:35:00"/>
    <s v="jfelis0"/>
  </r>
  <r>
    <n v="294"/>
    <s v="RTTR"/>
    <n v="-159.383988468371"/>
    <n v="22.221727083517901"/>
    <n v="614"/>
    <s v="Mokolea"/>
    <s v="Flag"/>
    <s v="NA"/>
    <s v="NA"/>
    <s v="A+E"/>
    <s v="I"/>
    <s v="EMP"/>
    <s v="NA"/>
    <x v="2"/>
    <x v="0"/>
    <x v="1"/>
    <s v="active"/>
    <x v="3"/>
    <x v="2"/>
    <x v="2"/>
    <x v="0"/>
    <m/>
    <m/>
    <s v="Young Halekoa and xmasberry"/>
    <m/>
    <m/>
    <m/>
    <m/>
    <m/>
    <s v="95730eb7-ab4b-409a-aca6-a9081e9032e2"/>
    <d v="2019-05-15T02:16:44"/>
    <s v="jfelis0"/>
    <d v="2019-07-03T23:49:50"/>
    <s v="ekelsey_USGS"/>
  </r>
  <r>
    <n v="295"/>
    <s v="RTTR"/>
    <n v="-159.38399553092501"/>
    <n v="22.2217431848579"/>
    <n v="615"/>
    <s v="Mokolea"/>
    <s v="Flag"/>
    <s v="NA"/>
    <s v="NA"/>
    <s v="A+E"/>
    <s v="I"/>
    <s v="A+EMP"/>
    <s v="NA"/>
    <x v="2"/>
    <x v="0"/>
    <x v="2"/>
    <s v="active"/>
    <x v="3"/>
    <x v="2"/>
    <x v="2"/>
    <x v="3"/>
    <m/>
    <m/>
    <s v="Xmasberry and halekoa"/>
    <m/>
    <m/>
    <m/>
    <m/>
    <m/>
    <s v="7d83866d-1c1b-434e-bf46-b6d23f45ad9d"/>
    <d v="2019-05-15T02:18:18"/>
    <s v="jfelis0"/>
    <d v="2019-07-03T23:51:29"/>
    <s v="ekelsey_USGS"/>
  </r>
  <r>
    <n v="296"/>
    <s v="RTTR"/>
    <n v="-159.384149700693"/>
    <n v="22.221773836608399"/>
    <n v="616"/>
    <s v="Mokolea"/>
    <s v="Flag"/>
    <s v="NA"/>
    <s v="NA"/>
    <s v="A+E"/>
    <s v="I"/>
    <s v="EMP"/>
    <s v="C1"/>
    <x v="2"/>
    <x v="0"/>
    <x v="1"/>
    <s v="active"/>
    <x v="3"/>
    <x v="0"/>
    <x v="2"/>
    <x v="1"/>
    <m/>
    <m/>
    <s v="Xmasberry trees near rockface"/>
    <m/>
    <m/>
    <m/>
    <m/>
    <m/>
    <s v="1bcc5665-a1fa-4332-89dd-34234cbe86e5"/>
    <d v="2019-05-15T02:23:54"/>
    <s v="jfelis0"/>
    <d v="2019-07-04T02:12:57"/>
    <s v="ekelsey_USGS"/>
  </r>
  <r>
    <n v="297"/>
    <s v="RTTR"/>
    <n v="-159.384083776029"/>
    <n v="22.221763059141399"/>
    <n v="617"/>
    <s v="Mokolea"/>
    <s v="Flag"/>
    <s v="NA"/>
    <s v="NA"/>
    <s v="A+E"/>
    <s v="I"/>
    <s v="EMP"/>
    <s v="NA"/>
    <x v="2"/>
    <x v="0"/>
    <x v="1"/>
    <s v="active"/>
    <x v="3"/>
    <x v="0"/>
    <x v="2"/>
    <x v="1"/>
    <m/>
    <m/>
    <s v="Xmasberry "/>
    <m/>
    <m/>
    <m/>
    <m/>
    <m/>
    <s v="12dbe6aa-034d-48aa-b4bc-713e339c6038"/>
    <d v="2019-05-15T02:25:24"/>
    <s v="jfelis0"/>
    <d v="2019-07-04T02:14:38"/>
    <s v="ekelsey_USGS"/>
  </r>
  <r>
    <n v="298"/>
    <s v="RTTR"/>
    <n v="-159.38411676037001"/>
    <n v="22.221760566852002"/>
    <n v="618"/>
    <s v="Mokolea"/>
    <s v="Flag"/>
    <s v="NA"/>
    <s v="NA"/>
    <s v="A+E"/>
    <s v="I"/>
    <s v="EMP"/>
    <s v="NA"/>
    <x v="2"/>
    <x v="0"/>
    <x v="1"/>
    <s v="active"/>
    <x v="3"/>
    <x v="0"/>
    <x v="2"/>
    <x v="3"/>
    <m/>
    <m/>
    <s v="Xmasberry "/>
    <m/>
    <m/>
    <m/>
    <m/>
    <m/>
    <s v="3f96d20a-6217-4ce2-acd0-c558685a7af0"/>
    <d v="2019-05-15T02:26:07"/>
    <s v="jfelis0"/>
    <d v="2019-07-04T00:51:22"/>
    <s v="ekelsey_USGS"/>
  </r>
  <r>
    <n v="299"/>
    <s v="RTTR"/>
    <n v="-159.384014822246"/>
    <n v="22.221829179221402"/>
    <n v="619"/>
    <s v="Mokolea"/>
    <s v="Flag"/>
    <s v="NA"/>
    <s v="NA"/>
    <s v="A+E"/>
    <s v="I"/>
    <s v="A+E"/>
    <s v="I"/>
    <x v="2"/>
    <x v="0"/>
    <x v="0"/>
    <s v="active"/>
    <x v="3"/>
    <x v="2"/>
    <x v="4"/>
    <x v="5"/>
    <m/>
    <m/>
    <s v="Xmasberry and ironwood"/>
    <m/>
    <m/>
    <m/>
    <m/>
    <m/>
    <s v="5685e1fe-7734-46f8-a13e-e9f3f8a00344"/>
    <d v="2019-05-15T02:32:14"/>
    <s v="jfelis0"/>
    <d v="2019-07-03T23:53:36"/>
    <s v="ekelsey_USGS"/>
  </r>
  <r>
    <n v="300"/>
    <s v="RTTR"/>
    <n v="-159.383954862396"/>
    <n v="22.221866408031101"/>
    <n v="620"/>
    <s v="Mokolea"/>
    <s v="Flag"/>
    <s v="NA"/>
    <s v="NA"/>
    <s v="A+E"/>
    <s v="I"/>
    <s v="EMP"/>
    <s v="NA"/>
    <x v="2"/>
    <x v="0"/>
    <x v="1"/>
    <s v="active"/>
    <x v="3"/>
    <x v="2"/>
    <x v="2"/>
    <x v="5"/>
    <m/>
    <m/>
    <s v="Xmasberry small"/>
    <m/>
    <m/>
    <m/>
    <m/>
    <m/>
    <s v="844dd6b7-596b-461d-b22c-0329fa39549b"/>
    <d v="2019-05-15T02:37:53"/>
    <s v="jfelis0"/>
    <d v="2019-07-03T23:58:29"/>
    <s v="ekelsey_USGS"/>
  </r>
  <r>
    <n v="301"/>
    <s v="RTTR"/>
    <n v="-159.38408712854201"/>
    <n v="22.2219193822284"/>
    <n v="621"/>
    <s v="Mokolea"/>
    <s v="Flag"/>
    <s v="NA"/>
    <s v="NA"/>
    <s v="A+E"/>
    <s v="I"/>
    <s v="EMP"/>
    <s v="NA"/>
    <x v="2"/>
    <x v="0"/>
    <x v="1"/>
    <s v="active"/>
    <x v="1"/>
    <x v="0"/>
    <x v="0"/>
    <x v="0"/>
    <m/>
    <m/>
    <s v="Ironwood "/>
    <m/>
    <m/>
    <m/>
    <m/>
    <m/>
    <s v="a4ed5b4c-49b4-4942-b008-c91404796693"/>
    <d v="2019-05-15T02:41:38"/>
    <s v="jfelis0"/>
    <d v="2019-07-04T01:08:57"/>
    <s v="ekelsey_USGS"/>
  </r>
  <r>
    <n v="302"/>
    <s v="RTTR"/>
    <n v="-159.383343067467"/>
    <n v="22.2220429728109"/>
    <n v="309"/>
    <s v="Mokolea"/>
    <s v="Remote"/>
    <s v="NA"/>
    <s v="NA"/>
    <s v="A+E"/>
    <s v="I"/>
    <s v="C"/>
    <s v="C8"/>
    <x v="2"/>
    <x v="0"/>
    <x v="0"/>
    <s v="active"/>
    <x v="1"/>
    <x v="0"/>
    <x v="0"/>
    <x v="0"/>
    <s v="Could walk right up to it but didn’t flag it because of public access. "/>
    <m/>
    <s v="Under ironwood. "/>
    <m/>
    <m/>
    <m/>
    <m/>
    <m/>
    <s v="633b133a-e127-4313-95b0-9d3948746372"/>
    <d v="2019-05-15T02:41:45"/>
    <s v="ekelsey_USGS"/>
    <d v="2019-07-07T02:55:12"/>
    <s v="jfelis0"/>
  </r>
  <r>
    <n v="303"/>
    <s v="RTTR"/>
    <n v="-159.383304233297"/>
    <n v="22.222058274953799"/>
    <n v="310"/>
    <s v="Mokolea"/>
    <s v="Remote"/>
    <s v="NA"/>
    <s v="NA"/>
    <s v="A+E"/>
    <s v="I"/>
    <s v="EMP"/>
    <s v="NA"/>
    <x v="2"/>
    <x v="0"/>
    <x v="1"/>
    <s v="active"/>
    <x v="1"/>
    <x v="0"/>
    <x v="0"/>
    <x v="0"/>
    <s v="Could walk right up to it but didn’t flag it because of public access. "/>
    <m/>
    <s v="Under ironwood and Naupaca next to large rock. "/>
    <m/>
    <m/>
    <m/>
    <m/>
    <m/>
    <s v="e974126b-2226-4fc2-8730-fecbc77df8f2"/>
    <d v="2019-05-15T02:44:19"/>
    <s v="ekelsey_USGS"/>
    <d v="2019-07-07T03:01:03"/>
    <s v="jfelis0"/>
  </r>
  <r>
    <n v="304"/>
    <s v="RTTR"/>
    <n v="-159.383241730316"/>
    <n v="22.222068956765"/>
    <n v="311"/>
    <s v="Mokolea"/>
    <s v="Remote"/>
    <s v="NA"/>
    <s v="NA"/>
    <s v="A+E"/>
    <s v="I"/>
    <s v="C"/>
    <s v="C3"/>
    <x v="2"/>
    <x v="0"/>
    <x v="0"/>
    <s v="active"/>
    <x v="1"/>
    <x v="0"/>
    <x v="0"/>
    <x v="0"/>
    <s v="Could walk right up to it but didn’t flag it because of public access. "/>
    <m/>
    <s v="Under ironwood. "/>
    <m/>
    <m/>
    <m/>
    <m/>
    <m/>
    <s v="c6bbcc1a-ab4e-43a2-9b56-4d8fec958a8a"/>
    <d v="2019-05-15T02:47:25"/>
    <s v="ekelsey_USGS"/>
    <d v="2019-07-07T03:00:01"/>
    <s v="jfelis0"/>
  </r>
  <r>
    <n v="305"/>
    <s v="RTTR"/>
    <n v="-159.38322639248099"/>
    <n v="22.222085995270898"/>
    <n v="312"/>
    <s v="Mokolea"/>
    <s v="Remote"/>
    <s v="NA"/>
    <s v="NA"/>
    <s v="A+E"/>
    <s v="I"/>
    <s v="C"/>
    <s v="C8"/>
    <x v="2"/>
    <x v="0"/>
    <x v="0"/>
    <s v="active"/>
    <x v="1"/>
    <x v="0"/>
    <x v="0"/>
    <x v="0"/>
    <s v="Could walk right up to it but didn’t flag it because of public access. "/>
    <m/>
    <s v="Under ironwood "/>
    <m/>
    <m/>
    <m/>
    <m/>
    <m/>
    <s v="72f51468-580a-4250-b03b-342052571d27"/>
    <d v="2019-05-15T02:48:01"/>
    <s v="ekelsey_USGS"/>
    <d v="2019-07-07T03:00:37"/>
    <s v="jfelis0"/>
  </r>
  <r>
    <n v="306"/>
    <s v="RTTR"/>
    <n v="-159.383332002917"/>
    <n v="22.222187476998101"/>
    <n v="220"/>
    <s v="Mokolea"/>
    <s v="Flag"/>
    <s v="NA"/>
    <s v="NA"/>
    <s v="A+EMP"/>
    <s v="NA"/>
    <s v="A+E"/>
    <s v="I"/>
    <x v="2"/>
    <x v="3"/>
    <x v="0"/>
    <s v="active"/>
    <x v="3"/>
    <x v="0"/>
    <x v="2"/>
    <x v="3"/>
    <s v="Banded adult"/>
    <m/>
    <s v="Christmas berry and haole Kia"/>
    <m/>
    <m/>
    <m/>
    <m/>
    <m/>
    <s v="e2e49e58-0422-41f4-b332-4ecd0d0f7da9"/>
    <d v="2019-05-15T02:48:51"/>
    <s v="josh_adams_USGS"/>
    <d v="2019-07-07T03:19:42"/>
    <s v="ekelsey_USGS"/>
  </r>
  <r>
    <n v="307"/>
    <s v="RTTR"/>
    <n v="-159.38329361431201"/>
    <n v="22.2221866387532"/>
    <n v="221"/>
    <s v="Mokolea"/>
    <s v="Flag"/>
    <s v="NA"/>
    <s v="NA"/>
    <s v="A+E"/>
    <s v="I"/>
    <s v="C"/>
    <s v="C8"/>
    <x v="2"/>
    <x v="0"/>
    <x v="0"/>
    <s v="active"/>
    <x v="3"/>
    <x v="0"/>
    <x v="2"/>
    <x v="3"/>
    <s v="In dense bush"/>
    <m/>
    <s v="Christmas berry "/>
    <m/>
    <m/>
    <m/>
    <m/>
    <m/>
    <s v="5c55c88e-7eee-4408-a494-6c467250588f"/>
    <d v="2019-05-15T02:54:45"/>
    <s v="josh_adams_USGS"/>
    <d v="2019-07-07T03:17:31"/>
    <s v="ekelsey_USGS"/>
  </r>
  <r>
    <n v="308"/>
    <s v="RTTR"/>
    <n v="-159.383169950433"/>
    <n v="22.222306389642299"/>
    <n v="222"/>
    <s v="Mokolea"/>
    <s v="Flag"/>
    <s v="NA"/>
    <s v="NA"/>
    <s v="A+E"/>
    <s v="I"/>
    <s v="C"/>
    <s v="C4"/>
    <x v="2"/>
    <x v="0"/>
    <x v="0"/>
    <s v="active"/>
    <x v="7"/>
    <x v="2"/>
    <x v="4"/>
    <x v="3"/>
    <m/>
    <s v="Sharp pokey wheat-like grass. "/>
    <s v="Grass and weeds just outside fence"/>
    <m/>
    <m/>
    <m/>
    <m/>
    <m/>
    <s v="3602841a-3125-416c-a6fd-9f4dbdb2eca1"/>
    <d v="2019-05-15T03:01:45"/>
    <s v="josh_adams_USGS"/>
    <d v="2019-07-07T03:25:50"/>
    <s v="ekelsey_USGS"/>
  </r>
  <r>
    <n v="309"/>
    <s v="RTTR"/>
    <n v="-159.383271821183"/>
    <n v="22.2222680274899"/>
    <n v="223"/>
    <s v="Mokolea"/>
    <s v="Flag"/>
    <s v="NA"/>
    <s v="NA"/>
    <s v="A+E"/>
    <s v="I"/>
    <s v="EMP"/>
    <s v="NA"/>
    <x v="2"/>
    <x v="0"/>
    <x v="1"/>
    <s v="active"/>
    <x v="3"/>
    <x v="2"/>
    <x v="1"/>
    <x v="4"/>
    <m/>
    <m/>
    <s v="Fence and weeds"/>
    <m/>
    <m/>
    <m/>
    <m/>
    <m/>
    <s v="dfc79491-035d-48aa-9f8b-7f29a9dddf28"/>
    <d v="2019-05-15T03:14:18"/>
    <s v="josh_adams_USGS"/>
    <d v="2019-07-07T03:23:57"/>
    <s v="ekelsey_USGS"/>
  </r>
  <r>
    <n v="310"/>
    <s v="RTTR"/>
    <n v="-159.383478770567"/>
    <n v="22.222170796920899"/>
    <n v="224"/>
    <s v="Mokolea"/>
    <s v="Flag"/>
    <s v="NA"/>
    <s v="NA"/>
    <s v="A+E"/>
    <s v="I"/>
    <s v="C"/>
    <s v="C4"/>
    <x v="2"/>
    <x v="0"/>
    <x v="0"/>
    <s v="active"/>
    <x v="7"/>
    <x v="0"/>
    <x v="4"/>
    <x v="2"/>
    <m/>
    <s v="Grasses"/>
    <s v="Under dense grass just outside refuge dense"/>
    <m/>
    <m/>
    <m/>
    <m/>
    <m/>
    <s v="db4efe04-a661-4f4b-81c0-fdceb8953f88"/>
    <d v="2019-05-15T03:22:01"/>
    <s v="josh_adams_USGS"/>
    <d v="2019-07-07T03:08:48"/>
    <s v="ekelsey_USGS"/>
  </r>
  <r>
    <n v="311"/>
    <s v="RTTR"/>
    <n v="-159.38324131080299"/>
    <n v="22.2224542731424"/>
    <n v="621"/>
    <s v="Mokolea"/>
    <s v="Flag"/>
    <s v="NA"/>
    <s v="NA"/>
    <s v="A+E"/>
    <s v="I"/>
    <s v="C"/>
    <s v="C7"/>
    <x v="2"/>
    <x v="0"/>
    <x v="0"/>
    <s v="active"/>
    <x v="1"/>
    <x v="1"/>
    <x v="0"/>
    <x v="0"/>
    <m/>
    <m/>
    <s v="Ironwood "/>
    <m/>
    <m/>
    <m/>
    <m/>
    <m/>
    <s v="60448afe-b5cb-4429-bf97-763fd804d7f1"/>
    <d v="2019-05-15T03:20:38"/>
    <s v="jfelis0"/>
    <d v="2019-07-03T02:58:51"/>
    <s v="ekelsey_USGS"/>
  </r>
  <r>
    <n v="312"/>
    <s v="RTTR"/>
    <n v="-159.38318356440101"/>
    <n v="22.222436896223901"/>
    <n v="315"/>
    <s v="Mokolea"/>
    <s v="Flag"/>
    <s v="NA"/>
    <s v="NA"/>
    <s v="A+E"/>
    <s v="I"/>
    <s v="C"/>
    <s v="C7"/>
    <x v="2"/>
    <x v="0"/>
    <x v="0"/>
    <s v="active"/>
    <x v="1"/>
    <x v="1"/>
    <x v="0"/>
    <x v="0"/>
    <s v="RTTR feathers near nest. Like an RTTR had been predated there?"/>
    <m/>
    <s v="Under ironwood"/>
    <m/>
    <m/>
    <m/>
    <m/>
    <m/>
    <s v="e62de0bd-945d-46bb-897c-ce22ee0ca609"/>
    <d v="2019-05-15T03:19:23"/>
    <s v="ekelsey_USGS"/>
    <d v="2019-07-03T03:07:04"/>
    <s v="ekelsey_USGS"/>
  </r>
  <r>
    <n v="313"/>
    <s v="RTTR"/>
    <n v="-159.383166692244"/>
    <n v="22.222439807622901"/>
    <n v="316"/>
    <s v="Mokolea"/>
    <s v="Flag"/>
    <s v="NA"/>
    <s v="NA"/>
    <s v="A+E"/>
    <s v="I"/>
    <s v="EMP"/>
    <s v="NA"/>
    <x v="2"/>
    <x v="0"/>
    <x v="1"/>
    <s v="active"/>
    <x v="1"/>
    <x v="1"/>
    <x v="0"/>
    <x v="4"/>
    <m/>
    <m/>
    <s v="Under ironwood"/>
    <m/>
    <m/>
    <m/>
    <m/>
    <m/>
    <s v="11c81147-3243-4734-962b-cc40991c0f71"/>
    <d v="2019-05-15T03:23:05"/>
    <s v="ekelsey_USGS"/>
    <d v="2019-07-03T03:08:01"/>
    <s v="ekelsey_USGS"/>
  </r>
  <r>
    <n v="314"/>
    <s v="RTTR"/>
    <n v="-159.38315112174499"/>
    <n v="22.222492159574099"/>
    <n v="622"/>
    <s v="Mokolea"/>
    <s v="Flag"/>
    <s v="NA"/>
    <s v="NA"/>
    <s v="A+E"/>
    <s v="I"/>
    <s v="C"/>
    <s v="C4"/>
    <x v="2"/>
    <x v="0"/>
    <x v="0"/>
    <s v="active"/>
    <x v="0"/>
    <x v="2"/>
    <x v="0"/>
    <x v="0"/>
    <m/>
    <m/>
    <s v="Against rocks below ironwood "/>
    <m/>
    <m/>
    <m/>
    <m/>
    <m/>
    <s v="caedaa3c-b5ad-4a1b-886f-20acbd59c914"/>
    <d v="2019-05-15T03:31:36"/>
    <s v="jfelis0"/>
    <d v="2019-07-03T03:44:47"/>
    <s v="ekelsey_USGS"/>
  </r>
  <r>
    <n v="315"/>
    <s v="RTTR"/>
    <n v="-159.38315401252299"/>
    <n v="22.222465400655999"/>
    <n v="623"/>
    <s v="Mokolea"/>
    <s v="Flag"/>
    <s v="NA"/>
    <s v="NA"/>
    <s v="A+E"/>
    <s v="I"/>
    <s v="A+E"/>
    <s v="I"/>
    <x v="2"/>
    <x v="0"/>
    <x v="0"/>
    <s v="active"/>
    <x v="1"/>
    <x v="1"/>
    <x v="0"/>
    <x v="0"/>
    <m/>
    <m/>
    <s v="Ironwood "/>
    <m/>
    <m/>
    <m/>
    <m/>
    <m/>
    <s v="4321e03b-abd7-434a-91d6-ddfba67af9ca"/>
    <d v="2019-05-15T03:31:59"/>
    <s v="jfelis0"/>
    <d v="2019-07-03T03:10:01"/>
    <s v="ekelsey_USGS"/>
  </r>
  <r>
    <n v="316"/>
    <s v="RTTR"/>
    <n v="-159.383184062966"/>
    <n v="22.2225306023293"/>
    <n v="624"/>
    <s v="Mokolea"/>
    <s v="Flag"/>
    <s v="NA"/>
    <s v="NA"/>
    <s v="A+E"/>
    <s v="I"/>
    <s v="C"/>
    <s v="C2"/>
    <x v="2"/>
    <x v="0"/>
    <x v="0"/>
    <s v="active"/>
    <x v="0"/>
    <x v="2"/>
    <x v="0"/>
    <x v="0"/>
    <m/>
    <m/>
    <s v="Against rocks in naopaka"/>
    <m/>
    <m/>
    <m/>
    <m/>
    <m/>
    <s v="f3104a49-c595-471e-b1ab-2e1378698243"/>
    <d v="2019-05-15T03:35:33"/>
    <s v="jfelis0"/>
    <d v="2019-07-03T03:43:30"/>
    <s v="ekelsey_USGS"/>
  </r>
  <r>
    <n v="317"/>
    <s v="RTTR"/>
    <n v="-159.38320631154099"/>
    <n v="22.222532594819398"/>
    <n v="625"/>
    <s v="Mokolea"/>
    <s v="Flag"/>
    <s v="NA"/>
    <s v="NA"/>
    <s v="A+E"/>
    <s v="I"/>
    <s v="C"/>
    <s v="C7"/>
    <x v="2"/>
    <x v="0"/>
    <x v="0"/>
    <s v="active"/>
    <x v="0"/>
    <x v="2"/>
    <x v="0"/>
    <x v="4"/>
    <s v="20cm from 626, same flag used "/>
    <m/>
    <s v="Ironwood"/>
    <m/>
    <m/>
    <m/>
    <m/>
    <m/>
    <s v="9a29346c-5704-4c3c-99fc-8a3536889d6f"/>
    <d v="2019-05-15T03:36:03"/>
    <s v="jfelis0"/>
    <d v="2019-07-03T03:42:02"/>
    <s v="ekelsey_USGS"/>
  </r>
  <r>
    <n v="318"/>
    <s v="RTTR"/>
    <n v="-159.38321787645199"/>
    <n v="22.222533136184602"/>
    <n v="626"/>
    <s v="Mokolea"/>
    <s v="Flag"/>
    <s v="NA"/>
    <s v="NA"/>
    <s v="A+E"/>
    <s v="I"/>
    <s v="C"/>
    <s v="C6"/>
    <x v="2"/>
    <x v="0"/>
    <x v="0"/>
    <s v="active"/>
    <x v="4"/>
    <x v="3"/>
    <x v="3"/>
    <x v="0"/>
    <s v="20cm from 625, same flag used"/>
    <m/>
    <s v="Ironwood"/>
    <m/>
    <m/>
    <m/>
    <m/>
    <m/>
    <s v="e5b77c76-fbeb-4b4c-ae80-8ce86537c21d"/>
    <d v="2019-05-15T03:36:35"/>
    <s v="jfelis0"/>
    <d v="2019-07-03T03:42:44"/>
    <s v="ekelsey_USGS"/>
  </r>
  <r>
    <n v="319"/>
    <s v="RTTR"/>
    <n v="-159.383145041049"/>
    <n v="22.222469869623499"/>
    <n v="317"/>
    <s v="Mokolea"/>
    <s v="Flag"/>
    <s v="NA"/>
    <s v="NA"/>
    <s v="A+E"/>
    <s v="I"/>
    <s v="C"/>
    <s v="C2"/>
    <x v="2"/>
    <x v="0"/>
    <x v="0"/>
    <s v="active"/>
    <x v="1"/>
    <x v="1"/>
    <x v="0"/>
    <x v="2"/>
    <m/>
    <m/>
    <s v="Under ironwood"/>
    <m/>
    <m/>
    <m/>
    <m/>
    <m/>
    <s v="440d82a5-c014-457c-bea7-39eebd31ec3d"/>
    <d v="2019-05-15T03:29:51"/>
    <s v="ekelsey_USGS"/>
    <d v="2019-07-03T03:11:09"/>
    <s v="ekelsey_USGS"/>
  </r>
  <r>
    <n v="320"/>
    <s v="RTTR"/>
    <n v="-159.383127295729"/>
    <n v="22.222490280179802"/>
    <n v="318"/>
    <s v="Mokolea"/>
    <s v="Flag"/>
    <s v="NA"/>
    <s v="NA"/>
    <s v="A+U"/>
    <s v="NA"/>
    <s v="C"/>
    <s v="C8"/>
    <x v="2"/>
    <x v="3"/>
    <x v="0"/>
    <s v="active"/>
    <x v="5"/>
    <x v="0"/>
    <x v="0"/>
    <x v="0"/>
    <m/>
    <m/>
    <s v="Under ironwood"/>
    <m/>
    <m/>
    <m/>
    <m/>
    <m/>
    <s v="2e402640-102c-4829-a4d2-2fd962f15482"/>
    <d v="2019-05-15T03:30:16"/>
    <s v="ekelsey_USGS"/>
    <d v="2019-07-03T03:12:16"/>
    <s v="ekelsey_USGS"/>
  </r>
  <r>
    <n v="321"/>
    <s v="RTTR"/>
    <n v="-159.38318916360001"/>
    <n v="22.2224703968519"/>
    <n v="319"/>
    <s v="Mokolea"/>
    <s v="Flag"/>
    <s v="NA"/>
    <s v="NA"/>
    <s v="A+E"/>
    <s v="I"/>
    <s v="A+C"/>
    <s v="Unknown"/>
    <x v="2"/>
    <x v="0"/>
    <x v="0"/>
    <s v="active"/>
    <x v="0"/>
    <x v="1"/>
    <x v="0"/>
    <x v="0"/>
    <m/>
    <m/>
    <s v="Under ironwood"/>
    <m/>
    <m/>
    <m/>
    <m/>
    <m/>
    <s v="9288e7a4-78bc-4f33-b39b-c44decb5b7f3"/>
    <d v="2019-05-15T03:33:41"/>
    <s v="ekelsey_USGS"/>
    <d v="2019-07-03T03:16:53"/>
    <s v="ekelsey_USGS"/>
  </r>
  <r>
    <n v="322"/>
    <s v="RTTR"/>
    <n v="-159.38318753315801"/>
    <n v="22.222452285640799"/>
    <n v="320"/>
    <s v="Mokolea"/>
    <s v="Flag"/>
    <s v="NA"/>
    <s v="NA"/>
    <s v="A+E"/>
    <s v="I"/>
    <s v="A+C"/>
    <s v="C2"/>
    <x v="2"/>
    <x v="0"/>
    <x v="0"/>
    <s v="active"/>
    <x v="1"/>
    <x v="1"/>
    <x v="0"/>
    <x v="0"/>
    <m/>
    <m/>
    <s v="Under ironwood"/>
    <m/>
    <m/>
    <m/>
    <m/>
    <m/>
    <s v="070a4c81-0d93-4e4d-a085-58f178ef0f8a"/>
    <d v="2019-05-15T03:34:11"/>
    <s v="ekelsey_USGS"/>
    <d v="2019-07-03T03:16:25"/>
    <s v="ekelsey_USGS"/>
  </r>
  <r>
    <n v="323"/>
    <s v="RTTR"/>
    <n v="-159.38319210019301"/>
    <n v="22.222460765370201"/>
    <n v="322"/>
    <s v="Mokolea"/>
    <s v="Flag"/>
    <s v="NA"/>
    <s v="NA"/>
    <s v="A+E"/>
    <s v="I"/>
    <s v="C"/>
    <s v="C3"/>
    <x v="2"/>
    <x v="0"/>
    <x v="0"/>
    <s v="active"/>
    <x v="1"/>
    <x v="1"/>
    <x v="0"/>
    <x v="0"/>
    <m/>
    <m/>
    <s v="Under ironwood"/>
    <m/>
    <m/>
    <m/>
    <m/>
    <m/>
    <s v="0bb21f9b-b3d1-4793-a8b7-36ad871c215f"/>
    <d v="2019-05-15T03:46:46"/>
    <s v="ekelsey_USGS"/>
    <d v="2019-07-03T03:04:29"/>
    <s v="ekelsey_USGS"/>
  </r>
  <r>
    <n v="324"/>
    <s v="RTTR"/>
    <n v="-159.39539973508499"/>
    <n v="22.223492429517702"/>
    <n v="630"/>
    <s v="Crater Hill"/>
    <s v="Flag"/>
    <s v="NA"/>
    <s v="NA"/>
    <s v="A+E"/>
    <s v="I"/>
    <s v="A+EMP"/>
    <s v="NA"/>
    <x v="2"/>
    <x v="0"/>
    <x v="2"/>
    <s v="active"/>
    <x v="3"/>
    <x v="2"/>
    <x v="1"/>
    <x v="2"/>
    <s v="Nest is right at east side of upper overlook"/>
    <m/>
    <s v="Xmasberry and halekoa at cliff edge"/>
    <m/>
    <m/>
    <m/>
    <m/>
    <m/>
    <s v="cdb7348f-2596-4df9-9fb6-fa938b275e28"/>
    <d v="2019-05-15T18:33:33"/>
    <s v="jfelis0"/>
    <d v="2019-07-04T22:29:49"/>
    <s v="jfelis0"/>
  </r>
  <r>
    <n v="325"/>
    <s v="RTTR"/>
    <n v="-159.39522179948901"/>
    <n v="22.223388818213799"/>
    <n v="631"/>
    <s v="Crater Hill"/>
    <s v="Flag"/>
    <s v="NA"/>
    <s v="NA"/>
    <s v="A+E"/>
    <s v="I"/>
    <s v="A+E"/>
    <s v="I"/>
    <x v="2"/>
    <x v="0"/>
    <x v="0"/>
    <s v="active"/>
    <x v="3"/>
    <x v="2"/>
    <x v="2"/>
    <x v="0"/>
    <m/>
    <m/>
    <s v="Xmas berry 1m back from cliff edge "/>
    <m/>
    <m/>
    <m/>
    <m/>
    <m/>
    <s v="900c5f8b-7bb7-4020-8c5b-2d991fcbaaf1"/>
    <d v="2019-05-15T18:38:01"/>
    <s v="jfelis0"/>
    <d v="2019-07-04T23:18:11"/>
    <s v="jfelis0"/>
  </r>
  <r>
    <n v="326"/>
    <s v="WTTR"/>
    <n v="-159.395212472281"/>
    <n v="22.2234192342661"/>
    <n v="3"/>
    <s v="Crater Hill"/>
    <s v="Remote"/>
    <s v="NA"/>
    <s v="NA"/>
    <s v="A+U"/>
    <s v="NA"/>
    <s v="Not Found"/>
    <s v="NA"/>
    <x v="2"/>
    <x v="3"/>
    <x v="3"/>
    <s v="potential"/>
    <x v="4"/>
    <x v="3"/>
    <x v="3"/>
    <x v="0"/>
    <s v="Saw wttr land and disappear 10m below cliff top. Possible nest. Bird arrived directly with no circling. Departed 5min later direct flight away from cliffs out to sea. Most likely a chick feed. "/>
    <m/>
    <s v="Cliff"/>
    <m/>
    <m/>
    <m/>
    <m/>
    <m/>
    <s v="a9616902-a28e-427d-a8f0-34f98f879efa"/>
    <d v="2019-05-15T18:40:14"/>
    <s v="jfelis0"/>
    <d v="2019-05-15T18:41:40"/>
    <s v="jfelis0"/>
  </r>
  <r>
    <n v="327"/>
    <s v="RTTR"/>
    <n v="-159.39541569365599"/>
    <n v="22.223497251875902"/>
    <n v="632"/>
    <s v="Crater Hill"/>
    <s v="Flag"/>
    <s v="NA"/>
    <s v="NA"/>
    <s v="A+C"/>
    <s v="C1"/>
    <s v="E"/>
    <s v="NA"/>
    <x v="2"/>
    <x v="0"/>
    <x v="1"/>
    <s v="active"/>
    <x v="6"/>
    <x v="2"/>
    <x v="1"/>
    <x v="2"/>
    <s v="Nest is against/partly under left side of overlook"/>
    <s v="Now just abandoned egg. Definitely chick present in May"/>
    <s v="Halekoa and overlook deck"/>
    <m/>
    <m/>
    <m/>
    <m/>
    <m/>
    <s v="c47dac9e-93e9-4450-a0ca-253f0c28257f"/>
    <d v="2019-05-15T20:47:09"/>
    <s v="jfelis0"/>
    <d v="2019-07-04T22:29:11"/>
    <s v="jfelis0"/>
  </r>
  <r>
    <n v="328"/>
    <s v="RTTR"/>
    <n v="-159.395885754197"/>
    <n v="22.224011853671701"/>
    <n v="634"/>
    <s v="Crater Hill"/>
    <s v="Remote"/>
    <s v="NA"/>
    <s v="NA"/>
    <s v="A+U"/>
    <s v="NA"/>
    <s v="Not Found"/>
    <s v="NA"/>
    <x v="2"/>
    <x v="3"/>
    <x v="3"/>
    <s v="potential"/>
    <x v="4"/>
    <x v="3"/>
    <x v="3"/>
    <x v="0"/>
    <s v="Viewed remotely from cliff edge approximately 15m to the east "/>
    <m/>
    <s v="Rock alcove on cliffs"/>
    <m/>
    <m/>
    <m/>
    <m/>
    <m/>
    <s v="16d3a766-369e-4664-addf-584406aecd6a"/>
    <d v="2019-05-15T21:31:48"/>
    <s v="jfelis0"/>
    <d v="2019-05-15T21:31:48"/>
    <s v="jfelis0"/>
  </r>
  <r>
    <n v="329"/>
    <s v="RTTR"/>
    <n v="-159.39607995558799"/>
    <n v="22.2242292247176"/>
    <n v="633"/>
    <s v="Crater Hill"/>
    <s v="Flag"/>
    <s v="NA"/>
    <s v="NA"/>
    <s v="A+E"/>
    <s v="I"/>
    <s v="A+C"/>
    <s v="C1"/>
    <x v="2"/>
    <x v="0"/>
    <x v="0"/>
    <s v="active"/>
    <x v="4"/>
    <x v="3"/>
    <x v="3"/>
    <x v="0"/>
    <m/>
    <s v="Downy but can’t see whole check "/>
    <s v="At bottom edge of ironwood bear cliff edge "/>
    <m/>
    <m/>
    <m/>
    <m/>
    <m/>
    <s v="9b8f7c95-feed-4aa9-a16f-8460dc2e1170"/>
    <d v="2019-05-15T21:43:12"/>
    <s v="jfelis0"/>
    <d v="2019-07-05T03:45:58"/>
    <s v="josh_adams_USGS"/>
  </r>
  <r>
    <n v="330"/>
    <s v="RTTR"/>
    <n v="-159.39686759573399"/>
    <n v="22.225554220750599"/>
    <n v="635"/>
    <s v="Crater Hill"/>
    <s v="Flag"/>
    <s v="NA"/>
    <s v="NA"/>
    <s v="A+E"/>
    <s v="I"/>
    <s v="A+E"/>
    <s v="I"/>
    <x v="2"/>
    <x v="0"/>
    <x v="0"/>
    <s v="active"/>
    <x v="0"/>
    <x v="2"/>
    <x v="0"/>
    <x v="0"/>
    <m/>
    <m/>
    <s v="Under ironwood "/>
    <m/>
    <m/>
    <m/>
    <m/>
    <m/>
    <s v="53526772-56bb-4c41-a452-45fe1f46d5e5"/>
    <d v="2019-05-15T22:31:58"/>
    <s v="jfelis0"/>
    <d v="2019-07-05T22:02:15"/>
    <s v="josh_adams_USGS"/>
  </r>
  <r>
    <n v="331"/>
    <s v="RTTR"/>
    <n v="-159.38401688837101"/>
    <n v="22.222327748236498"/>
    <n v="330"/>
    <s v="Mokolea"/>
    <s v="Flag"/>
    <s v="NA"/>
    <s v="NA"/>
    <s v="A+E"/>
    <s v="I"/>
    <s v="C"/>
    <s v="C2"/>
    <x v="2"/>
    <x v="0"/>
    <x v="0"/>
    <s v="active"/>
    <x v="3"/>
    <x v="1"/>
    <x v="4"/>
    <x v="1"/>
    <m/>
    <s v="Smaller leaved shrub same as other unknown shrub in area. Big leaved one new, has fuzzy leaves. "/>
    <s v="Under very dense mixed shrub"/>
    <m/>
    <m/>
    <m/>
    <m/>
    <m/>
    <s v="e3a2b124-b4ab-44cc-ac05-8021eb593c07"/>
    <d v="2019-05-15T22:20:41"/>
    <s v="ekelsey_USGS"/>
    <d v="2019-07-16T17:38:06"/>
    <s v="jfelis0"/>
  </r>
  <r>
    <n v="332"/>
    <s v="RTTR"/>
    <n v="-159.38407916587499"/>
    <n v="22.222309978791099"/>
    <n v="331"/>
    <s v="Mokolea"/>
    <s v="Flag"/>
    <s v="NA"/>
    <s v="NA"/>
    <s v="A+E"/>
    <s v="I"/>
    <s v="Not Found"/>
    <s v="NA"/>
    <x v="2"/>
    <x v="0"/>
    <x v="3"/>
    <s v="active"/>
    <x v="4"/>
    <x v="3"/>
    <x v="3"/>
    <x v="0"/>
    <m/>
    <m/>
    <s v="Under very dense mixed shrub. "/>
    <m/>
    <m/>
    <m/>
    <m/>
    <m/>
    <s v="450f3044-20dc-4bd1-96b0-af1ac03cb9cd"/>
    <d v="2019-05-15T22:23:32"/>
    <s v="ekelsey_USGS"/>
    <d v="2019-05-15T22:23:32"/>
    <s v="ekelsey_USGS"/>
  </r>
  <r>
    <n v="333"/>
    <s v="RTTR"/>
    <n v="-159.38399658554701"/>
    <n v="22.222364654256399"/>
    <n v="332"/>
    <s v="Mokolea"/>
    <s v="Flag"/>
    <s v="NA"/>
    <s v="NA"/>
    <s v="A+U"/>
    <s v="NA"/>
    <s v="E"/>
    <s v="NA"/>
    <x v="2"/>
    <x v="3"/>
    <x v="1"/>
    <s v="potential"/>
    <x v="3"/>
    <x v="1"/>
    <x v="4"/>
    <x v="3"/>
    <m/>
    <s v="Abandoned egg"/>
    <s v="Under dense low Christmas berry"/>
    <m/>
    <m/>
    <m/>
    <m/>
    <m/>
    <s v="c4a3d2e5-cc36-40b6-b5ac-cb2a397ebd75"/>
    <d v="2019-05-15T22:25:42"/>
    <s v="ekelsey_USGS"/>
    <d v="2019-07-03T20:51:09"/>
    <s v="ekelsey_USGS"/>
  </r>
  <r>
    <n v="334"/>
    <s v="RTTR"/>
    <n v="-159.384083574806"/>
    <n v="22.222294055476699"/>
    <n v="333"/>
    <s v="Mokolea"/>
    <s v="Flag"/>
    <s v="NA"/>
    <s v="NA"/>
    <s v="A+E"/>
    <s v="I"/>
    <s v="A+EMP"/>
    <s v="NA"/>
    <x v="2"/>
    <x v="0"/>
    <x v="2"/>
    <s v="active"/>
    <x v="3"/>
    <x v="1"/>
    <x v="1"/>
    <x v="1"/>
    <m/>
    <s v="Other veg same photo as others in the area. "/>
    <s v="Under low dense houlecoa"/>
    <m/>
    <m/>
    <m/>
    <m/>
    <m/>
    <s v="a1837f4e-79dd-46f8-92c2-03e1107b10a6"/>
    <d v="2019-05-15T22:29:53"/>
    <s v="ekelsey_USGS"/>
    <d v="2019-07-03T21:13:37"/>
    <s v="ekelsey_USGS"/>
  </r>
  <r>
    <n v="335"/>
    <s v="RTTR"/>
    <n v="-159.384102536445"/>
    <n v="22.222284570343"/>
    <n v="334"/>
    <s v="Mokolea"/>
    <s v="Flag"/>
    <s v="NA"/>
    <s v="NA"/>
    <s v="A+E"/>
    <s v="I"/>
    <s v="EMP"/>
    <s v="NA"/>
    <x v="2"/>
    <x v="0"/>
    <x v="1"/>
    <s v="active"/>
    <x v="3"/>
    <x v="1"/>
    <x v="2"/>
    <x v="0"/>
    <m/>
    <m/>
    <s v="Under very dense mixed shrub. "/>
    <m/>
    <m/>
    <m/>
    <m/>
    <m/>
    <s v="1cee7621-c4ff-4f7d-aec4-a6a95143e12e"/>
    <d v="2019-05-15T22:33:29"/>
    <s v="ekelsey_USGS"/>
    <d v="2019-07-03T21:10:50"/>
    <s v="ekelsey_USGS"/>
  </r>
  <r>
    <n v="336"/>
    <s v="RTTR"/>
    <n v="-159.38386014672699"/>
    <n v="22.222533985238101"/>
    <n v="335"/>
    <s v="Mokolea"/>
    <s v="Flag"/>
    <s v="NA"/>
    <s v="NA"/>
    <s v="E"/>
    <s v="NA"/>
    <s v="EMP"/>
    <s v="NA"/>
    <x v="2"/>
    <x v="1"/>
    <x v="1"/>
    <s v="potential"/>
    <x v="3"/>
    <x v="0"/>
    <x v="2"/>
    <x v="3"/>
    <s v="Almost positive it’s a RTTR egg."/>
    <m/>
    <m/>
    <m/>
    <m/>
    <m/>
    <m/>
    <m/>
    <s v="c8354f0a-1866-4627-98e2-bfe883bc8a1c"/>
    <d v="2019-05-15T22:48:26"/>
    <s v="ekelsey_USGS"/>
    <d v="2019-07-03T04:51:13"/>
    <s v="ekelsey_USGS"/>
  </r>
  <r>
    <n v="337"/>
    <s v="RTTR"/>
    <n v="-159.38345411271001"/>
    <n v="22.223050387628401"/>
    <n v="336"/>
    <s v="Mokolea"/>
    <s v="Flag"/>
    <s v="NA"/>
    <s v="NA"/>
    <s v="A+E"/>
    <s v="I"/>
    <s v="A+E"/>
    <s v="I"/>
    <x v="2"/>
    <x v="0"/>
    <x v="0"/>
    <s v="active"/>
    <x v="3"/>
    <x v="1"/>
    <x v="1"/>
    <x v="2"/>
    <m/>
    <m/>
    <s v="Under houlecoa"/>
    <m/>
    <m/>
    <m/>
    <m/>
    <m/>
    <s v="068a16f5-fe9e-4e53-b887-01f3726b229a"/>
    <d v="2019-05-15T23:37:06"/>
    <s v="ekelsey_USGS"/>
    <d v="2019-07-03T04:54:43"/>
    <s v="ekelsey_USGS"/>
  </r>
  <r>
    <n v="338"/>
    <s v="RTTR"/>
    <n v="-159.383444335447"/>
    <n v="22.223059138419"/>
    <n v="337"/>
    <s v="Mokolea"/>
    <s v="Flag"/>
    <s v="NA"/>
    <s v="NA"/>
    <s v="A+E"/>
    <s v="I"/>
    <s v="EMP"/>
    <s v="NA"/>
    <x v="2"/>
    <x v="0"/>
    <x v="1"/>
    <s v="active"/>
    <x v="3"/>
    <x v="0"/>
    <x v="2"/>
    <x v="1"/>
    <m/>
    <s v="See photo of other veg. "/>
    <s v="Under Christmas berry"/>
    <m/>
    <m/>
    <m/>
    <m/>
    <m/>
    <s v="c27e2884-7102-4216-bff2-6416e23ed770"/>
    <d v="2019-05-15T23:42:22"/>
    <s v="ekelsey_USGS"/>
    <d v="2019-07-03T19:31:15"/>
    <s v="ekelsey_USGS"/>
  </r>
  <r>
    <n v="339"/>
    <s v="RTTR"/>
    <n v="-159.39704859548399"/>
    <n v="22.225607949453799"/>
    <n v="636"/>
    <s v="Crater Hill"/>
    <s v="Flag"/>
    <s v="NA"/>
    <s v="NA"/>
    <s v="A+E"/>
    <s v="I"/>
    <s v="A+E"/>
    <s v="I"/>
    <x v="2"/>
    <x v="0"/>
    <x v="0"/>
    <s v="active"/>
    <x v="3"/>
    <x v="2"/>
    <x v="2"/>
    <x v="0"/>
    <m/>
    <s v="There is anew site just 3 m east under Xmas bush"/>
    <s v="Xmasberry near cliff edge "/>
    <m/>
    <m/>
    <m/>
    <m/>
    <m/>
    <s v="fcd9603d-bc5b-4738-9027-a2a24050217b"/>
    <d v="2019-05-16T00:18:09"/>
    <s v="jfelis0"/>
    <d v="2019-07-05T21:54:20"/>
    <s v="josh_adams_USGS"/>
  </r>
  <r>
    <n v="340"/>
    <s v="RTTR"/>
    <n v="-159.39733884833899"/>
    <n v="22.225965892474299"/>
    <n v="637"/>
    <s v="Crater Hill"/>
    <s v="Flag"/>
    <s v="NA"/>
    <s v="NA"/>
    <s v="A+E"/>
    <s v="I"/>
    <s v="EMP"/>
    <s v="NA"/>
    <x v="2"/>
    <x v="0"/>
    <x v="1"/>
    <s v="active"/>
    <x v="8"/>
    <x v="2"/>
    <x v="0"/>
    <x v="2"/>
    <m/>
    <m/>
    <s v="In open dirt between small xmasberry and large ironwood "/>
    <m/>
    <m/>
    <m/>
    <m/>
    <m/>
    <s v="fe159999-1e0e-4282-a7b3-bc911cee38ae"/>
    <d v="2019-05-16T00:27:16"/>
    <s v="jfelis0"/>
    <d v="2019-07-04T04:24:31"/>
    <s v="josh_adams_USGS"/>
  </r>
  <r>
    <n v="341"/>
    <s v="RTTR"/>
    <n v="-159.39738566314199"/>
    <n v="22.226095266379399"/>
    <n v="638"/>
    <s v="Crater Hill"/>
    <s v="Flag"/>
    <s v="NA"/>
    <s v="NA"/>
    <s v="A+E"/>
    <s v="I"/>
    <s v="C"/>
    <s v="C3"/>
    <x v="2"/>
    <x v="0"/>
    <x v="0"/>
    <s v="active"/>
    <x v="0"/>
    <x v="2"/>
    <x v="0"/>
    <x v="0"/>
    <m/>
    <s v="Flag missing number is by location"/>
    <s v="Behind ironwood at cliff edge "/>
    <m/>
    <m/>
    <m/>
    <m/>
    <m/>
    <s v="d232f3b8-8e39-4cf7-ab7f-2192afd2172a"/>
    <d v="2019-05-16T00:31:20"/>
    <s v="jfelis0"/>
    <d v="2019-07-04T04:18:29"/>
    <s v="josh_adams_USGS"/>
  </r>
  <r>
    <n v="342"/>
    <s v="RTTR"/>
    <n v="-159.39733567279501"/>
    <n v="22.226146160889002"/>
    <n v="639"/>
    <s v="Crater Hill"/>
    <s v="Flag"/>
    <s v="NA"/>
    <s v="NA"/>
    <s v="A+U"/>
    <s v="NA"/>
    <s v="A+U"/>
    <s v="NA"/>
    <x v="2"/>
    <x v="3"/>
    <x v="2"/>
    <s v="potential"/>
    <x v="5"/>
    <x v="4"/>
    <x v="0"/>
    <x v="0"/>
    <s v="Viewed remotely from 10m away and slightly above. Flag is at viewpoint. "/>
    <m/>
    <s v="Under rock ledge next to ironwood"/>
    <m/>
    <m/>
    <m/>
    <m/>
    <m/>
    <s v="a1a65286-1e73-460a-bc3f-dbe18084bae1"/>
    <d v="2019-05-16T00:34:45"/>
    <s v="jfelis0"/>
    <d v="2019-07-05T21:03:46"/>
    <s v="lmwhite_USGS"/>
  </r>
  <r>
    <n v="343"/>
    <s v="RTTR"/>
    <n v="-159.39747872770701"/>
    <n v="22.226868769793199"/>
    <n v="640"/>
    <s v="Crater Hill"/>
    <s v="Flag"/>
    <s v="NA"/>
    <s v="NA"/>
    <s v="A+E"/>
    <s v="I"/>
    <s v="A+C"/>
    <s v="C1"/>
    <x v="2"/>
    <x v="0"/>
    <x v="0"/>
    <s v="active"/>
    <x v="6"/>
    <x v="2"/>
    <x v="2"/>
    <x v="0"/>
    <m/>
    <m/>
    <s v="Ironwood at cliff edge "/>
    <m/>
    <m/>
    <m/>
    <m/>
    <m/>
    <s v="d74c8768-84b1-4425-83bb-eec01c32df4b"/>
    <d v="2019-05-16T01:43:10"/>
    <s v="jfelis0"/>
    <d v="2019-07-19T21:04:10"/>
    <s v="jfelis0"/>
  </r>
  <r>
    <n v="344"/>
    <s v="RTTR"/>
    <n v="-159.39747407802699"/>
    <n v="22.226851518156401"/>
    <n v="641"/>
    <s v="Crater Hill"/>
    <s v="Flag"/>
    <s v="NA"/>
    <s v="NA"/>
    <s v="A+E"/>
    <s v="I"/>
    <s v="A+EMP"/>
    <s v="NA"/>
    <x v="2"/>
    <x v="0"/>
    <x v="2"/>
    <s v="active"/>
    <x v="5"/>
    <x v="2"/>
    <x v="0"/>
    <x v="0"/>
    <m/>
    <m/>
    <s v="In rock cubby under ironwood "/>
    <m/>
    <m/>
    <m/>
    <m/>
    <m/>
    <s v="e4ee669f-8df9-4370-bad2-5f39adc0833a"/>
    <d v="2019-05-16T01:45:44"/>
    <s v="jfelis0"/>
    <d v="2019-07-04T03:35:07"/>
    <s v="josh_adams_USGS"/>
  </r>
  <r>
    <n v="345"/>
    <s v="RTTR"/>
    <n v="-159.39748380768"/>
    <n v="22.226622458527999"/>
    <n v="642"/>
    <s v="Crater Hill"/>
    <s v="Flag"/>
    <s v="NA"/>
    <s v="NA"/>
    <s v="A+E"/>
    <s v="I"/>
    <s v="A+EMP"/>
    <s v="NA"/>
    <x v="2"/>
    <x v="0"/>
    <x v="2"/>
    <s v="active"/>
    <x v="2"/>
    <x v="2"/>
    <x v="0"/>
    <x v="0"/>
    <m/>
    <m/>
    <s v="Against rock under ironwood at cliff edge "/>
    <m/>
    <m/>
    <m/>
    <m/>
    <m/>
    <s v="0d2811dd-2935-427f-9a46-ee2871c6d14f"/>
    <d v="2019-05-16T01:52:24"/>
    <s v="jfelis0"/>
    <d v="2019-07-04T03:47:55"/>
    <s v="josh_adams_USGS"/>
  </r>
  <r>
    <n v="346"/>
    <s v="RTTR"/>
    <n v="-159.397521656398"/>
    <n v="22.2265626814008"/>
    <n v="643"/>
    <s v="Crater Hill"/>
    <s v="Flag"/>
    <s v="NA"/>
    <s v="NA"/>
    <s v="A+E"/>
    <s v="I"/>
    <s v="EMP"/>
    <s v="NA"/>
    <x v="2"/>
    <x v="0"/>
    <x v="1"/>
    <s v="active"/>
    <x v="1"/>
    <x v="0"/>
    <x v="0"/>
    <x v="0"/>
    <m/>
    <m/>
    <s v="Under ironwood "/>
    <m/>
    <m/>
    <m/>
    <m/>
    <m/>
    <s v="8e86562d-633f-4150-9194-35127f3c681e"/>
    <d v="2019-05-16T01:56:17"/>
    <s v="jfelis0"/>
    <d v="2019-07-04T03:59:37"/>
    <s v="josh_adams_USGS"/>
  </r>
  <r>
    <n v="347"/>
    <s v="RTTR"/>
    <n v="-159.38799558335799"/>
    <n v="22.221807729075898"/>
    <n v="215"/>
    <s v="Mokolea"/>
    <s v="Flag"/>
    <s v="NA"/>
    <s v="NA"/>
    <s v="A+E"/>
    <s v="I"/>
    <s v="EMP"/>
    <s v="NA"/>
    <x v="2"/>
    <x v="0"/>
    <x v="1"/>
    <s v="active"/>
    <x v="0"/>
    <x v="0"/>
    <x v="0"/>
    <x v="0"/>
    <m/>
    <m/>
    <s v="under ironwood/naupaka"/>
    <m/>
    <m/>
    <m/>
    <m/>
    <m/>
    <s v="0a9d481a-eb8e-479f-922a-cefe19b37df4"/>
    <d v="2019-05-16T06:36:19"/>
    <s v="jfelis0"/>
    <d v="2019-07-03T21:15:57"/>
    <s v="josh_adams_USGS"/>
  </r>
  <r>
    <n v="348"/>
    <s v="RTTR"/>
    <n v="-159.38786683770999"/>
    <n v="22.221705926909799"/>
    <n v="216"/>
    <s v="Mokolea"/>
    <s v="Flag"/>
    <s v="NA"/>
    <s v="NA"/>
    <s v="A+E"/>
    <s v="I"/>
    <s v="EMP"/>
    <s v="NA"/>
    <x v="2"/>
    <x v="0"/>
    <x v="1"/>
    <s v="active"/>
    <x v="1"/>
    <x v="0"/>
    <x v="0"/>
    <x v="0"/>
    <m/>
    <m/>
    <s v="under ironwood near naupaka patch"/>
    <m/>
    <m/>
    <m/>
    <m/>
    <m/>
    <s v="112cdceb-5fd8-4af5-88ce-951c7bb8bd86"/>
    <d v="2019-05-16T06:37:57"/>
    <s v="jfelis0"/>
    <d v="2019-07-03T21:12:27"/>
    <s v="josh_adams_USGS"/>
  </r>
  <r>
    <n v="349"/>
    <s v="RTTR"/>
    <n v="-159.39587103260601"/>
    <n v="22.224032614930898"/>
    <n v="650"/>
    <s v="Crater Hill"/>
    <s v="Remote"/>
    <s v="NA"/>
    <s v="NA"/>
    <s v="A+U"/>
    <s v="NA"/>
    <s v="C"/>
    <s v="C1"/>
    <x v="2"/>
    <x v="3"/>
    <x v="0"/>
    <s v="active"/>
    <x v="5"/>
    <x v="4"/>
    <x v="3"/>
    <x v="0"/>
    <s v="Viewed remotely from eastern point of crater hill"/>
    <m/>
    <s v="Rock alcove on cliffs "/>
    <m/>
    <m/>
    <m/>
    <m/>
    <m/>
    <s v="33441139-cc6b-4cd0-b51d-50f815a6e7df"/>
    <d v="2019-05-16T17:55:36"/>
    <s v="jfelis0"/>
    <d v="2019-07-04T21:08:11"/>
    <s v="jfelis0"/>
  </r>
  <r>
    <n v="350"/>
    <s v="RTTR"/>
    <n v="-159.395865936463"/>
    <n v="22.2240338257132"/>
    <n v="651"/>
    <s v="Crater Hill"/>
    <s v="Remote"/>
    <s v="NA"/>
    <s v="NA"/>
    <s v="A+U"/>
    <s v="NA"/>
    <s v="C"/>
    <s v="C8"/>
    <x v="2"/>
    <x v="3"/>
    <x v="0"/>
    <s v="active"/>
    <x v="5"/>
    <x v="4"/>
    <x v="3"/>
    <x v="0"/>
    <s v="Viewed remotely from crater hill east edge "/>
    <s v="Chick stage is estimate. "/>
    <s v="Rock alcove on cliffs "/>
    <m/>
    <m/>
    <m/>
    <m/>
    <m/>
    <s v="8f712884-56e0-4d7a-bf1f-1d100fc95503"/>
    <d v="2019-05-16T17:56:48"/>
    <s v="jfelis0"/>
    <d v="2019-07-04T21:09:22"/>
    <s v="jfelis0"/>
  </r>
  <r>
    <n v="351"/>
    <s v="RTTR"/>
    <n v="-159.395861344276"/>
    <n v="22.224033962092498"/>
    <n v="652"/>
    <s v="Crater Hill"/>
    <s v="Remote"/>
    <s v="NA"/>
    <s v="NA"/>
    <s v="C"/>
    <s v="C1"/>
    <s v="C"/>
    <s v="C8"/>
    <x v="2"/>
    <x v="0"/>
    <x v="0"/>
    <s v="active"/>
    <x v="5"/>
    <x v="4"/>
    <x v="3"/>
    <x v="0"/>
    <s v="Viewed remotely from crater hill east edge "/>
    <s v="Chick stage is estimate "/>
    <s v="Rock alcove on cliffs"/>
    <m/>
    <m/>
    <m/>
    <m/>
    <m/>
    <s v="90e7fd44-f005-4299-9500-200de759080e"/>
    <d v="2019-05-16T17:57:41"/>
    <s v="jfelis0"/>
    <d v="2019-07-04T21:10:00"/>
    <s v="jfelis0"/>
  </r>
  <r>
    <n v="352"/>
    <s v="RTTR"/>
    <n v="-159.39584016739099"/>
    <n v="22.224024374791899"/>
    <n v="653"/>
    <s v="Crater Hill"/>
    <s v="Remote"/>
    <s v="NA"/>
    <s v="NA"/>
    <s v="A+U"/>
    <s v="NA"/>
    <s v="C"/>
    <s v="C3"/>
    <x v="2"/>
    <x v="3"/>
    <x v="0"/>
    <s v="active"/>
    <x v="5"/>
    <x v="4"/>
    <x v="3"/>
    <x v="0"/>
    <s v="Viewed remotely from crater hill east edge "/>
    <s v="Chick stage is estimate "/>
    <s v="Rock alcove on cliffs "/>
    <m/>
    <m/>
    <m/>
    <m/>
    <m/>
    <s v="171e2b46-9576-4ae6-9f72-4cd0620b132d"/>
    <d v="2019-05-16T18:02:07"/>
    <s v="jfelis0"/>
    <d v="2019-07-04T21:11:33"/>
    <s v="jfelis0"/>
  </r>
  <r>
    <n v="353"/>
    <s v="RTTR"/>
    <n v="-159.39586890449701"/>
    <n v="22.224064405446999"/>
    <n v="654"/>
    <s v="Crater Hill"/>
    <s v="Remote"/>
    <s v="NA"/>
    <s v="NA"/>
    <s v="A+U"/>
    <s v="NA"/>
    <s v="EMP"/>
    <s v="NA"/>
    <x v="2"/>
    <x v="3"/>
    <x v="1"/>
    <s v="potential"/>
    <x v="5"/>
    <x v="4"/>
    <x v="4"/>
    <x v="0"/>
    <s v="Viewed remotely from crater hill east edge. Veg other is unknown shrub see photo "/>
    <s v="Appears empty"/>
    <s v="Rock alcove behind small shrub (xmasberry?)"/>
    <m/>
    <m/>
    <m/>
    <m/>
    <m/>
    <s v="2f11c0e6-c351-4f17-adad-784f06893e00"/>
    <d v="2019-05-16T18:08:48"/>
    <s v="jfelis0"/>
    <d v="2019-07-04T21:30:54"/>
    <s v="jfelis0"/>
  </r>
  <r>
    <n v="354"/>
    <s v="RTTR"/>
    <n v="-159.395852589295"/>
    <n v="22.2240820923437"/>
    <n v="655"/>
    <s v="Crater Hill"/>
    <s v="Remote"/>
    <s v="NA"/>
    <s v="NA"/>
    <s v="A+U"/>
    <s v="NA"/>
    <s v="EMP"/>
    <s v="NA"/>
    <x v="2"/>
    <x v="3"/>
    <x v="1"/>
    <s v="potential"/>
    <x v="5"/>
    <x v="4"/>
    <x v="3"/>
    <x v="0"/>
    <s v="Viewed remotely from crater hill east edge"/>
    <s v="Grassy tuft"/>
    <s v="Rock alcove on cliffs behind small spindly ironwood"/>
    <m/>
    <m/>
    <m/>
    <m/>
    <m/>
    <s v="6fa1aceb-2875-4966-9de6-a971726476e6"/>
    <d v="2019-05-16T18:15:56"/>
    <s v="jfelis0"/>
    <d v="2019-07-06T05:59:02"/>
    <s v="jfelis0"/>
  </r>
  <r>
    <n v="355"/>
    <s v="RTTR"/>
    <n v="-159.39587363412701"/>
    <n v="22.224085955868802"/>
    <n v="656"/>
    <s v="Crater Hill"/>
    <s v="Remote"/>
    <s v="NA"/>
    <s v="NA"/>
    <s v="A+U"/>
    <s v="NA"/>
    <s v="U"/>
    <s v="NA"/>
    <x v="2"/>
    <x v="3"/>
    <x v="1"/>
    <s v="potential"/>
    <x v="5"/>
    <x v="4"/>
    <x v="4"/>
    <x v="0"/>
    <s v="Viewed remotely from crater hill east edge"/>
    <s v="Could be hidden chick but can’t tell; veg other is unknown shrub see photo "/>
    <s v="Rock alcove on cliffs behind trailing low shrub drapery "/>
    <m/>
    <m/>
    <m/>
    <m/>
    <m/>
    <s v="041f1d8c-4d86-4b40-a2bd-3fcd3c9b3185"/>
    <d v="2019-05-16T18:20:26"/>
    <s v="jfelis0"/>
    <d v="2019-07-04T21:20:28"/>
    <s v="jfelis0"/>
  </r>
  <r>
    <n v="356"/>
    <s v="RTTR"/>
    <n v="-159.397361526309"/>
    <n v="22.226558985920299"/>
    <n v="657"/>
    <s v="Crater Hill"/>
    <s v="Remote"/>
    <s v="NA"/>
    <s v="NA"/>
    <s v="A+U"/>
    <s v="NA"/>
    <s v="U"/>
    <s v="NA"/>
    <x v="2"/>
    <x v="3"/>
    <x v="1"/>
    <s v="potential"/>
    <x v="0"/>
    <x v="4"/>
    <x v="0"/>
    <x v="0"/>
    <s v="Viewed remotely from crater hill east edge. Also viewed from lower overlook. Photos from both are attached. "/>
    <s v="Appears empty but could be small chick hidden"/>
    <s v="On cliff ledge behind ironwood"/>
    <m/>
    <m/>
    <m/>
    <m/>
    <m/>
    <s v="bef9d99e-08fb-40c5-b1d7-5bb5a7083d70"/>
    <d v="2019-05-16T18:33:13"/>
    <s v="jfelis0"/>
    <d v="2019-07-05T00:48:31"/>
    <s v="jfelis0"/>
  </r>
  <r>
    <n v="357"/>
    <s v="RTTR"/>
    <n v="-159.39738646893099"/>
    <n v="22.226849282079399"/>
    <n v="658"/>
    <s v="Crater Hill"/>
    <s v="Remote"/>
    <s v="NA"/>
    <s v="NA"/>
    <s v="A+U"/>
    <s v="NA"/>
    <s v="A+U"/>
    <s v="NA"/>
    <x v="2"/>
    <x v="3"/>
    <x v="2"/>
    <s v="potential"/>
    <x v="6"/>
    <x v="4"/>
    <x v="4"/>
    <x v="0"/>
    <s v="Viewed remotely from crater hill east edge"/>
    <s v="Unknown shrub see photo"/>
    <s v="On grassy cliff ledge behind shrub"/>
    <m/>
    <m/>
    <m/>
    <m/>
    <m/>
    <s v="f304fc7f-105f-4e09-a792-cff874f2724b"/>
    <d v="2019-05-16T18:40:53"/>
    <s v="jfelis0"/>
    <d v="2019-07-04T21:02:25"/>
    <s v="jfelis0"/>
  </r>
  <r>
    <n v="358"/>
    <s v="RTTR"/>
    <n v="-159.39738867070099"/>
    <n v="22.227090367403601"/>
    <n v="659"/>
    <s v="Crater Hill"/>
    <s v="Remote"/>
    <s v="NA"/>
    <s v="NA"/>
    <s v="A+U"/>
    <s v="NA"/>
    <s v="U"/>
    <s v="NA"/>
    <x v="2"/>
    <x v="3"/>
    <x v="1"/>
    <s v="potential"/>
    <x v="5"/>
    <x v="4"/>
    <x v="0"/>
    <x v="0"/>
    <s v="Viewed remotely from crater hill east edge "/>
    <s v="Can’t confirm if empty or not. Could have hidden chick "/>
    <s v="In rock cubby behind ironwood on cliffs"/>
    <m/>
    <m/>
    <m/>
    <m/>
    <m/>
    <s v="8a1e8275-e198-4f24-8ded-0ab9fba0f9ee"/>
    <d v="2019-05-16T19:24:01"/>
    <s v="jfelis0"/>
    <d v="2019-07-04T20:44:03"/>
    <s v="jfelis0"/>
  </r>
  <r>
    <n v="359"/>
    <s v="RTTR"/>
    <n v="-159.39737360864899"/>
    <n v="22.227080435213299"/>
    <n v="660"/>
    <s v="Crater Hill"/>
    <s v="Remote"/>
    <s v="NA"/>
    <s v="NA"/>
    <s v="A+U"/>
    <s v="NA"/>
    <s v="A+U"/>
    <s v="NA"/>
    <x v="2"/>
    <x v="3"/>
    <x v="2"/>
    <s v="potential"/>
    <x v="5"/>
    <x v="4"/>
    <x v="0"/>
    <x v="0"/>
    <s v="Viewed remotely from crater hill east edge "/>
    <m/>
    <s v="In rock ledge on cliffs behind ironwood"/>
    <m/>
    <m/>
    <m/>
    <m/>
    <m/>
    <s v="480fc92f-5919-42cd-99dc-830d7d668a1c"/>
    <d v="2019-05-16T19:25:05"/>
    <s v="jfelis0"/>
    <d v="2019-07-04T20:44:47"/>
    <s v="jfelis0"/>
  </r>
  <r>
    <n v="360"/>
    <s v="RTTR"/>
    <n v="-159.39736025609099"/>
    <n v="22.227072311672401"/>
    <n v="661"/>
    <s v="Crater Hill"/>
    <s v="Remote"/>
    <s v="NA"/>
    <s v="NA"/>
    <s v="A+U"/>
    <s v="NA"/>
    <s v="A+U"/>
    <s v="NA"/>
    <x v="2"/>
    <x v="3"/>
    <x v="2"/>
    <s v="potential"/>
    <x v="5"/>
    <x v="4"/>
    <x v="3"/>
    <x v="0"/>
    <s v="Viewed remotely from crater hill east edge "/>
    <m/>
    <s v="In rock cubby on cliffs"/>
    <m/>
    <m/>
    <m/>
    <m/>
    <m/>
    <s v="d650256e-6adc-476c-a0b8-a4fec43fc9e0"/>
    <d v="2019-05-16T19:25:56"/>
    <s v="jfelis0"/>
    <d v="2019-07-04T20:45:28"/>
    <s v="jfelis0"/>
  </r>
  <r>
    <n v="361"/>
    <s v="RTTR"/>
    <n v="-159.397357524314"/>
    <n v="22.227088128004102"/>
    <n v="662"/>
    <s v="Crater Hill"/>
    <s v="Remote"/>
    <s v="NA"/>
    <s v="NA"/>
    <s v="A+U"/>
    <s v="NA"/>
    <s v="U"/>
    <s v="NA"/>
    <x v="2"/>
    <x v="3"/>
    <x v="1"/>
    <s v="potential"/>
    <x v="4"/>
    <x v="3"/>
    <x v="3"/>
    <x v="0"/>
    <s v="Viewed remotely from crater hill east edge "/>
    <s v="Can’t find - could be a hidden chick or could be empty "/>
    <s v="At base of ironwood on cliffs"/>
    <m/>
    <m/>
    <m/>
    <m/>
    <m/>
    <s v="7750e79f-83e2-48d9-b97d-0f0c81443fa3"/>
    <d v="2019-05-16T19:27:14"/>
    <s v="jfelis0"/>
    <d v="2019-07-04T20:50:07"/>
    <s v="jfelis0"/>
  </r>
  <r>
    <n v="362"/>
    <s v="RTTR"/>
    <n v="-159.39735133043001"/>
    <n v="22.227093498238698"/>
    <n v="663"/>
    <s v="Crater Hill"/>
    <s v="Remote"/>
    <s v="NA"/>
    <s v="NA"/>
    <s v="A+U"/>
    <s v="NA"/>
    <s v="U"/>
    <s v="NA"/>
    <x v="2"/>
    <x v="3"/>
    <x v="1"/>
    <s v="potential"/>
    <x v="5"/>
    <x v="4"/>
    <x v="3"/>
    <x v="0"/>
    <s v="Viewed remotely from crater hill east edge "/>
    <s v="Appears empty but could be a hidden chick"/>
    <s v="On small rock ledge behind low grass"/>
    <m/>
    <m/>
    <m/>
    <m/>
    <m/>
    <s v="55fad5e4-db2d-4850-9a2d-5a150c3a0178"/>
    <d v="2019-05-16T19:28:32"/>
    <s v="jfelis0"/>
    <d v="2019-07-04T20:57:05"/>
    <s v="jfelis0"/>
  </r>
  <r>
    <n v="363"/>
    <s v="RTTR"/>
    <n v="-159.39735350345501"/>
    <n v="22.227087165054002"/>
    <n v="664"/>
    <s v="Crater Hill"/>
    <s v="Remote"/>
    <s v="NA"/>
    <s v="NA"/>
    <s v="A+U"/>
    <s v="NA"/>
    <s v="EMP"/>
    <s v="NA"/>
    <x v="2"/>
    <x v="3"/>
    <x v="1"/>
    <s v="potential"/>
    <x v="5"/>
    <x v="4"/>
    <x v="4"/>
    <x v="0"/>
    <s v="Viewed remotely from crater hill east edge "/>
    <s v="Small grass tuft in front"/>
    <s v="In small rock alcove/ledge behind grasses on cliff"/>
    <m/>
    <m/>
    <m/>
    <m/>
    <m/>
    <s v="dcd4900c-a56c-4a57-abba-eb2ed6c104e0"/>
    <d v="2019-05-16T19:30:55"/>
    <s v="jfelis0"/>
    <d v="2019-07-04T20:59:10"/>
    <s v="jfelis0"/>
  </r>
  <r>
    <n v="364"/>
    <s v="RTTR"/>
    <n v="-159.39734907116701"/>
    <n v="22.227090462201801"/>
    <n v="665"/>
    <s v="Crater Hill"/>
    <s v="Remote"/>
    <s v="NA"/>
    <s v="NA"/>
    <s v="A+U"/>
    <s v="NA"/>
    <s v="A+U"/>
    <s v="NA"/>
    <x v="2"/>
    <x v="3"/>
    <x v="2"/>
    <s v="potential"/>
    <x v="5"/>
    <x v="4"/>
    <x v="4"/>
    <x v="0"/>
    <s v="Viewed remotely from crater hill east edge "/>
    <s v="Other veg is grass tuft"/>
    <s v="In rock cubby/ledge behind low grass on cliff "/>
    <m/>
    <m/>
    <m/>
    <m/>
    <m/>
    <s v="d0e47e22-0f7f-479e-8617-c1c1bb867cd2"/>
    <d v="2019-05-16T19:33:40"/>
    <s v="jfelis0"/>
    <d v="2019-07-04T20:51:44"/>
    <s v="jfelis0"/>
  </r>
  <r>
    <n v="365"/>
    <s v="RTTR"/>
    <n v="-159.39729276296799"/>
    <n v="22.227703753629999"/>
    <n v="666"/>
    <s v="Crater Hill"/>
    <s v="Remote"/>
    <s v="NA"/>
    <s v="NA"/>
    <s v="A+U"/>
    <s v="NA"/>
    <s v="C"/>
    <s v="Unknown"/>
    <x v="2"/>
    <x v="3"/>
    <x v="0"/>
    <s v="active"/>
    <x v="5"/>
    <x v="4"/>
    <x v="3"/>
    <x v="0"/>
    <s v="Viewed remotely from crater hill east edge "/>
    <s v="Can’t tell chick stage "/>
    <s v="Rock alcove on cliffs"/>
    <m/>
    <m/>
    <m/>
    <m/>
    <m/>
    <s v="64fcf06e-e3d2-48eb-8d5f-c6fff181974b"/>
    <d v="2019-05-16T19:35:52"/>
    <s v="jfelis0"/>
    <d v="2019-07-04T20:32:55"/>
    <s v="jfelis0"/>
  </r>
  <r>
    <n v="366"/>
    <s v="RTTR"/>
    <n v="-159.39729737851201"/>
    <n v="22.227903886571202"/>
    <n v="667"/>
    <s v="Crater Hill"/>
    <s v="Remote"/>
    <s v="NA"/>
    <s v="NA"/>
    <s v="A+U"/>
    <s v="NA"/>
    <s v="A+U"/>
    <s v="NA"/>
    <x v="2"/>
    <x v="3"/>
    <x v="2"/>
    <s v="potential"/>
    <x v="5"/>
    <x v="4"/>
    <x v="7"/>
    <x v="0"/>
    <s v="Viewed remotely from crater hill east edge "/>
    <m/>
    <s v="Small ledge surrounded by low shrubs on cliffs"/>
    <m/>
    <m/>
    <m/>
    <m/>
    <m/>
    <s v="d0e1b31e-17b7-4ba9-90b6-31c119531225"/>
    <d v="2019-05-16T19:36:55"/>
    <s v="jfelis0"/>
    <d v="2019-07-04T20:34:21"/>
    <s v="jfelis0"/>
  </r>
  <r>
    <n v="367"/>
    <s v="RTTR"/>
    <n v="-159.39731978339401"/>
    <n v="22.2284521609884"/>
    <n v="668"/>
    <s v="Crater Hill"/>
    <s v="Remote"/>
    <s v="NA"/>
    <s v="NA"/>
    <s v="A+U"/>
    <s v="NA"/>
    <s v="A+C"/>
    <s v="Unknown"/>
    <x v="2"/>
    <x v="3"/>
    <x v="0"/>
    <s v="active"/>
    <x v="5"/>
    <x v="4"/>
    <x v="3"/>
    <x v="0"/>
    <s v="Viewed remotely from crater hill east edge "/>
    <s v="Can’t tell chick stage "/>
    <s v="Rock cubby on cliffs "/>
    <m/>
    <m/>
    <m/>
    <m/>
    <m/>
    <s v="c8c360e5-2ffc-4789-bd9c-2788d9aa65eb"/>
    <d v="2019-05-16T19:39:26"/>
    <s v="jfelis0"/>
    <d v="2019-07-04T20:03:46"/>
    <s v="jfelis0"/>
  </r>
  <r>
    <n v="368"/>
    <s v="RTTR"/>
    <n v="-159.397293966711"/>
    <n v="22.228455009064401"/>
    <n v="669"/>
    <s v="Crater Hill"/>
    <s v="Remote"/>
    <s v="NA"/>
    <s v="NA"/>
    <s v="A+U"/>
    <s v="NA"/>
    <s v="C"/>
    <s v="Unknown"/>
    <x v="2"/>
    <x v="3"/>
    <x v="0"/>
    <s v="active"/>
    <x v="5"/>
    <x v="4"/>
    <x v="4"/>
    <x v="0"/>
    <s v="Viewed remotely from crater hill east edge "/>
    <s v="Can’t tell chick stage; veg other is small grasses in front of alcove"/>
    <s v="Rock alcove on cliffs "/>
    <m/>
    <m/>
    <m/>
    <m/>
    <m/>
    <s v="a2faa90f-f01c-48a8-b3e4-26b316bf8abc"/>
    <d v="2019-05-16T19:40:48"/>
    <s v="jfelis0"/>
    <d v="2019-07-04T20:05:41"/>
    <s v="jfelis0"/>
  </r>
  <r>
    <n v="369"/>
    <s v="RTTR"/>
    <n v="-159.39727397380599"/>
    <n v="22.228457005627899"/>
    <n v="670"/>
    <s v="Crater Hill"/>
    <s v="Remote"/>
    <s v="NA"/>
    <s v="NA"/>
    <s v="A+U"/>
    <s v="NA"/>
    <s v="C"/>
    <s v="Unknown"/>
    <x v="2"/>
    <x v="3"/>
    <x v="0"/>
    <s v="active"/>
    <x v="5"/>
    <x v="4"/>
    <x v="3"/>
    <x v="0"/>
    <s v="Viewed remotely from crater hill east edge "/>
    <s v="Can’t tell chick stage "/>
    <s v="Rock cubby on cliffs"/>
    <m/>
    <m/>
    <m/>
    <m/>
    <m/>
    <s v="514f087a-2836-4581-b022-791e210e90d3"/>
    <d v="2019-05-16T19:41:37"/>
    <s v="jfelis0"/>
    <d v="2019-07-04T20:06:24"/>
    <s v="jfelis0"/>
  </r>
  <r>
    <n v="370"/>
    <s v="RTTR"/>
    <n v="-159.39725555474899"/>
    <n v="22.228459144387401"/>
    <n v="671"/>
    <s v="Crater Hill"/>
    <s v="Remote"/>
    <s v="NA"/>
    <s v="NA"/>
    <s v="A+U"/>
    <s v="NA"/>
    <s v="C"/>
    <s v="Unknown"/>
    <x v="2"/>
    <x v="3"/>
    <x v="0"/>
    <s v="active"/>
    <x v="5"/>
    <x v="4"/>
    <x v="3"/>
    <x v="0"/>
    <s v="Viewed remotely from crater hill east edge "/>
    <s v="Can’t tell chick stage "/>
    <s v="Small rock ledge on cliffs "/>
    <m/>
    <m/>
    <m/>
    <m/>
    <m/>
    <s v="6fcf2241-e5c1-4818-8dc4-b17a5db74e46"/>
    <d v="2019-05-16T19:42:27"/>
    <s v="jfelis0"/>
    <d v="2019-07-04T20:08:01"/>
    <s v="jfelis0"/>
  </r>
  <r>
    <n v="371"/>
    <s v="RTTR"/>
    <n v="-159.397409060662"/>
    <n v="22.2286210289273"/>
    <n v="672"/>
    <s v="Crater Hill"/>
    <s v="Remote"/>
    <s v="NA"/>
    <s v="NA"/>
    <s v="A+U"/>
    <s v="NA"/>
    <s v="A+U"/>
    <s v="NA"/>
    <x v="2"/>
    <x v="3"/>
    <x v="2"/>
    <s v="potential"/>
    <x v="5"/>
    <x v="4"/>
    <x v="4"/>
    <x v="0"/>
    <s v="Viewed remotely from crater hill east edge "/>
    <s v="Other veg is some grass in front of alcove"/>
    <s v="In rock cubby on cliffs "/>
    <m/>
    <m/>
    <m/>
    <m/>
    <m/>
    <s v="926f0da0-6bae-453b-bf54-98a45136e577"/>
    <d v="2019-05-16T19:43:45"/>
    <s v="jfelis0"/>
    <d v="2019-07-04T19:58:04"/>
    <s v="jfelis0"/>
  </r>
  <r>
    <n v="372"/>
    <s v="RTTR"/>
    <n v="-159.39738297717901"/>
    <n v="22.228620436860801"/>
    <n v="673"/>
    <s v="Crater Hill"/>
    <s v="Remote"/>
    <s v="NA"/>
    <s v="NA"/>
    <s v="A+U"/>
    <s v="NA"/>
    <s v="A+U"/>
    <s v="NA"/>
    <x v="2"/>
    <x v="3"/>
    <x v="2"/>
    <s v="potential"/>
    <x v="5"/>
    <x v="4"/>
    <x v="3"/>
    <x v="0"/>
    <s v="Viewed remotely from crater hill east edge "/>
    <m/>
    <s v="In rock cubby on cliffs "/>
    <m/>
    <m/>
    <m/>
    <m/>
    <m/>
    <s v="ff00c801-d97f-4e81-b5d5-f0cb850b9d87"/>
    <d v="2019-05-16T19:44:26"/>
    <s v="jfelis0"/>
    <d v="2019-07-04T19:58:45"/>
    <s v="jfelis0"/>
  </r>
  <r>
    <n v="373"/>
    <s v="RTTR"/>
    <n v="-159.39735795370899"/>
    <n v="22.228619838141899"/>
    <n v="674"/>
    <s v="Crater Hill"/>
    <s v="Remote"/>
    <s v="NA"/>
    <s v="NA"/>
    <s v="A+U"/>
    <s v="NA"/>
    <s v="A+U"/>
    <s v="NA"/>
    <x v="2"/>
    <x v="3"/>
    <x v="2"/>
    <s v="potential"/>
    <x v="5"/>
    <x v="4"/>
    <x v="3"/>
    <x v="0"/>
    <s v="Viewed remotely from crater hill east edge "/>
    <m/>
    <s v="In rock cubby on cliffs "/>
    <m/>
    <m/>
    <m/>
    <m/>
    <m/>
    <s v="1e2279b4-73f4-44e0-abf6-cb97aeedce09"/>
    <d v="2019-05-16T19:46:43"/>
    <s v="jfelis0"/>
    <d v="2019-07-04T20:00:09"/>
    <s v="jfelis0"/>
  </r>
  <r>
    <n v="374"/>
    <s v="RTTR"/>
    <n v="-159.401828742215"/>
    <n v="22.229763905492799"/>
    <n v="339"/>
    <s v="Kilauea Point"/>
    <s v="Remote"/>
    <s v="NA"/>
    <s v="NA"/>
    <s v="A+U"/>
    <s v="NA"/>
    <s v="EMP"/>
    <s v="NA"/>
    <x v="2"/>
    <x v="3"/>
    <x v="1"/>
    <s v="potential"/>
    <x v="5"/>
    <x v="4"/>
    <x v="3"/>
    <x v="0"/>
    <s v="Right below 338"/>
    <m/>
    <s v="Rock ledge"/>
    <m/>
    <m/>
    <m/>
    <m/>
    <m/>
    <s v="0fb0a83f-41ea-4bc8-aa63-37f112a32266"/>
    <d v="2019-05-16T21:15:18"/>
    <s v="ekelsey_USGS"/>
    <d v="2019-07-06T19:24:22"/>
    <s v="ekelsey_USGS"/>
  </r>
  <r>
    <n v="375"/>
    <s v="RTTR"/>
    <n v="-159.40181870264399"/>
    <n v="22.2297815018634"/>
    <n v="340"/>
    <s v="Kilauea Point"/>
    <s v="Remote"/>
    <s v="NA"/>
    <s v="NA"/>
    <s v="A+U"/>
    <s v="NA"/>
    <s v="EMP"/>
    <s v="NA"/>
    <x v="2"/>
    <x v="3"/>
    <x v="1"/>
    <s v="potential"/>
    <x v="5"/>
    <x v="4"/>
    <x v="6"/>
    <x v="5"/>
    <s v="To the right of 339"/>
    <m/>
    <s v="Cliff ledge. Behind naupaka"/>
    <m/>
    <m/>
    <m/>
    <m/>
    <m/>
    <s v="7cfca492-6b3e-48d6-b02a-48d9709479a7"/>
    <d v="2019-05-16T21:20:25"/>
    <s v="ekelsey_USGS"/>
    <d v="2019-07-06T20:05:07"/>
    <s v="ekelsey_USGS"/>
  </r>
  <r>
    <n v="376"/>
    <s v="RTTR"/>
    <n v="-159.39739143391901"/>
    <n v="22.226651037781799"/>
    <n v="675"/>
    <s v="Crater Hill"/>
    <s v="Remote"/>
    <s v="NA"/>
    <s v="NA"/>
    <s v="A+U"/>
    <s v="NA"/>
    <s v="EMP"/>
    <s v="NA"/>
    <x v="2"/>
    <x v="3"/>
    <x v="1"/>
    <s v="potential"/>
    <x v="0"/>
    <x v="4"/>
    <x v="0"/>
    <x v="0"/>
    <s v="Viewed remotely from lower overlook"/>
    <m/>
    <s v="On ledge below ironwood on cliffs "/>
    <m/>
    <m/>
    <m/>
    <m/>
    <m/>
    <s v="38fd1a16-e6db-489a-85e3-04baf43dbb9e"/>
    <d v="2019-05-16T23:43:53"/>
    <s v="jfelis0"/>
    <d v="2019-07-05T00:46:41"/>
    <s v="jfelis0"/>
  </r>
  <r>
    <n v="377"/>
    <s v="RTTR"/>
    <n v="-159.39426413341201"/>
    <n v="22.223129199608501"/>
    <n v="676"/>
    <s v="Crater Hill"/>
    <s v="Remote"/>
    <s v="NA"/>
    <s v="NA"/>
    <s v="A+U"/>
    <s v="NA"/>
    <s v="U"/>
    <s v="NA"/>
    <x v="2"/>
    <x v="3"/>
    <x v="1"/>
    <s v="potential"/>
    <x v="5"/>
    <x v="4"/>
    <x v="4"/>
    <x v="0"/>
    <s v="Viewed remotely from lower overlook"/>
    <s v="Looks empty but can’t confirm there is no small hidden chick; small unknown shrub in front of cubby "/>
    <s v="Rock cubby on cliff face. "/>
    <m/>
    <m/>
    <m/>
    <m/>
    <m/>
    <s v="1a53233f-114c-4808-a4a6-dd93e9d1a9c8"/>
    <d v="2019-05-17T00:04:52"/>
    <s v="jfelis0"/>
    <d v="2019-07-05T01:30:36"/>
    <s v="jfelis0"/>
  </r>
  <r>
    <n v="378"/>
    <s v="RTTR"/>
    <n v="-159.40181877181399"/>
    <n v="22.229839392501599"/>
    <n v="341"/>
    <s v="Kilauea Point"/>
    <s v="Remote"/>
    <s v="NA"/>
    <s v="NA"/>
    <s v="A+U"/>
    <s v="NA"/>
    <s v="A+U"/>
    <s v="NA"/>
    <x v="2"/>
    <x v="3"/>
    <x v="2"/>
    <s v="potential"/>
    <x v="1"/>
    <x v="4"/>
    <x v="0"/>
    <x v="0"/>
    <s v="Just to left of chunky rock outcrop. "/>
    <m/>
    <s v="Under/behind ironwood. "/>
    <m/>
    <m/>
    <m/>
    <m/>
    <m/>
    <s v="a0d1152a-16e6-4171-9d9b-d027e4cc63f0"/>
    <d v="2019-05-16T21:31:10"/>
    <s v="ekelsey_USGS"/>
    <d v="2019-07-06T19:54:27"/>
    <s v="ekelsey_USGS"/>
  </r>
  <r>
    <n v="379"/>
    <s v="RTTR"/>
    <n v="-159.40184719810301"/>
    <n v="22.2298514041948"/>
    <n v="342"/>
    <s v="Kilauea Point"/>
    <s v="Remote"/>
    <s v="NA"/>
    <s v="NA"/>
    <s v="A+U"/>
    <s v="NA"/>
    <s v="EMP"/>
    <s v="NA"/>
    <x v="2"/>
    <x v="3"/>
    <x v="1"/>
    <s v="potential"/>
    <x v="0"/>
    <x v="4"/>
    <x v="0"/>
    <x v="0"/>
    <s v="On the top left edge of the chunky rock outcrop. "/>
    <m/>
    <s v="Under ironwood. "/>
    <m/>
    <m/>
    <m/>
    <m/>
    <m/>
    <s v="8a78e4ca-b928-4593-850f-2f9e01705c0b"/>
    <d v="2019-05-16T21:44:50"/>
    <s v="ekelsey_USGS"/>
    <d v="2019-07-06T19:59:35"/>
    <s v="ekelsey_USGS"/>
  </r>
  <r>
    <n v="380"/>
    <s v="RTTR"/>
    <n v="-159.40179008321701"/>
    <n v="22.2298336747855"/>
    <n v="343"/>
    <s v="Kilauea Point"/>
    <s v="Remote"/>
    <s v="NA"/>
    <s v="NA"/>
    <s v="A+U"/>
    <s v="NA"/>
    <s v="C"/>
    <s v="Unknown"/>
    <x v="2"/>
    <x v="3"/>
    <x v="0"/>
    <s v="active"/>
    <x v="0"/>
    <x v="4"/>
    <x v="0"/>
    <x v="0"/>
    <m/>
    <m/>
    <s v="Under ironwood. "/>
    <m/>
    <m/>
    <m/>
    <m/>
    <m/>
    <s v="779e73fb-08d6-4246-9a36-39c07b6bffad"/>
    <d v="2019-05-16T21:52:28"/>
    <s v="ekelsey_USGS"/>
    <d v="2019-07-06T19:46:53"/>
    <s v="ekelsey_USGS"/>
  </r>
  <r>
    <n v="381"/>
    <s v="RTTR"/>
    <n v="-159.401727271216"/>
    <n v="22.2303750889048"/>
    <n v="344"/>
    <s v="Kilauea Point"/>
    <s v="Remote"/>
    <s v="NA"/>
    <s v="NA"/>
    <s v="A+U"/>
    <s v="NA"/>
    <s v="EMP"/>
    <s v="NA"/>
    <x v="2"/>
    <x v="3"/>
    <x v="1"/>
    <s v="potential"/>
    <x v="5"/>
    <x v="4"/>
    <x v="5"/>
    <x v="0"/>
    <m/>
    <m/>
    <s v="Under outcrop behind single lantana bush. "/>
    <m/>
    <m/>
    <m/>
    <m/>
    <m/>
    <s v="3274c906-bd0a-499e-b3d8-4a5cb4deda45"/>
    <d v="2019-05-16T22:04:12"/>
    <s v="ekelsey_USGS"/>
    <d v="2019-07-06T20:09:06"/>
    <s v="ekelsey_USGS"/>
  </r>
  <r>
    <n v="382"/>
    <s v="RTTR"/>
    <n v="-159.401653996536"/>
    <n v="22.230345825218102"/>
    <n v="345"/>
    <s v="Kilauea Point"/>
    <s v="Remote"/>
    <s v="NA"/>
    <s v="NA"/>
    <s v="A+U"/>
    <s v="NA"/>
    <s v="EMP"/>
    <s v="NA"/>
    <x v="2"/>
    <x v="3"/>
    <x v="1"/>
    <s v="potential"/>
    <x v="5"/>
    <x v="4"/>
    <x v="3"/>
    <x v="0"/>
    <m/>
    <m/>
    <s v="Rock ledge down and slightly to the left of 344"/>
    <m/>
    <m/>
    <m/>
    <m/>
    <m/>
    <s v="cfc1262c-7c23-4df6-ad85-d28481b374a4"/>
    <d v="2019-05-16T22:05:17"/>
    <s v="ekelsey_USGS"/>
    <d v="2019-07-06T20:18:32"/>
    <s v="ekelsey_USGS"/>
  </r>
  <r>
    <n v="383"/>
    <s v="RTTR"/>
    <n v="-159.401588786931"/>
    <n v="22.230674417685702"/>
    <n v="346"/>
    <s v="Kilauea Point"/>
    <s v="Remote"/>
    <s v="NA"/>
    <s v="NA"/>
    <s v="A+U"/>
    <s v="NA"/>
    <s v="C"/>
    <s v="C3"/>
    <x v="2"/>
    <x v="3"/>
    <x v="0"/>
    <s v="active"/>
    <x v="5"/>
    <x v="4"/>
    <x v="3"/>
    <x v="0"/>
    <s v="When viewed from CH spot, down and just to the right from native plant sign. 1/3 of the way down. "/>
    <m/>
    <s v="rock ledge"/>
    <m/>
    <m/>
    <m/>
    <m/>
    <m/>
    <s v="f3bdfee4-71c0-4a50-88a8-d1fdcf432ce1"/>
    <d v="2019-05-16T22:32:03"/>
    <s v="ekelsey_USGS"/>
    <d v="2019-07-16T17:35:15"/>
    <s v="jfelis0"/>
  </r>
  <r>
    <n v="384"/>
    <s v="RTTR"/>
    <n v="-159.401610564789"/>
    <n v="22.230971585486401"/>
    <n v="347"/>
    <s v="Kilauea Point"/>
    <s v="Remote"/>
    <s v="NA"/>
    <s v="NA"/>
    <s v="A+U"/>
    <s v="NA"/>
    <s v="A+U"/>
    <s v="NA"/>
    <x v="2"/>
    <x v="3"/>
    <x v="2"/>
    <s v="potential"/>
    <x v="5"/>
    <x v="4"/>
    <x v="3"/>
    <x v="0"/>
    <m/>
    <m/>
    <s v="In the top L of overhang section about rock rubble pile. "/>
    <m/>
    <m/>
    <m/>
    <m/>
    <m/>
    <s v="2d32de9d-de53-4852-a2a1-e649ccab6ebb"/>
    <d v="2019-05-16T22:43:32"/>
    <s v="ekelsey_USGS"/>
    <d v="2019-07-06T20:42:30"/>
    <s v="ekelsey_USGS"/>
  </r>
  <r>
    <n v="385"/>
    <s v="RTTR"/>
    <n v="-159.40159917415099"/>
    <n v="22.230999676571201"/>
    <n v="348"/>
    <s v="Kilauea Point"/>
    <s v="Remote"/>
    <s v="NA"/>
    <s v="NA"/>
    <s v="A+U"/>
    <s v="NA"/>
    <s v="EMP"/>
    <s v="NA"/>
    <x v="2"/>
    <x v="3"/>
    <x v="1"/>
    <s v="potential"/>
    <x v="0"/>
    <x v="4"/>
    <x v="0"/>
    <x v="0"/>
    <m/>
    <m/>
    <s v="L side of ledge with grass and ironwood above overhang. Just to the right of 347"/>
    <m/>
    <m/>
    <m/>
    <m/>
    <m/>
    <s v="8d55f118-6261-4211-96e7-a8131303f807"/>
    <d v="2019-05-16T22:52:59"/>
    <s v="ekelsey_USGS"/>
    <d v="2019-07-06T20:44:27"/>
    <s v="ekelsey_USGS"/>
  </r>
  <r>
    <n v="386"/>
    <s v="RTTR"/>
    <n v="-159.40131442257899"/>
    <n v="22.231369840241701"/>
    <n v="349"/>
    <s v="Kilauea Point"/>
    <s v="Remote"/>
    <s v="NA"/>
    <s v="NA"/>
    <s v="A+U"/>
    <s v="NA"/>
    <s v="A+U"/>
    <s v="NA"/>
    <x v="2"/>
    <x v="3"/>
    <x v="2"/>
    <s v="potential"/>
    <x v="5"/>
    <x v="4"/>
    <x v="4"/>
    <x v="0"/>
    <m/>
    <s v="Grassy ledge"/>
    <s v="On R side of grassy ledge half way down cliff. "/>
    <m/>
    <m/>
    <m/>
    <m/>
    <m/>
    <s v="b3c623e9-0c55-4f38-b982-17c8f673ca5c"/>
    <d v="2019-05-16T23:03:56"/>
    <s v="ekelsey_USGS"/>
    <d v="2019-07-06T20:48:50"/>
    <s v="ekelsey_USGS"/>
  </r>
  <r>
    <n v="387"/>
    <s v="RTTR"/>
    <n v="-159.40131517716401"/>
    <n v="22.231543829426901"/>
    <n v="351"/>
    <s v="Kilauea Point"/>
    <s v="Remote"/>
    <s v="NA"/>
    <s v="NA"/>
    <s v="A+U"/>
    <s v="NA"/>
    <s v="EMP"/>
    <s v="NA"/>
    <x v="2"/>
    <x v="3"/>
    <x v="1"/>
    <s v="potential"/>
    <x v="5"/>
    <x v="4"/>
    <x v="4"/>
    <x v="0"/>
    <s v="Just to the L of 180"/>
    <s v="Grasses"/>
    <s v="Rock ledge"/>
    <m/>
    <m/>
    <m/>
    <m/>
    <m/>
    <s v="82dfcc7e-7a83-4297-a757-3c952577ff14"/>
    <d v="2019-05-16T23:26:18"/>
    <s v="ekelsey_USGS"/>
    <d v="2019-07-06T20:54:36"/>
    <s v="ekelsey_USGS"/>
  </r>
  <r>
    <n v="388"/>
    <s v="RTTR"/>
    <n v="-159.40137981364401"/>
    <n v="22.2315532482428"/>
    <n v="350"/>
    <s v="Kilauea Point"/>
    <s v="Remote"/>
    <s v="NA"/>
    <s v="NA"/>
    <s v="A+U"/>
    <s v="NA"/>
    <s v="A+U"/>
    <s v="NA"/>
    <x v="2"/>
    <x v="3"/>
    <x v="2"/>
    <s v="potential"/>
    <x v="5"/>
    <x v="4"/>
    <x v="4"/>
    <x v="0"/>
    <s v="1/3 of the way down the cliff. "/>
    <s v="Grasses"/>
    <s v="Rock alcove right above grassy ledge. "/>
    <m/>
    <m/>
    <m/>
    <m/>
    <m/>
    <s v="250ff5e5-9b61-4ebe-a67b-76ff314f3933"/>
    <d v="2019-05-16T23:34:39"/>
    <s v="ekelsey_USGS"/>
    <d v="2019-07-06T20:57:13"/>
    <s v="ekelsey_USGS"/>
  </r>
  <r>
    <n v="389"/>
    <s v="RTTR"/>
    <n v="-159.40181275579599"/>
    <n v="22.229725019011202"/>
    <n v="353"/>
    <s v="Kilauea Point"/>
    <s v="Remote"/>
    <s v="NA"/>
    <s v="NA"/>
    <s v="A+U"/>
    <s v="NA"/>
    <s v="C"/>
    <s v="Unknown"/>
    <x v="2"/>
    <x v="3"/>
    <x v="0"/>
    <s v="active"/>
    <x v="5"/>
    <x v="4"/>
    <x v="0"/>
    <x v="0"/>
    <s v="Scraggly ironwood 1/3 of the way down the cliff. "/>
    <s v="Couldn’t tell what stage chick was."/>
    <s v="Under ironwood. "/>
    <m/>
    <m/>
    <m/>
    <m/>
    <m/>
    <s v="01509e3f-da01-431c-91a7-2758b5ed3bf2"/>
    <d v="2019-05-16T23:52:22"/>
    <s v="ekelsey_USGS"/>
    <d v="2019-07-06T19:38:56"/>
    <s v="ekelsey_USGS"/>
  </r>
  <r>
    <n v="390"/>
    <s v="RTTR"/>
    <n v="-159.40182772172901"/>
    <n v="22.229683615423799"/>
    <n v="354"/>
    <s v="Kilauea Point"/>
    <s v="Remote"/>
    <s v="NA"/>
    <s v="NA"/>
    <s v="A+U"/>
    <s v="NA"/>
    <s v="A+U"/>
    <s v="NA"/>
    <x v="2"/>
    <x v="3"/>
    <x v="2"/>
    <s v="potential"/>
    <x v="5"/>
    <x v="4"/>
    <x v="0"/>
    <x v="0"/>
    <s v="Just below 339"/>
    <m/>
    <s v="Under dead ironwood. "/>
    <m/>
    <m/>
    <m/>
    <m/>
    <m/>
    <s v="ba1ea0e1-66ec-41b8-be2b-130e84b83ec4"/>
    <d v="2019-05-16T23:54:57"/>
    <s v="ekelsey_USGS"/>
    <d v="2019-07-06T19:24:41"/>
    <s v="ekelsey_USGS"/>
  </r>
  <r>
    <n v="391"/>
    <s v="RTTR"/>
    <n v="-159.38206107274101"/>
    <n v="22.224302597504401"/>
    <n v="700"/>
    <s v="Mokolea"/>
    <s v="Remote"/>
    <s v="NA"/>
    <s v="NA"/>
    <s v="A+E"/>
    <s v="I"/>
    <s v="A+C"/>
    <s v="C3"/>
    <x v="2"/>
    <x v="0"/>
    <x v="0"/>
    <s v="active"/>
    <x v="6"/>
    <x v="1"/>
    <x v="6"/>
    <x v="0"/>
    <s v="Reachable but didn’t flag. Bird is on ledge that is accessible by scrambling up boulders from low tide line "/>
    <m/>
    <s v="On ledge under thin naopaka"/>
    <m/>
    <m/>
    <m/>
    <m/>
    <m/>
    <s v="adb27cac-a9f1-460c-a5e2-518863025492"/>
    <d v="2019-05-17T17:17:57"/>
    <s v="jfelis0"/>
    <d v="2019-07-03T05:23:42"/>
    <s v="lmwhite_USGS"/>
  </r>
  <r>
    <n v="392"/>
    <s v="RTTR"/>
    <n v="-159.39750340622501"/>
    <n v="22.2285885342862"/>
    <n v="338"/>
    <s v="Crater Hill"/>
    <s v="Flag"/>
    <s v="NA"/>
    <s v="NA"/>
    <s v="A+E"/>
    <s v="I"/>
    <s v="A+E"/>
    <s v="I"/>
    <x v="2"/>
    <x v="0"/>
    <x v="0"/>
    <s v="active"/>
    <x v="3"/>
    <x v="2"/>
    <x v="2"/>
    <x v="0"/>
    <s v="Near cliff at edge of RFBO colony"/>
    <s v="Not in quite the same place I remember. Perhaps a new nest?"/>
    <s v="Under dense shrub"/>
    <m/>
    <m/>
    <m/>
    <m/>
    <m/>
    <s v="ef722a9e-455b-4a5c-a724-4d8922d466c9"/>
    <d v="2019-05-17T18:59:20"/>
    <s v="ekelsey_USGS"/>
    <d v="2019-07-04T20:20:43"/>
    <s v="ekelsey_USGS"/>
  </r>
  <r>
    <n v="393"/>
    <s v="RTTR"/>
    <n v="-159.39755502431899"/>
    <n v="22.228751761635198"/>
    <n v="357"/>
    <s v="Crater Hill"/>
    <s v="Flag"/>
    <s v="NA"/>
    <s v="NA"/>
    <s v="A+EMP"/>
    <s v="NA"/>
    <s v="E"/>
    <s v="NA"/>
    <x v="2"/>
    <x v="3"/>
    <x v="1"/>
    <s v="potential"/>
    <x v="5"/>
    <x v="4"/>
    <x v="2"/>
    <x v="8"/>
    <m/>
    <s v="Abandoned egg"/>
    <s v="On steep part of rollover below 538 on ledge. "/>
    <m/>
    <m/>
    <m/>
    <m/>
    <m/>
    <s v="f10bcf6a-19f4-45d0-a8f7-2450b9a13c12"/>
    <d v="2019-05-17T19:17:20"/>
    <s v="ekelsey_USGS"/>
    <d v="2019-07-04T21:01:50"/>
    <s v="ekelsey_USGS"/>
  </r>
  <r>
    <n v="394"/>
    <s v="RTTR"/>
    <n v="-159.39762781660301"/>
    <n v="22.228825460518799"/>
    <n v="358"/>
    <s v="Crater Hill"/>
    <s v="Flag"/>
    <s v="NA"/>
    <s v="NA"/>
    <s v="A+E"/>
    <s v="I"/>
    <s v="EMP"/>
    <s v="NA"/>
    <x v="2"/>
    <x v="0"/>
    <x v="1"/>
    <s v="active"/>
    <x v="5"/>
    <x v="4"/>
    <x v="2"/>
    <x v="8"/>
    <m/>
    <m/>
    <s v="On steep part of rollover on rock ledge with Christmas berry. "/>
    <m/>
    <m/>
    <m/>
    <m/>
    <m/>
    <s v="114c22f1-9fc5-43f3-8627-730fca1a1088"/>
    <d v="2019-05-17T19:21:31"/>
    <s v="ekelsey_USGS"/>
    <d v="2019-07-04T20:40:04"/>
    <s v="ekelsey_USGS"/>
  </r>
  <r>
    <n v="395"/>
    <s v="RTTR"/>
    <n v="-159.397657300209"/>
    <n v="22.228795549560299"/>
    <n v="359"/>
    <s v="Crater Hill"/>
    <s v="Flag"/>
    <s v="NA"/>
    <s v="NA"/>
    <s v="A+E"/>
    <s v="I"/>
    <s v="EMP"/>
    <s v="NA"/>
    <x v="2"/>
    <x v="0"/>
    <x v="1"/>
    <s v="active"/>
    <x v="5"/>
    <x v="4"/>
    <x v="2"/>
    <x v="1"/>
    <m/>
    <s v="Other veg grass"/>
    <s v="In grasses on ledge near top of steep rollover. "/>
    <m/>
    <m/>
    <m/>
    <m/>
    <m/>
    <s v="4bab5622-8adc-4a45-a646-6ea21fac7c46"/>
    <d v="2019-05-17T19:25:51"/>
    <s v="ekelsey_USGS"/>
    <d v="2019-07-04T21:07:52"/>
    <s v="ekelsey_USGS"/>
  </r>
  <r>
    <n v="396"/>
    <s v="RTTR"/>
    <n v="-159.39771014809699"/>
    <n v="22.228837467309599"/>
    <n v="360"/>
    <s v="Crater Hill"/>
    <s v="Flag"/>
    <s v="NA"/>
    <s v="NA"/>
    <s v="A+E"/>
    <s v="I"/>
    <s v="EMP"/>
    <s v="NA"/>
    <x v="2"/>
    <x v="0"/>
    <x v="1"/>
    <s v="active"/>
    <x v="5"/>
    <x v="4"/>
    <x v="5"/>
    <x v="6"/>
    <s v="Right below section of ledge with lots of lantana and no Christmas berry. "/>
    <m/>
    <s v="On ledge near top of steep rollover. "/>
    <m/>
    <m/>
    <m/>
    <m/>
    <m/>
    <s v="d31c8f6f-c24e-4f72-a5dc-4ecda823ce57"/>
    <d v="2019-05-17T19:39:12"/>
    <s v="ekelsey_USGS"/>
    <d v="2019-07-04T21:10:32"/>
    <s v="ekelsey_USGS"/>
  </r>
  <r>
    <n v="397"/>
    <s v="RTTR"/>
    <n v="-159.39749635624599"/>
    <n v="22.2285196990412"/>
    <n v="361"/>
    <s v="Crater Hill"/>
    <s v="Flag"/>
    <s v="NA"/>
    <s v="NA"/>
    <s v="A+EMP"/>
    <s v="NA"/>
    <s v="EMP"/>
    <s v="NA"/>
    <x v="2"/>
    <x v="3"/>
    <x v="1"/>
    <s v="potential"/>
    <x v="3"/>
    <x v="2"/>
    <x v="2"/>
    <x v="0"/>
    <m/>
    <m/>
    <s v="Under dense shrub a little ways back from cliff edge"/>
    <m/>
    <m/>
    <m/>
    <m/>
    <m/>
    <s v="de0f27db-aa07-4e2a-9a3a-f71d05a2f2a4"/>
    <d v="2019-05-17T19:45:56"/>
    <s v="ekelsey_USGS"/>
    <d v="2019-07-04T20:21:36"/>
    <s v="ekelsey_USGS"/>
  </r>
  <r>
    <n v="399"/>
    <s v="RTTR"/>
    <n v="-159.40161021534399"/>
    <n v="22.228603483135899"/>
    <n v="701"/>
    <s v="Kilauea Point"/>
    <s v="Flag"/>
    <s v="NA"/>
    <s v="NA"/>
    <s v="NA"/>
    <s v="NA"/>
    <s v="A+E"/>
    <s v="I"/>
    <x v="2"/>
    <x v="4"/>
    <x v="0"/>
    <s v="active"/>
    <x v="5"/>
    <x v="1"/>
    <x v="0"/>
    <x v="6"/>
    <m/>
    <m/>
    <m/>
    <m/>
    <m/>
    <m/>
    <m/>
    <m/>
    <s v="26167f2a-2442-4103-8086-63562b9715ec"/>
    <d v="2019-07-02T01:41:33"/>
    <s v="ekelsey_USGS"/>
    <d v="2019-07-19T21:15:22"/>
    <s v="jfelis0"/>
  </r>
  <r>
    <n v="400"/>
    <s v="RTTR"/>
    <n v="-159.401840700588"/>
    <n v="22.229102510364498"/>
    <n v="702"/>
    <s v="Kilauea Point"/>
    <s v="Flag"/>
    <s v="NA"/>
    <s v="NA"/>
    <s v="NA"/>
    <s v="NA"/>
    <s v="A+E"/>
    <s v="I"/>
    <x v="2"/>
    <x v="4"/>
    <x v="0"/>
    <s v="active"/>
    <x v="1"/>
    <x v="2"/>
    <x v="0"/>
    <x v="2"/>
    <m/>
    <m/>
    <m/>
    <m/>
    <m/>
    <m/>
    <m/>
    <m/>
    <s v="8311ec15-587e-4f22-a765-5d1a3be6561c"/>
    <d v="2019-07-02T02:00:10"/>
    <s v="ekelsey_USGS"/>
    <d v="2019-07-19T21:15:24"/>
    <s v="jfelis0"/>
  </r>
  <r>
    <n v="401"/>
    <s v="RTTR"/>
    <n v="-159.40180177029899"/>
    <n v="22.229171348649601"/>
    <n v="704"/>
    <s v="Kilauea Point"/>
    <s v="Flag"/>
    <s v="NA"/>
    <s v="NA"/>
    <s v="NA"/>
    <s v="NA"/>
    <s v="A+E"/>
    <s v="I"/>
    <x v="2"/>
    <x v="4"/>
    <x v="0"/>
    <s v="active"/>
    <x v="0"/>
    <x v="4"/>
    <x v="0"/>
    <x v="0"/>
    <m/>
    <s v="Ledge right above 110 (110 flagging 1m to L)"/>
    <m/>
    <m/>
    <m/>
    <m/>
    <m/>
    <m/>
    <s v="d59a8e3f-db1d-40e0-b79d-241ff3b70379"/>
    <d v="2019-07-02T02:09:12"/>
    <s v="ekelsey_USGS"/>
    <d v="2019-07-19T21:15:26"/>
    <s v="jfelis0"/>
  </r>
  <r>
    <n v="402"/>
    <s v="RTTR"/>
    <n v="-159.40181095826799"/>
    <n v="22.229203814882901"/>
    <n v="703"/>
    <s v="Kilauea Point"/>
    <s v="Flag"/>
    <s v="NA"/>
    <s v="NA"/>
    <s v="NA"/>
    <s v="NA"/>
    <s v="A+E"/>
    <s v="I"/>
    <x v="2"/>
    <x v="4"/>
    <x v="0"/>
    <s v="active"/>
    <x v="6"/>
    <x v="1"/>
    <x v="0"/>
    <x v="6"/>
    <m/>
    <m/>
    <m/>
    <m/>
    <m/>
    <m/>
    <m/>
    <m/>
    <s v="5bacf47c-0fbe-45d3-9420-38a52fe79625"/>
    <d v="2019-07-02T02:10:14"/>
    <s v="ekelsey_USGS"/>
    <d v="2019-07-19T21:15:47"/>
    <s v="jfelis0"/>
  </r>
  <r>
    <n v="403"/>
    <s v="RTTR"/>
    <n v="-159.40200889485399"/>
    <n v="22.229904401984999"/>
    <n v="705"/>
    <s v="Kilauea Point"/>
    <s v="Flag"/>
    <s v="NA"/>
    <s v="NA"/>
    <s v="NA"/>
    <s v="NA"/>
    <s v="A+E"/>
    <s v="I"/>
    <x v="2"/>
    <x v="4"/>
    <x v="0"/>
    <s v="active"/>
    <x v="0"/>
    <x v="0"/>
    <x v="0"/>
    <x v="0"/>
    <m/>
    <m/>
    <m/>
    <m/>
    <m/>
    <m/>
    <m/>
    <m/>
    <s v="4d89c15e-5c4c-432d-b0c2-5bfddb265452"/>
    <d v="2019-07-02T03:54:51"/>
    <s v="ekelsey_USGS"/>
    <d v="2019-07-02T03:54:51"/>
    <s v="ekelsey_USGS"/>
  </r>
  <r>
    <n v="404"/>
    <s v="RTTR"/>
    <n v="-159.38259534306201"/>
    <n v="22.223810222484701"/>
    <n v="511"/>
    <s v="Mokolea"/>
    <s v="Flag"/>
    <s v="NA"/>
    <s v="NA"/>
    <s v="NA"/>
    <s v="NA"/>
    <s v="C"/>
    <s v="C9"/>
    <x v="2"/>
    <x v="4"/>
    <x v="0"/>
    <s v="active"/>
    <x v="2"/>
    <x v="0"/>
    <x v="1"/>
    <x v="1"/>
    <m/>
    <s v="Found flagging clearly marking this nest but couldn’t find it on map. So re added it. Veg same as 504"/>
    <m/>
    <m/>
    <m/>
    <m/>
    <m/>
    <m/>
    <s v="8a1044ae-7a58-4faf-a38b-7e2f0c2cd028"/>
    <d v="2019-07-02T20:51:25"/>
    <s v="ekelsey_USGS"/>
    <d v="2019-07-02T20:51:25"/>
    <s v="ekelsey_USGS"/>
  </r>
  <r>
    <n v="405"/>
    <s v="RTTR"/>
    <n v="-159.38300115699101"/>
    <n v="22.223561685517399"/>
    <n v="706"/>
    <s v="Mokolea"/>
    <s v="Flag"/>
    <s v="NA"/>
    <s v="NA"/>
    <s v="NA"/>
    <s v="NA"/>
    <s v="A+E"/>
    <s v="I"/>
    <x v="2"/>
    <x v="4"/>
    <x v="0"/>
    <s v="active"/>
    <x v="3"/>
    <x v="0"/>
    <x v="1"/>
    <x v="2"/>
    <m/>
    <m/>
    <m/>
    <m/>
    <m/>
    <m/>
    <m/>
    <m/>
    <s v="c75b5a65-305c-455c-968d-fad0c7e51ff3"/>
    <d v="2019-07-02T23:22:13"/>
    <s v="ekelsey_USGS"/>
    <d v="2019-07-02T23:22:13"/>
    <s v="ekelsey_USGS"/>
  </r>
  <r>
    <n v="406"/>
    <s v="RTTR"/>
    <n v="-159.382867279268"/>
    <n v="22.223221809220998"/>
    <n v="707"/>
    <s v="Mokolea"/>
    <s v="Flag"/>
    <s v="NA"/>
    <s v="NA"/>
    <s v="NA"/>
    <s v="NA"/>
    <s v="A+E"/>
    <s v="I"/>
    <x v="2"/>
    <x v="4"/>
    <x v="0"/>
    <s v="active"/>
    <x v="3"/>
    <x v="1"/>
    <x v="2"/>
    <x v="0"/>
    <m/>
    <m/>
    <m/>
    <m/>
    <m/>
    <m/>
    <m/>
    <m/>
    <s v="3cb03510-f54a-4491-9b09-c5f87e15d620"/>
    <d v="2019-07-03T01:21:29"/>
    <s v="ekelsey_USGS"/>
    <d v="2019-07-19T21:16:08"/>
    <s v="jfelis0"/>
  </r>
  <r>
    <n v="407"/>
    <s v="RTTR"/>
    <n v="-159.382854234832"/>
    <n v="22.223075120689099"/>
    <n v="189"/>
    <s v="Mokolea"/>
    <s v="Flag"/>
    <s v="NA"/>
    <s v="NA"/>
    <s v="NA"/>
    <s v="NA"/>
    <s v="C"/>
    <s v="C6"/>
    <x v="2"/>
    <x v="4"/>
    <x v="0"/>
    <s v="active"/>
    <x v="3"/>
    <x v="1"/>
    <x v="2"/>
    <x v="3"/>
    <m/>
    <s v="Found flagging but no record in collector. Perhaps I flagged the nest but forgot to mark it? Flagging dated 5/14/19"/>
    <m/>
    <m/>
    <m/>
    <m/>
    <m/>
    <m/>
    <s v="0d3daffe-2028-4ede-baa9-ca00d53c42e8"/>
    <d v="2019-07-03T01:28:53"/>
    <s v="ekelsey_USGS"/>
    <d v="2019-07-19T21:16:13"/>
    <s v="jfelis0"/>
  </r>
  <r>
    <n v="408"/>
    <s v="RTTR"/>
    <n v="-159.383295793625"/>
    <n v="22.2223735556077"/>
    <n v="708"/>
    <s v="Mokolea"/>
    <s v="Flag"/>
    <s v="NA"/>
    <s v="NA"/>
    <s v="NA"/>
    <s v="NA"/>
    <s v="A+C"/>
    <s v="C1"/>
    <x v="2"/>
    <x v="4"/>
    <x v="0"/>
    <s v="active"/>
    <x v="3"/>
    <x v="1"/>
    <x v="2"/>
    <x v="3"/>
    <m/>
    <s v="Both adults present "/>
    <m/>
    <m/>
    <m/>
    <m/>
    <m/>
    <m/>
    <s v="98dc0157-10c6-4945-97d9-2cae9b1d5d75"/>
    <d v="2019-07-03T02:56:54"/>
    <s v="ekelsey_USGS"/>
    <d v="2019-07-03T02:56:54"/>
    <s v="ekelsey_USGS"/>
  </r>
  <r>
    <n v="409"/>
    <s v="RTTR"/>
    <n v="-159.38319550031599"/>
    <n v="22.222466723716501"/>
    <n v="709"/>
    <s v="Mokolea"/>
    <s v="Flag"/>
    <s v="NA"/>
    <s v="NA"/>
    <s v="NA"/>
    <s v="NA"/>
    <s v="A+E"/>
    <s v="I"/>
    <x v="2"/>
    <x v="4"/>
    <x v="0"/>
    <s v="active"/>
    <x v="1"/>
    <x v="2"/>
    <x v="0"/>
    <x v="0"/>
    <m/>
    <m/>
    <m/>
    <m/>
    <m/>
    <m/>
    <m/>
    <m/>
    <s v="71e2a261-92fb-4b04-8468-75a4e1946745"/>
    <d v="2019-07-03T03:17:49"/>
    <s v="ekelsey_USGS"/>
    <d v="2019-07-19T21:16:32"/>
    <s v="jfelis0"/>
  </r>
  <r>
    <n v="410"/>
    <s v="RTTR"/>
    <n v="-159.383195315264"/>
    <n v="22.222472060032899"/>
    <n v="710"/>
    <s v="Mokolea"/>
    <s v="Flag"/>
    <s v="NA"/>
    <s v="NA"/>
    <s v="NA"/>
    <s v="NA"/>
    <s v="A+E"/>
    <s v="I"/>
    <x v="2"/>
    <x v="4"/>
    <x v="0"/>
    <s v="active"/>
    <x v="1"/>
    <x v="2"/>
    <x v="0"/>
    <x v="0"/>
    <m/>
    <m/>
    <m/>
    <m/>
    <m/>
    <m/>
    <m/>
    <m/>
    <s v="5b7762b2-0e41-4bcd-a188-2eaf298031cd"/>
    <d v="2019-07-03T03:20:38"/>
    <s v="ekelsey_USGS"/>
    <d v="2019-07-03T03:20:38"/>
    <s v="ekelsey_USGS"/>
  </r>
  <r>
    <n v="411"/>
    <s v="RTTR"/>
    <n v="-159.38316939437601"/>
    <n v="22.222380805418702"/>
    <m/>
    <s v="Mokolea"/>
    <s v="Flag"/>
    <s v="NA"/>
    <s v="NA"/>
    <s v="NA"/>
    <s v="NA"/>
    <s v="C"/>
    <s v="C5"/>
    <x v="2"/>
    <x v="4"/>
    <x v="0"/>
    <s v="active"/>
    <x v="0"/>
    <x v="1"/>
    <x v="0"/>
    <x v="4"/>
    <m/>
    <m/>
    <m/>
    <m/>
    <m/>
    <m/>
    <m/>
    <m/>
    <s v="ebeb5f57-9cc6-4bd0-b75f-bf1b5457c9ea"/>
    <d v="2019-07-03T04:05:14"/>
    <s v="ekelsey_USGS"/>
    <d v="2019-07-03T04:05:14"/>
    <s v="ekelsey_USGS"/>
  </r>
  <r>
    <n v="412"/>
    <s v="RTTR"/>
    <n v="-159.38227764308201"/>
    <n v="22.2243112417747"/>
    <n v="750"/>
    <s v="Mokolea"/>
    <s v="Flag"/>
    <s v="NA"/>
    <s v="NA"/>
    <s v="NA"/>
    <s v="NA"/>
    <s v="A+E"/>
    <s v="I"/>
    <x v="2"/>
    <x v="4"/>
    <x v="0"/>
    <s v="active"/>
    <x v="1"/>
    <x v="0"/>
    <x v="0"/>
    <x v="0"/>
    <m/>
    <m/>
    <m/>
    <m/>
    <m/>
    <m/>
    <m/>
    <m/>
    <s v="ed80c1d9-ed33-441e-93f6-9b30d662011e"/>
    <d v="2019-07-03T02:36:59"/>
    <s v="lmwhite_USGS"/>
    <d v="2019-07-03T02:36:59"/>
    <s v="lmwhite_USGS"/>
  </r>
  <r>
    <n v="413"/>
    <s v="RTTR"/>
    <n v="-159.382286025262"/>
    <n v="22.224451638951901"/>
    <n v="751"/>
    <s v="Mokolea"/>
    <s v="Flag"/>
    <s v="NA"/>
    <s v="NA"/>
    <s v="NA"/>
    <s v="NA"/>
    <s v="A+C"/>
    <s v="C1"/>
    <x v="2"/>
    <x v="4"/>
    <x v="0"/>
    <s v="active"/>
    <x v="0"/>
    <x v="1"/>
    <x v="0"/>
    <x v="0"/>
    <m/>
    <m/>
    <m/>
    <m/>
    <m/>
    <m/>
    <m/>
    <m/>
    <s v="03462b54-bc03-4f6b-baf9-ac4d273f9c8f"/>
    <d v="2019-07-03T02:52:35"/>
    <s v="lmwhite_USGS"/>
    <d v="2019-07-03T02:52:35"/>
    <s v="lmwhite_USGS"/>
  </r>
  <r>
    <n v="414"/>
    <s v="RTTR"/>
    <n v="-159.38230984139599"/>
    <n v="22.224485997287701"/>
    <n v="752"/>
    <s v="Mokolea"/>
    <s v="Flag"/>
    <s v="NA"/>
    <s v="NA"/>
    <s v="NA"/>
    <s v="NA"/>
    <s v="A+E"/>
    <s v="I"/>
    <x v="2"/>
    <x v="4"/>
    <x v="0"/>
    <s v="active"/>
    <x v="6"/>
    <x v="1"/>
    <x v="6"/>
    <x v="0"/>
    <m/>
    <m/>
    <m/>
    <m/>
    <m/>
    <m/>
    <m/>
    <m/>
    <s v="0e81b697-7bc4-41b0-9290-4d000977c820"/>
    <d v="2019-07-03T02:56:34"/>
    <s v="lmwhite_USGS"/>
    <d v="2019-07-03T02:56:34"/>
    <s v="lmwhite_USGS"/>
  </r>
  <r>
    <n v="415"/>
    <s v="RTTR"/>
    <n v="-159.382752283233"/>
    <n v="22.224434703849202"/>
    <n v="753"/>
    <s v="Mokolea"/>
    <s v="Flag"/>
    <s v="NA"/>
    <s v="NA"/>
    <s v="NA"/>
    <s v="NA"/>
    <s v="A+E"/>
    <s v="I"/>
    <x v="2"/>
    <x v="4"/>
    <x v="0"/>
    <s v="active"/>
    <x v="1"/>
    <x v="2"/>
    <x v="0"/>
    <x v="0"/>
    <m/>
    <m/>
    <m/>
    <m/>
    <m/>
    <m/>
    <m/>
    <m/>
    <s v="4889cffc-0270-42b8-b5d6-76c86f66356d"/>
    <d v="2019-07-03T03:34:17"/>
    <s v="lmwhite_USGS"/>
    <d v="2019-07-03T03:34:17"/>
    <s v="lmwhite_USGS"/>
  </r>
  <r>
    <n v="416"/>
    <s v="RTTR"/>
    <n v="-159.38257784298199"/>
    <n v="22.224598103180998"/>
    <n v="754"/>
    <s v="Mokolea"/>
    <s v="Flag"/>
    <s v="NA"/>
    <s v="NA"/>
    <s v="NA"/>
    <s v="NA"/>
    <s v="A+E"/>
    <s v="I"/>
    <x v="2"/>
    <x v="4"/>
    <x v="0"/>
    <s v="active"/>
    <x v="5"/>
    <x v="1"/>
    <x v="0"/>
    <x v="0"/>
    <m/>
    <m/>
    <m/>
    <m/>
    <m/>
    <m/>
    <m/>
    <m/>
    <s v="bfab33a0-8966-4cbe-9038-24d8b34908cb"/>
    <d v="2019-07-03T05:07:15"/>
    <s v="lmwhite_USGS"/>
    <d v="2019-07-19T21:17:08"/>
    <s v="jfelis0"/>
  </r>
  <r>
    <n v="417"/>
    <s v="RTTR"/>
    <n v="-159.39083506364801"/>
    <n v="22.222929568784298"/>
    <n v="800"/>
    <s v="Mokolea"/>
    <s v="Flag"/>
    <s v="NA"/>
    <s v="NA"/>
    <s v="NA"/>
    <s v="NA"/>
    <s v="A+E"/>
    <s v="I"/>
    <x v="2"/>
    <x v="4"/>
    <x v="0"/>
    <s v="active"/>
    <x v="1"/>
    <x v="1"/>
    <x v="0"/>
    <x v="0"/>
    <m/>
    <m/>
    <m/>
    <m/>
    <m/>
    <m/>
    <m/>
    <m/>
    <s v="f0c4d7f2-706a-40a7-b56b-f77288a5863d"/>
    <d v="2019-07-03T19:38:40"/>
    <s v="josh_adams_USGS"/>
    <d v="2019-07-19T21:17:13"/>
    <s v="jfelis0"/>
  </r>
  <r>
    <n v="418"/>
    <s v="RTTR"/>
    <n v="-159.39022184399099"/>
    <n v="22.222537589349699"/>
    <n v="801"/>
    <s v="Mokolea"/>
    <s v="Flag"/>
    <s v="NA"/>
    <s v="NA"/>
    <s v="NA"/>
    <s v="NA"/>
    <s v="A+EMP"/>
    <s v="NA"/>
    <x v="2"/>
    <x v="4"/>
    <x v="2"/>
    <s v="potential"/>
    <x v="1"/>
    <x v="1"/>
    <x v="0"/>
    <x v="0"/>
    <m/>
    <s v="Eggshell frags"/>
    <m/>
    <m/>
    <m/>
    <m/>
    <m/>
    <m/>
    <s v="61b6a8d6-a9f6-4464-8980-641e07cc30d0"/>
    <d v="2019-07-03T19:59:50"/>
    <s v="josh_adams_USGS"/>
    <d v="2019-07-03T20:01:05"/>
    <s v="josh_adams_USGS"/>
  </r>
  <r>
    <n v="419"/>
    <s v="WTTR"/>
    <n v="-159.38955120761401"/>
    <n v="22.222148208377501"/>
    <n v="802"/>
    <s v="Mokolea"/>
    <s v="Flag"/>
    <s v="NA"/>
    <s v="NA"/>
    <s v="NA"/>
    <s v="NA"/>
    <s v="A+EMP"/>
    <s v="NA"/>
    <x v="2"/>
    <x v="4"/>
    <x v="2"/>
    <s v="potential"/>
    <x v="1"/>
    <x v="1"/>
    <x v="0"/>
    <x v="0"/>
    <s v="Flushed"/>
    <s v="Just above rttr"/>
    <s v="In dense root mass"/>
    <m/>
    <m/>
    <m/>
    <m/>
    <m/>
    <s v="4e7cd2a7-87ff-4921-b15d-ee27969f2c14"/>
    <d v="2019-07-03T20:37:54"/>
    <s v="josh_adams_USGS"/>
    <d v="2019-07-03T20:37:54"/>
    <s v="josh_adams_USGS"/>
  </r>
  <r>
    <n v="420"/>
    <s v="RTTR"/>
    <n v="-159.38404471638199"/>
    <n v="22.222318402812402"/>
    <n v="711"/>
    <s v="Mokolea"/>
    <s v="Flag"/>
    <s v="NA"/>
    <s v="NA"/>
    <s v="NA"/>
    <s v="NA"/>
    <s v="A+E"/>
    <s v="I"/>
    <x v="2"/>
    <x v="4"/>
    <x v="0"/>
    <s v="active"/>
    <x v="3"/>
    <x v="1"/>
    <x v="1"/>
    <x v="2"/>
    <m/>
    <m/>
    <m/>
    <m/>
    <m/>
    <m/>
    <m/>
    <m/>
    <s v="99193765-572a-4c15-a297-6da79ae26c07"/>
    <d v="2019-07-03T21:17:46"/>
    <s v="ekelsey_USGS"/>
    <d v="2019-07-03T21:17:46"/>
    <s v="ekelsey_USGS"/>
  </r>
  <r>
    <n v="421"/>
    <s v="RTTR"/>
    <n v="-159.383843383266"/>
    <n v="22.222035303859499"/>
    <n v="712"/>
    <s v="Mokolea"/>
    <s v="Flag"/>
    <s v="NA"/>
    <s v="NA"/>
    <s v="NA"/>
    <s v="NA"/>
    <s v="A+E"/>
    <s v="I"/>
    <x v="2"/>
    <x v="4"/>
    <x v="0"/>
    <s v="active"/>
    <x v="3"/>
    <x v="2"/>
    <x v="1"/>
    <x v="1"/>
    <m/>
    <m/>
    <m/>
    <m/>
    <m/>
    <m/>
    <m/>
    <m/>
    <s v="1c24f02e-9a9d-460e-ab6b-5a4591ccd109"/>
    <d v="2019-07-04T00:04:29"/>
    <s v="ekelsey_USGS"/>
    <d v="2019-07-04T00:04:29"/>
    <s v="ekelsey_USGS"/>
  </r>
  <r>
    <n v="422"/>
    <s v="RTTR"/>
    <n v="-159.38417650013301"/>
    <n v="22.221771851591999"/>
    <n v="713"/>
    <s v="Mokolea"/>
    <s v="Flag"/>
    <s v="NA"/>
    <s v="NA"/>
    <s v="NA"/>
    <s v="NA"/>
    <s v="A+C"/>
    <s v="C1"/>
    <x v="2"/>
    <x v="4"/>
    <x v="0"/>
    <s v="active"/>
    <x v="5"/>
    <x v="0"/>
    <x v="2"/>
    <x v="1"/>
    <m/>
    <m/>
    <m/>
    <m/>
    <m/>
    <m/>
    <m/>
    <m/>
    <s v="bc5fccef-e562-4c3b-b05c-7a34910039c6"/>
    <d v="2019-07-04T02:13:36"/>
    <s v="ekelsey_USGS"/>
    <d v="2019-07-04T02:13:36"/>
    <s v="ekelsey_USGS"/>
  </r>
  <r>
    <n v="423"/>
    <s v="RTTR"/>
    <n v="-159.397276723549"/>
    <n v="22.225980874866401"/>
    <n v="804"/>
    <s v="Crater Hill"/>
    <s v="Flag"/>
    <s v="NA"/>
    <s v="NA"/>
    <s v="NA"/>
    <s v="NA"/>
    <s v="A+E"/>
    <s v="I"/>
    <x v="2"/>
    <x v="4"/>
    <x v="0"/>
    <s v="active"/>
    <x v="6"/>
    <x v="2"/>
    <x v="2"/>
    <x v="3"/>
    <m/>
    <m/>
    <m/>
    <m/>
    <m/>
    <m/>
    <m/>
    <m/>
    <s v="bb02b60d-49e4-46c3-8507-b8126e1849d2"/>
    <d v="2019-07-04T04:26:12"/>
    <s v="josh_adams_USGS"/>
    <d v="2019-07-04T04:26:12"/>
    <s v="josh_adams_USGS"/>
  </r>
  <r>
    <n v="424"/>
    <s v="RTTR"/>
    <n v="-159.382677118499"/>
    <n v="22.2239631928473"/>
    <n v="755"/>
    <s v="Mokolea"/>
    <s v="Flag"/>
    <s v="NA"/>
    <s v="NA"/>
    <s v="NA"/>
    <s v="NA"/>
    <s v="A+E"/>
    <s v="I"/>
    <x v="2"/>
    <x v="4"/>
    <x v="0"/>
    <s v="active"/>
    <x v="3"/>
    <x v="0"/>
    <x v="1"/>
    <x v="2"/>
    <m/>
    <m/>
    <m/>
    <m/>
    <m/>
    <m/>
    <m/>
    <m/>
    <s v="7a14aed0-3383-4893-9314-462113aad7d8"/>
    <d v="2019-07-03T22:16:33"/>
    <s v="lmwhite_USGS"/>
    <d v="2019-07-03T22:19:40"/>
    <s v="lmwhite_USGS"/>
  </r>
  <r>
    <n v="425"/>
    <s v="RTTR"/>
    <n v="-159.38309546572299"/>
    <n v="22.2236174299114"/>
    <m/>
    <s v="Mokolea"/>
    <s v="Flag"/>
    <s v="A+E"/>
    <s v="I"/>
    <s v="Not Found"/>
    <s v="NA"/>
    <s v="A+E"/>
    <s v="I"/>
    <x v="0"/>
    <x v="2"/>
    <x v="0"/>
    <s v="active"/>
    <x v="1"/>
    <x v="0"/>
    <x v="0"/>
    <x v="0"/>
    <m/>
    <m/>
    <m/>
    <m/>
    <m/>
    <m/>
    <m/>
    <m/>
    <s v="b5757270-148e-4e60-9b3c-23d23f8e91a2"/>
    <d v="2019-07-04T00:27:21"/>
    <s v="lmwhite_USGS"/>
    <d v="2019-07-04T00:27:21"/>
    <s v="lmwhite_USGS"/>
  </r>
  <r>
    <n v="426"/>
    <s v="RTTR"/>
    <n v="-159.383050371194"/>
    <n v="22.223616801234101"/>
    <n v="757"/>
    <s v="Mokolea"/>
    <s v="Flag"/>
    <s v="NA"/>
    <s v="NA"/>
    <s v="NA"/>
    <s v="NA"/>
    <s v="A+E"/>
    <s v="I"/>
    <x v="2"/>
    <x v="4"/>
    <x v="0"/>
    <s v="active"/>
    <x v="3"/>
    <x v="0"/>
    <x v="1"/>
    <x v="0"/>
    <m/>
    <m/>
    <m/>
    <m/>
    <m/>
    <m/>
    <m/>
    <m/>
    <s v="a045647d-0963-4f99-808b-2da3f520092d"/>
    <d v="2019-07-04T00:31:17"/>
    <s v="lmwhite_USGS"/>
    <d v="2019-07-04T00:31:17"/>
    <s v="lmwhite_USGS"/>
  </r>
  <r>
    <n v="427"/>
    <s v="RTTR"/>
    <n v="-159.38329621224"/>
    <n v="22.2234181498794"/>
    <n v="758"/>
    <s v="Mokolea"/>
    <s v="Flag"/>
    <s v="NA"/>
    <s v="NA"/>
    <s v="NA"/>
    <s v="NA"/>
    <s v="A+E"/>
    <s v="I"/>
    <x v="2"/>
    <x v="4"/>
    <x v="0"/>
    <s v="active"/>
    <x v="6"/>
    <x v="2"/>
    <x v="1"/>
    <x v="0"/>
    <m/>
    <m/>
    <m/>
    <m/>
    <m/>
    <m/>
    <m/>
    <m/>
    <s v="5864d02f-912f-4c51-b1de-3b8b52130591"/>
    <d v="2019-07-04T01:21:15"/>
    <s v="lmwhite_USGS"/>
    <d v="2019-07-04T01:21:15"/>
    <s v="lmwhite_USGS"/>
  </r>
  <r>
    <n v="428"/>
    <s v="RTTR"/>
    <n v="-159.38335002401999"/>
    <n v="22.223324398629799"/>
    <n v="759"/>
    <s v="Mokolea"/>
    <s v="Flag"/>
    <s v="NA"/>
    <s v="NA"/>
    <s v="NA"/>
    <s v="NA"/>
    <s v="A+E"/>
    <s v="I"/>
    <x v="2"/>
    <x v="4"/>
    <x v="0"/>
    <s v="active"/>
    <x v="6"/>
    <x v="2"/>
    <x v="4"/>
    <x v="0"/>
    <m/>
    <m/>
    <m/>
    <m/>
    <m/>
    <m/>
    <m/>
    <m/>
    <s v="71d05f09-9c35-434c-b48b-3d86b9d07a5e"/>
    <d v="2019-07-04T01:24:08"/>
    <s v="lmwhite_USGS"/>
    <d v="2019-07-04T01:24:08"/>
    <s v="lmwhite_USGS"/>
  </r>
  <r>
    <n v="429"/>
    <s v="RTTR"/>
    <n v="-159.38336077056599"/>
    <n v="22.2232967326105"/>
    <n v="780"/>
    <s v="Mokolea"/>
    <s v="Flag"/>
    <s v="NA"/>
    <s v="NA"/>
    <s v="NA"/>
    <s v="NA"/>
    <s v="A+E"/>
    <s v="I"/>
    <x v="2"/>
    <x v="4"/>
    <x v="0"/>
    <s v="active"/>
    <x v="3"/>
    <x v="2"/>
    <x v="4"/>
    <x v="0"/>
    <m/>
    <s v="Native hydrangea"/>
    <m/>
    <m/>
    <m/>
    <m/>
    <m/>
    <m/>
    <s v="fd31cc13-4629-45db-b0a8-4258f8322511"/>
    <d v="2019-07-04T01:33:51"/>
    <s v="lmwhite_USGS"/>
    <d v="2019-07-04T01:33:51"/>
    <s v="lmwhite_USGS"/>
  </r>
  <r>
    <n v="430"/>
    <s v="RTTR"/>
    <n v="-159.383367793595"/>
    <n v="22.223290535634401"/>
    <n v="781"/>
    <s v="Mokolea"/>
    <s v="Flag"/>
    <s v="NA"/>
    <s v="NA"/>
    <s v="NA"/>
    <s v="NA"/>
    <s v="A+E"/>
    <s v="I"/>
    <x v="2"/>
    <x v="4"/>
    <x v="0"/>
    <s v="active"/>
    <x v="3"/>
    <x v="0"/>
    <x v="4"/>
    <x v="0"/>
    <m/>
    <s v="Native shrub "/>
    <m/>
    <m/>
    <m/>
    <m/>
    <m/>
    <m/>
    <s v="c96920e4-171e-4a3a-952e-3c02e2edb1bd"/>
    <d v="2019-07-04T01:44:31"/>
    <s v="lmwhite_USGS"/>
    <d v="2019-07-04T01:44:31"/>
    <s v="lmwhite_USGS"/>
  </r>
  <r>
    <n v="431"/>
    <s v="RTTR"/>
    <n v="-159.38367404724099"/>
    <n v="22.222958063137199"/>
    <n v="782"/>
    <s v="Mokolea"/>
    <s v="Flag"/>
    <s v="NA"/>
    <s v="NA"/>
    <s v="NA"/>
    <s v="NA"/>
    <s v="A+E"/>
    <s v="I"/>
    <x v="2"/>
    <x v="4"/>
    <x v="0"/>
    <s v="active"/>
    <x v="3"/>
    <x v="2"/>
    <x v="2"/>
    <x v="0"/>
    <m/>
    <m/>
    <m/>
    <m/>
    <m/>
    <m/>
    <m/>
    <m/>
    <s v="3a603733-5504-4fc7-a8bb-f42e0da86530"/>
    <d v="2019-07-04T02:37:52"/>
    <s v="lmwhite_USGS"/>
    <d v="2019-07-04T02:37:52"/>
    <s v="lmwhite_USGS"/>
  </r>
  <r>
    <n v="432"/>
    <s v="RTTR"/>
    <n v="-159.383789690063"/>
    <n v="22.222875167963299"/>
    <n v="783"/>
    <s v="Mokolea"/>
    <s v="Flag"/>
    <s v="NA"/>
    <s v="NA"/>
    <s v="NA"/>
    <s v="NA"/>
    <s v="A+E"/>
    <s v="I"/>
    <x v="2"/>
    <x v="4"/>
    <x v="0"/>
    <s v="active"/>
    <x v="6"/>
    <x v="2"/>
    <x v="6"/>
    <x v="0"/>
    <m/>
    <m/>
    <m/>
    <m/>
    <m/>
    <m/>
    <m/>
    <m/>
    <s v="8956bf15-d9f7-46ca-849a-94e80eae9b64"/>
    <d v="2019-07-04T03:41:08"/>
    <s v="lmwhite_USGS"/>
    <d v="2019-07-04T03:41:08"/>
    <s v="lmwhite_USGS"/>
  </r>
  <r>
    <n v="433"/>
    <s v="RTTR"/>
    <n v="-159.383810777116"/>
    <n v="22.222871733504299"/>
    <n v="784"/>
    <s v="Mokolea"/>
    <s v="Flag"/>
    <s v="NA"/>
    <s v="NA"/>
    <s v="NA"/>
    <s v="NA"/>
    <s v="A+E"/>
    <s v="I"/>
    <x v="2"/>
    <x v="4"/>
    <x v="0"/>
    <s v="active"/>
    <x v="6"/>
    <x v="2"/>
    <x v="6"/>
    <x v="0"/>
    <m/>
    <m/>
    <m/>
    <m/>
    <m/>
    <m/>
    <m/>
    <m/>
    <s v="eb2eb583-bd1e-46b3-8e56-2d283c3a4f3c"/>
    <d v="2019-07-04T03:41:50"/>
    <s v="lmwhite_USGS"/>
    <d v="2019-07-04T03:41:50"/>
    <s v="lmwhite_USGS"/>
  </r>
  <r>
    <n v="434"/>
    <s v="RTTR"/>
    <n v="-159.384135718415"/>
    <n v="22.222460046044301"/>
    <n v="785"/>
    <s v="Mokolea"/>
    <s v="Flag"/>
    <s v="NA"/>
    <s v="NA"/>
    <s v="NA"/>
    <s v="NA"/>
    <s v="A+U"/>
    <s v="NA"/>
    <x v="2"/>
    <x v="4"/>
    <x v="2"/>
    <s v="potential"/>
    <x v="3"/>
    <x v="0"/>
    <x v="2"/>
    <x v="0"/>
    <s v="Deep in Christmasberry "/>
    <m/>
    <m/>
    <m/>
    <m/>
    <m/>
    <m/>
    <m/>
    <s v="c5247cdd-bf8e-4b39-ab2e-44fec142b1e9"/>
    <d v="2019-07-04T04:16:46"/>
    <s v="lmwhite_USGS"/>
    <d v="2019-07-04T04:17:11"/>
    <s v="lmwhite_USGS"/>
  </r>
  <r>
    <n v="435"/>
    <s v="RTTR"/>
    <n v="-159.397130673654"/>
    <n v="22.227799711403801"/>
    <n v="850"/>
    <s v="Crater Hill"/>
    <s v="Remote"/>
    <s v="NA"/>
    <s v="NA"/>
    <s v="NA"/>
    <s v="NA"/>
    <s v="C"/>
    <s v="Unknown"/>
    <x v="2"/>
    <x v="4"/>
    <x v="0"/>
    <s v="active"/>
    <x v="5"/>
    <x v="4"/>
    <x v="3"/>
    <x v="0"/>
    <m/>
    <s v="Can’t tell chick stage but probably missed this nest in May as chick appears older"/>
    <m/>
    <m/>
    <m/>
    <m/>
    <m/>
    <m/>
    <s v="b7d09bf7-2270-42b6-acfc-97a1c80c110a"/>
    <d v="2019-07-04T20:17:20"/>
    <s v="jfelis0"/>
    <d v="2019-07-04T20:39:51"/>
    <s v="jfelis0"/>
  </r>
  <r>
    <n v="436"/>
    <s v="RTTR"/>
    <n v="-159.39715070518599"/>
    <n v="22.227769097559001"/>
    <n v="851"/>
    <s v="Crater Hill"/>
    <s v="Remote"/>
    <s v="NA"/>
    <s v="NA"/>
    <s v="NA"/>
    <s v="NA"/>
    <s v="A+U"/>
    <s v="NA"/>
    <x v="2"/>
    <x v="4"/>
    <x v="2"/>
    <s v="potential"/>
    <x v="5"/>
    <x v="4"/>
    <x v="1"/>
    <x v="0"/>
    <m/>
    <m/>
    <m/>
    <m/>
    <m/>
    <m/>
    <m/>
    <m/>
    <s v="fe7454cb-8ed5-4bfa-8268-bec9bc4a0706"/>
    <d v="2019-07-04T20:20:47"/>
    <s v="jfelis0"/>
    <d v="2019-07-04T20:40:04"/>
    <s v="jfelis0"/>
  </r>
  <r>
    <n v="437"/>
    <s v="RTTR"/>
    <n v="-159.39717418265599"/>
    <n v="22.2270085174532"/>
    <n v="852"/>
    <s v="Crater Hill"/>
    <s v="Remote"/>
    <s v="NA"/>
    <s v="NA"/>
    <s v="NA"/>
    <s v="NA"/>
    <s v="A+U"/>
    <s v="NA"/>
    <x v="2"/>
    <x v="4"/>
    <x v="2"/>
    <s v="potential"/>
    <x v="5"/>
    <x v="4"/>
    <x v="3"/>
    <x v="0"/>
    <m/>
    <s v="Viewed remotely from crater hill east edge"/>
    <m/>
    <m/>
    <m/>
    <m/>
    <m/>
    <m/>
    <s v="d0c7d46a-6045-40de-bdc4-605e5ac501ee"/>
    <d v="2019-07-04T20:28:45"/>
    <s v="jfelis0"/>
    <d v="2019-07-04T20:39:29"/>
    <s v="jfelis0"/>
  </r>
  <r>
    <n v="438"/>
    <s v="RTTR"/>
    <n v="-159.39734924364399"/>
    <n v="22.227085467001999"/>
    <n v="853"/>
    <s v="Crater Hill"/>
    <s v="Remote"/>
    <s v="NA"/>
    <s v="NA"/>
    <s v="NA"/>
    <s v="NA"/>
    <s v="A+U"/>
    <s v="NA"/>
    <x v="2"/>
    <x v="4"/>
    <x v="2"/>
    <s v="potential"/>
    <x v="5"/>
    <x v="4"/>
    <x v="3"/>
    <x v="0"/>
    <m/>
    <m/>
    <m/>
    <m/>
    <m/>
    <m/>
    <m/>
    <m/>
    <s v="2b93ac4f-4198-4754-a334-3f73a9f5fc80"/>
    <d v="2019-07-04T20:55:09"/>
    <s v="jfelis0"/>
    <d v="2019-07-04T20:55:24"/>
    <s v="jfelis0"/>
  </r>
  <r>
    <n v="439"/>
    <s v="RTTR"/>
    <n v="-159.3958509867"/>
    <n v="22.224076708688401"/>
    <n v="854"/>
    <s v="Crater Hill"/>
    <s v="Flag"/>
    <s v="NA"/>
    <s v="NA"/>
    <s v="NA"/>
    <s v="NA"/>
    <s v="A+U"/>
    <s v="NA"/>
    <x v="2"/>
    <x v="4"/>
    <x v="2"/>
    <s v="potential"/>
    <x v="5"/>
    <x v="4"/>
    <x v="3"/>
    <x v="0"/>
    <m/>
    <s v="Could be renest if 655?"/>
    <m/>
    <m/>
    <m/>
    <m/>
    <m/>
    <m/>
    <s v="461ff73b-e500-45c7-ac6a-631fe361ec8d"/>
    <d v="2019-07-04T21:17:32"/>
    <s v="jfelis0"/>
    <d v="2019-07-04T21:17:49"/>
    <s v="jfelis0"/>
  </r>
  <r>
    <n v="440"/>
    <s v="RTTR"/>
    <n v="-159.39585823430801"/>
    <n v="22.224077319900399"/>
    <n v="855"/>
    <s v="Crater Hill"/>
    <s v="Remote"/>
    <s v="NA"/>
    <s v="NA"/>
    <s v="NA"/>
    <s v="NA"/>
    <s v="C"/>
    <s v="C4"/>
    <x v="2"/>
    <x v="4"/>
    <x v="0"/>
    <s v="active"/>
    <x v="5"/>
    <x v="4"/>
    <x v="3"/>
    <x v="0"/>
    <m/>
    <s v="Chick stage is estimate. Viewed remotely from crater hill east edge. Must have missed last month because chick is too old "/>
    <m/>
    <m/>
    <m/>
    <m/>
    <m/>
    <m/>
    <s v="3c310da3-12ca-41ec-8665-ded1abf2e446"/>
    <d v="2019-07-04T21:29:22"/>
    <s v="jfelis0"/>
    <d v="2019-07-04T21:29:22"/>
    <s v="jfelis0"/>
  </r>
  <r>
    <n v="441"/>
    <s v="RTTR"/>
    <n v="-159.39537624503899"/>
    <n v="22.223479053481"/>
    <n v="856"/>
    <s v="Crater Hill"/>
    <s v="Remote"/>
    <s v="NA"/>
    <s v="NA"/>
    <s v="NA"/>
    <s v="NA"/>
    <s v="C"/>
    <s v="C9"/>
    <x v="2"/>
    <x v="4"/>
    <x v="0"/>
    <s v="active"/>
    <x v="5"/>
    <x v="4"/>
    <x v="2"/>
    <x v="0"/>
    <m/>
    <s v="Was not visible on previous visits; immediately behind 533"/>
    <m/>
    <m/>
    <m/>
    <m/>
    <m/>
    <m/>
    <s v="51beb38b-6c52-4b27-bd87-c7bd058f67f2"/>
    <d v="2019-07-04T22:37:05"/>
    <s v="jfelis0"/>
    <d v="2019-07-04T22:37:45"/>
    <s v="jfelis0"/>
  </r>
  <r>
    <n v="442"/>
    <s v="RTTR"/>
    <n v="-159.39751007621601"/>
    <n v="22.2284600740659"/>
    <n v="714"/>
    <s v="Crater Hill"/>
    <s v="Flag"/>
    <s v="NA"/>
    <s v="NA"/>
    <s v="NA"/>
    <s v="NA"/>
    <s v="A+E"/>
    <s v="I"/>
    <x v="2"/>
    <x v="4"/>
    <x v="0"/>
    <s v="active"/>
    <x v="5"/>
    <x v="4"/>
    <x v="5"/>
    <x v="1"/>
    <m/>
    <s v="Other veg grass. "/>
    <m/>
    <m/>
    <m/>
    <m/>
    <m/>
    <m/>
    <s v="321a16e9-3bb9-4804-a5cf-c380650a15ef"/>
    <d v="2019-07-04T20:18:00"/>
    <s v="ekelsey_USGS"/>
    <d v="2019-07-04T20:18:00"/>
    <s v="ekelsey_USGS"/>
  </r>
  <r>
    <n v="443"/>
    <s v="RTTR"/>
    <n v="-159.397456064111"/>
    <n v="22.2289438827388"/>
    <n v="714"/>
    <s v="Crater Hill"/>
    <s v="Flag"/>
    <s v="NA"/>
    <s v="NA"/>
    <s v="NA"/>
    <s v="NA"/>
    <s v="A+E"/>
    <s v="I"/>
    <x v="2"/>
    <x v="4"/>
    <x v="0"/>
    <s v="active"/>
    <x v="3"/>
    <x v="2"/>
    <x v="2"/>
    <x v="0"/>
    <m/>
    <m/>
    <m/>
    <m/>
    <m/>
    <m/>
    <m/>
    <m/>
    <s v="93b0ebfd-f0a4-4e78-ac07-ff7463cd2569"/>
    <d v="2019-07-04T21:19:04"/>
    <s v="ekelsey_USGS"/>
    <d v="2019-07-04T21:19:04"/>
    <s v="ekelsey_USGS"/>
  </r>
  <r>
    <n v="444"/>
    <s v="RTTR"/>
    <n v="-159.397468840849"/>
    <n v="22.228981555371401"/>
    <n v="715"/>
    <s v="Crater Hill"/>
    <s v="Flag"/>
    <s v="NA"/>
    <s v="NA"/>
    <s v="NA"/>
    <s v="NA"/>
    <s v="A+EMP"/>
    <s v="NA"/>
    <x v="2"/>
    <x v="4"/>
    <x v="2"/>
    <s v="potential"/>
    <x v="3"/>
    <x v="2"/>
    <x v="2"/>
    <x v="0"/>
    <m/>
    <m/>
    <m/>
    <m/>
    <m/>
    <m/>
    <m/>
    <m/>
    <s v="89971355-a684-4ec0-abaf-a80f807b0ef1"/>
    <d v="2019-07-04T21:19:39"/>
    <s v="ekelsey_USGS"/>
    <d v="2019-07-04T21:19:39"/>
    <s v="ekelsey_USGS"/>
  </r>
  <r>
    <n v="445"/>
    <s v="RTTR"/>
    <n v="-159.39741499583101"/>
    <n v="22.228979492291099"/>
    <n v="416"/>
    <s v="Crater Hill"/>
    <s v="Flag"/>
    <s v="NA"/>
    <s v="NA"/>
    <s v="NA"/>
    <s v="NA"/>
    <s v="C"/>
    <s v="C6"/>
    <x v="2"/>
    <x v="4"/>
    <x v="0"/>
    <s v="active"/>
    <x v="3"/>
    <x v="2"/>
    <x v="6"/>
    <x v="0"/>
    <m/>
    <m/>
    <m/>
    <m/>
    <m/>
    <m/>
    <m/>
    <m/>
    <s v="f4a528dc-654a-4288-ade9-95b0afeec2b8"/>
    <d v="2019-07-04T21:20:48"/>
    <s v="ekelsey_USGS"/>
    <d v="2019-07-04T21:20:48"/>
    <s v="ekelsey_USGS"/>
  </r>
  <r>
    <n v="446"/>
    <s v="RTTR"/>
    <n v="-159.397458359306"/>
    <n v="22.229065457270298"/>
    <n v="717"/>
    <s v="Crater Hill"/>
    <s v="Flag"/>
    <s v="NA"/>
    <s v="NA"/>
    <s v="NA"/>
    <s v="NA"/>
    <s v="A+E"/>
    <s v="I"/>
    <x v="2"/>
    <x v="4"/>
    <x v="0"/>
    <s v="active"/>
    <x v="3"/>
    <x v="2"/>
    <x v="6"/>
    <x v="8"/>
    <m/>
    <m/>
    <m/>
    <m/>
    <m/>
    <m/>
    <m/>
    <m/>
    <s v="badc919d-01e5-493f-9f01-b7edfd58e4a5"/>
    <d v="2019-07-04T21:30:58"/>
    <s v="ekelsey_USGS"/>
    <d v="2019-07-04T21:31:09"/>
    <s v="ekelsey_USGS"/>
  </r>
  <r>
    <n v="447"/>
    <s v="RTTR"/>
    <n v="-159.39795088042399"/>
    <n v="22.229505758891001"/>
    <n v="718"/>
    <s v="Crater Hill"/>
    <s v="Flag"/>
    <s v="NA"/>
    <s v="NA"/>
    <s v="NA"/>
    <s v="NA"/>
    <s v="A+E"/>
    <s v="I"/>
    <x v="2"/>
    <x v="4"/>
    <x v="0"/>
    <s v="active"/>
    <x v="3"/>
    <x v="1"/>
    <x v="2"/>
    <x v="0"/>
    <m/>
    <m/>
    <m/>
    <m/>
    <m/>
    <m/>
    <m/>
    <m/>
    <s v="3eed7b31-84d2-45f1-8c64-d2997d5a5d8a"/>
    <d v="2019-07-04T21:57:33"/>
    <s v="ekelsey_USGS"/>
    <d v="2019-07-04T21:57:33"/>
    <s v="ekelsey_USGS"/>
  </r>
  <r>
    <n v="448"/>
    <s v="RTTR"/>
    <n v="-159.39782482163699"/>
    <n v="22.2295786832067"/>
    <n v="719"/>
    <s v="Crater Hill"/>
    <s v="Flag"/>
    <s v="NA"/>
    <s v="NA"/>
    <s v="NA"/>
    <s v="NA"/>
    <s v="A+EMP"/>
    <s v="NA"/>
    <x v="2"/>
    <x v="4"/>
    <x v="2"/>
    <s v="potential"/>
    <x v="3"/>
    <x v="1"/>
    <x v="2"/>
    <x v="0"/>
    <m/>
    <m/>
    <m/>
    <m/>
    <m/>
    <m/>
    <m/>
    <m/>
    <s v="a860a542-5098-43ab-97b8-420e7548f311"/>
    <d v="2019-07-04T22:04:43"/>
    <s v="ekelsey_USGS"/>
    <d v="2019-07-04T22:04:43"/>
    <s v="ekelsey_USGS"/>
  </r>
  <r>
    <n v="449"/>
    <s v="RTTR"/>
    <n v="-159.395104894534"/>
    <n v="22.223386412438199"/>
    <n v="857"/>
    <s v="Crater Hill"/>
    <s v="Flag"/>
    <s v="NA"/>
    <s v="NA"/>
    <s v="NA"/>
    <s v="NA"/>
    <s v="A+U"/>
    <s v="NA"/>
    <x v="2"/>
    <x v="4"/>
    <x v="2"/>
    <s v="potential"/>
    <x v="5"/>
    <x v="4"/>
    <x v="3"/>
    <x v="0"/>
    <m/>
    <s v="Can’t quite access to check if egg or not"/>
    <m/>
    <m/>
    <m/>
    <m/>
    <m/>
    <m/>
    <s v="65232623-21bf-43ee-81f8-2db00b3541d1"/>
    <d v="2019-07-04T23:23:51"/>
    <s v="jfelis0"/>
    <d v="2019-07-04T23:23:51"/>
    <s v="jfelis0"/>
  </r>
  <r>
    <n v="450"/>
    <s v="RTTR"/>
    <n v="-159.38441038460201"/>
    <n v="22.222269433711499"/>
    <n v="786"/>
    <s v="Mokolea"/>
    <s v="Flag"/>
    <s v="NA"/>
    <s v="NA"/>
    <s v="NA"/>
    <s v="NA"/>
    <s v="A+U"/>
    <s v="NA"/>
    <x v="2"/>
    <x v="4"/>
    <x v="2"/>
    <s v="potential"/>
    <x v="3"/>
    <x v="0"/>
    <x v="2"/>
    <x v="0"/>
    <m/>
    <s v="Deep in Christmasberry- didn’t try to access "/>
    <m/>
    <m/>
    <m/>
    <m/>
    <m/>
    <m/>
    <s v="57dc3a67-fd4c-4aa7-bba4-e77663ab457e"/>
    <d v="2019-07-04T20:30:08"/>
    <s v="lmwhite_USGS"/>
    <d v="2019-07-04T20:31:44"/>
    <s v="lmwhite_USGS"/>
  </r>
  <r>
    <n v="451"/>
    <s v="RTTR"/>
    <n v="-159.38452062585301"/>
    <n v="22.222254473375799"/>
    <n v="787"/>
    <s v="Mokolea"/>
    <s v="Flag"/>
    <s v="NA"/>
    <s v="NA"/>
    <s v="NA"/>
    <s v="NA"/>
    <s v="A+EMP"/>
    <s v="NA"/>
    <x v="2"/>
    <x v="4"/>
    <x v="2"/>
    <s v="potential"/>
    <x v="6"/>
    <x v="2"/>
    <x v="4"/>
    <x v="4"/>
    <m/>
    <s v="No egg yet, but nesting.  There 2 days in row"/>
    <s v="Tournifortia"/>
    <m/>
    <m/>
    <m/>
    <m/>
    <m/>
    <s v="46002e09-0b08-4781-9738-5a5975dcf625"/>
    <d v="2019-07-04T20:37:32"/>
    <s v="lmwhite_USGS"/>
    <d v="2019-07-04T20:37:32"/>
    <s v="lmwhite_USGS"/>
  </r>
  <r>
    <n v="452"/>
    <s v="RTTR"/>
    <n v="-159.384744018898"/>
    <n v="22.2221925480473"/>
    <n v="788"/>
    <s v="Mokolea"/>
    <s v="Flag"/>
    <s v="NA"/>
    <s v="NA"/>
    <s v="NA"/>
    <s v="NA"/>
    <s v="A+E"/>
    <s v="I"/>
    <x v="2"/>
    <x v="4"/>
    <x v="0"/>
    <s v="active"/>
    <x v="3"/>
    <x v="0"/>
    <x v="4"/>
    <x v="2"/>
    <m/>
    <m/>
    <s v="Tournifortia"/>
    <m/>
    <m/>
    <m/>
    <m/>
    <m/>
    <s v="22ace926-d0f7-474e-99dc-9455082c31fa"/>
    <d v="2019-07-04T20:58:43"/>
    <s v="lmwhite_USGS"/>
    <d v="2019-07-04T20:58:43"/>
    <s v="lmwhite_USGS"/>
  </r>
  <r>
    <n v="453"/>
    <s v="RTTR"/>
    <n v="-159.38561845157199"/>
    <n v="22.2219704670254"/>
    <n v="789"/>
    <s v="Mokolea"/>
    <s v="Flag"/>
    <s v="NA"/>
    <s v="NA"/>
    <s v="NA"/>
    <s v="NA"/>
    <s v="A+E"/>
    <s v="I"/>
    <x v="2"/>
    <x v="4"/>
    <x v="0"/>
    <s v="active"/>
    <x v="2"/>
    <x v="0"/>
    <x v="3"/>
    <x v="0"/>
    <m/>
    <m/>
    <m/>
    <m/>
    <m/>
    <m/>
    <m/>
    <m/>
    <s v="5dd1c485-1d11-48fe-afd5-4958ad47ccd9"/>
    <d v="2019-07-04T21:53:40"/>
    <s v="lmwhite_USGS"/>
    <d v="2019-07-04T21:53:40"/>
    <s v="lmwhite_USGS"/>
  </r>
  <r>
    <n v="454"/>
    <s v="RTTR"/>
    <n v="-159.397109000001"/>
    <n v="22.225913447852498"/>
    <n v="1000"/>
    <s v="Crater Hill"/>
    <s v="Flag"/>
    <s v="NA"/>
    <s v="NA"/>
    <s v="NA"/>
    <s v="NA"/>
    <s v="A+U"/>
    <s v="NA"/>
    <x v="2"/>
    <x v="4"/>
    <x v="2"/>
    <s v="potential"/>
    <x v="5"/>
    <x v="4"/>
    <x v="3"/>
    <x v="0"/>
    <m/>
    <s v="Delete this point "/>
    <m/>
    <m/>
    <m/>
    <m/>
    <m/>
    <m/>
    <s v="0765bd21-e4c1-4791-95c6-c38827eb7285"/>
    <d v="2019-07-05T00:58:59"/>
    <s v="jfelis0"/>
    <d v="2019-07-05T01:01:08"/>
    <s v="jfelis0"/>
  </r>
  <r>
    <n v="455"/>
    <s v="RTTR"/>
    <n v="-159.39731374940999"/>
    <n v="22.226122082814701"/>
    <n v="790"/>
    <s v="Crater Hill"/>
    <s v="Flag"/>
    <s v="NA"/>
    <s v="NA"/>
    <s v="NA"/>
    <s v="NA"/>
    <s v="A+U"/>
    <s v="NA"/>
    <x v="2"/>
    <x v="4"/>
    <x v="2"/>
    <s v="potential"/>
    <x v="5"/>
    <x v="4"/>
    <x v="0"/>
    <x v="0"/>
    <m/>
    <s v="Next to nest 639, 2m E"/>
    <m/>
    <m/>
    <m/>
    <m/>
    <m/>
    <m/>
    <s v="694597da-1cad-4c26-ae3a-84566b5ec2bb"/>
    <d v="2019-07-05T21:06:14"/>
    <s v="lmwhite_USGS"/>
    <d v="2019-07-05T21:06:35"/>
    <s v="lmwhite_USGS"/>
  </r>
  <r>
    <n v="456"/>
    <s v="RTTR"/>
    <n v="-159.39698990675001"/>
    <n v="22.225584370230202"/>
    <n v="805"/>
    <s v="Crater Hill"/>
    <s v="Flag"/>
    <s v="NA"/>
    <s v="NA"/>
    <s v="NA"/>
    <s v="NA"/>
    <s v="A+EMP"/>
    <s v="NA"/>
    <x v="2"/>
    <x v="4"/>
    <x v="2"/>
    <s v="potential"/>
    <x v="3"/>
    <x v="2"/>
    <x v="2"/>
    <x v="0"/>
    <s v="Broken eggshell near new nest"/>
    <m/>
    <m/>
    <m/>
    <m/>
    <m/>
    <m/>
    <m/>
    <s v="04fafde3-debe-4f79-8ea7-2078e1197240"/>
    <d v="2019-07-05T21:56:46"/>
    <s v="josh_adams_USGS"/>
    <d v="2019-07-05T21:57:48"/>
    <s v="josh_adams_USGS"/>
  </r>
  <r>
    <n v="457"/>
    <s v="RTTR"/>
    <n v="-159.401721023433"/>
    <n v="22.230289404958999"/>
    <n v="720"/>
    <s v="Kilauea Point"/>
    <s v="Remote"/>
    <s v="NA"/>
    <s v="NA"/>
    <s v="NA"/>
    <s v="NA"/>
    <s v="A+U"/>
    <s v="NA"/>
    <x v="2"/>
    <x v="4"/>
    <x v="2"/>
    <s v="potential"/>
    <x v="0"/>
    <x v="4"/>
    <x v="0"/>
    <x v="0"/>
    <m/>
    <m/>
    <m/>
    <m/>
    <m/>
    <m/>
    <m/>
    <m/>
    <s v="49127a6d-ab56-4426-8d31-89992227eeee"/>
    <d v="2019-07-06T20:04:33"/>
    <s v="ekelsey_USGS"/>
    <d v="2019-07-06T20:04:33"/>
    <s v="ekelsey_USGS"/>
  </r>
  <r>
    <n v="458"/>
    <s v="RTTR"/>
    <n v="-159.401467151449"/>
    <n v="22.231096794581099"/>
    <n v="721"/>
    <s v="Kilauea Point"/>
    <s v="Remote"/>
    <s v="NA"/>
    <s v="NA"/>
    <s v="NA"/>
    <s v="NA"/>
    <s v="A+U"/>
    <s v="NA"/>
    <x v="2"/>
    <x v="4"/>
    <x v="2"/>
    <s v="potential"/>
    <x v="5"/>
    <x v="4"/>
    <x v="8"/>
    <x v="1"/>
    <m/>
    <s v="Grasses"/>
    <m/>
    <m/>
    <m/>
    <m/>
    <m/>
    <m/>
    <s v="d31520e8-e7c8-44c1-b57a-014729175b15"/>
    <d v="2019-07-06T21:17:19"/>
    <s v="ekelsey_USGS"/>
    <d v="2019-07-06T21:17:19"/>
    <s v="ekelsey_USGS"/>
  </r>
  <r>
    <n v="459"/>
    <s v="RTTR"/>
    <n v="-159.401308965314"/>
    <n v="22.231623281073499"/>
    <n v="722"/>
    <s v="Kilauea Point"/>
    <s v="Flag"/>
    <s v="NA"/>
    <s v="NA"/>
    <s v="NA"/>
    <s v="NA"/>
    <s v="A+U"/>
    <s v="NA"/>
    <x v="2"/>
    <x v="4"/>
    <x v="2"/>
    <s v="potential"/>
    <x v="5"/>
    <x v="4"/>
    <x v="3"/>
    <x v="0"/>
    <m/>
    <s v="Right some sort of metal structure that looks like a trash can"/>
    <m/>
    <m/>
    <m/>
    <m/>
    <m/>
    <m/>
    <s v="45e92595-d116-4ea3-948e-e9ada3cee9c8"/>
    <d v="2019-07-06T21:22:43"/>
    <s v="ekelsey_USGS"/>
    <d v="2019-07-06T21:22:43"/>
    <s v="ekelsey_USGS"/>
  </r>
  <r>
    <n v="460"/>
    <s v="RTTR"/>
    <n v="-159.38317383654501"/>
    <n v="22.222179724063899"/>
    <n v="880"/>
    <s v="Mokolea"/>
    <s v="Flag"/>
    <s v="NA"/>
    <s v="NA"/>
    <s v="NA"/>
    <s v="NA"/>
    <s v="A+E"/>
    <s v="I"/>
    <x v="2"/>
    <x v="4"/>
    <x v="0"/>
    <s v="active"/>
    <x v="1"/>
    <x v="0"/>
    <x v="0"/>
    <x v="0"/>
    <m/>
    <m/>
    <m/>
    <m/>
    <m/>
    <m/>
    <m/>
    <m/>
    <s v="55af1683-9522-4833-a670-abdeed3578a3"/>
    <d v="2019-07-07T03:02:27"/>
    <s v="jfelis0"/>
    <d v="2019-07-07T03:03:19"/>
    <s v="jfelis0"/>
  </r>
  <r>
    <n v="461"/>
    <s v="RTTR"/>
    <n v="-159.40172521856499"/>
    <n v="22.2290018535519"/>
    <n v="725"/>
    <s v="Kilauea Point"/>
    <s v="Flag"/>
    <s v="NA"/>
    <s v="NA"/>
    <s v="NA"/>
    <s v="NA"/>
    <s v="A+C"/>
    <s v="C1"/>
    <x v="2"/>
    <x v="4"/>
    <x v="0"/>
    <s v="active"/>
    <x v="3"/>
    <x v="2"/>
    <x v="6"/>
    <x v="3"/>
    <m/>
    <m/>
    <m/>
    <m/>
    <m/>
    <m/>
    <m/>
    <m/>
    <s v="483cf493-38d2-42a7-baa0-e0af6f48b0dd"/>
    <d v="2019-07-07T21:34:53"/>
    <s v="ekelsey_USGS"/>
    <d v="2019-07-17T22:33:12"/>
    <s v="ekelsey_USGS"/>
  </r>
  <r>
    <n v="462"/>
    <s v="RTTR"/>
    <n v="-159.40172214992"/>
    <n v="22.230130336294302"/>
    <n v="726"/>
    <s v="Kilauea Point"/>
    <s v="Flag"/>
    <s v="NA"/>
    <s v="NA"/>
    <s v="NA"/>
    <s v="NA"/>
    <s v="A+C"/>
    <s v="C9"/>
    <x v="2"/>
    <x v="4"/>
    <x v="0"/>
    <s v="active"/>
    <x v="0"/>
    <x v="4"/>
    <x v="0"/>
    <x v="0"/>
    <m/>
    <m/>
    <m/>
    <m/>
    <m/>
    <m/>
    <m/>
    <m/>
    <s v="32bedf4c-03ae-4333-afca-9c26eddb185f"/>
    <d v="2019-07-07T22:17:06"/>
    <s v="ekelsey_USGS"/>
    <d v="2019-07-16T17:32:15"/>
    <s v="jfelis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BA3701-A0D7-4330-83E1-896DFB20C9EB}"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M3:N7" firstHeaderRow="1" firstDataRow="1" firstDataCol="1" rowPageCount="1" colPageCount="1"/>
  <pivotFields count="23">
    <pivotField showAll="0"/>
    <pivotField axis="axisPage" multipleItemSelectionAllowed="1" showAll="0">
      <items count="4">
        <item x="0"/>
        <item h="1" x="1"/>
        <item h="1" x="2"/>
        <item t="default"/>
      </items>
    </pivotField>
    <pivotField showAll="0"/>
    <pivotField showAll="0"/>
    <pivotField showAll="0"/>
    <pivotField showAll="0"/>
    <pivotField showAll="0"/>
    <pivotField showAll="0"/>
    <pivotField showAll="0"/>
    <pivotField showAll="0"/>
    <pivotField showAll="0"/>
    <pivotField showAll="0"/>
    <pivotField axis="axisRow" dataField="1" showAll="0">
      <items count="7">
        <item x="0"/>
        <item m="1" x="5"/>
        <item x="1"/>
        <item x="3"/>
        <item m="1" x="4"/>
        <item x="2"/>
        <item t="default"/>
      </items>
    </pivotField>
    <pivotField showAll="0"/>
    <pivotField showAll="0"/>
    <pivotField showAll="0"/>
    <pivotField showAll="0"/>
    <pivotField showAll="0"/>
    <pivotField showAll="0"/>
    <pivotField showAll="0"/>
    <pivotField showAll="0"/>
    <pivotField showAll="0"/>
    <pivotField showAll="0"/>
  </pivotFields>
  <rowFields count="1">
    <field x="12"/>
  </rowFields>
  <rowItems count="4">
    <i>
      <x/>
    </i>
    <i>
      <x v="2"/>
    </i>
    <i>
      <x v="5"/>
    </i>
    <i t="grand">
      <x/>
    </i>
  </rowItems>
  <colItems count="1">
    <i/>
  </colItems>
  <pageFields count="1">
    <pageField fld="1" hier="-1"/>
  </pageFields>
  <dataFields count="1">
    <dataField name="Count of April" fld="1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232F45B-EEC8-4DE7-83C0-4FBB95BC5D03}"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rowPageCount="1" colPageCount="1"/>
  <pivotFields count="23">
    <pivotField showAll="0"/>
    <pivotField axis="axisPage" multipleItemSelectionAllowed="1" showAll="0">
      <items count="4">
        <item x="0"/>
        <item h="1" x="1"/>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5">
        <item x="0"/>
        <item m="1" x="3"/>
        <item x="1"/>
        <item x="2"/>
        <item t="default"/>
      </items>
    </pivotField>
    <pivotField showAll="0"/>
    <pivotField showAll="0"/>
    <pivotField showAll="0"/>
    <pivotField showAll="0"/>
    <pivotField showAll="0"/>
    <pivotField showAll="0"/>
    <pivotField showAll="0"/>
  </pivotFields>
  <rowFields count="1">
    <field x="15"/>
  </rowFields>
  <rowItems count="3">
    <i>
      <x/>
    </i>
    <i>
      <x v="2"/>
    </i>
    <i t="grand">
      <x/>
    </i>
  </rowItems>
  <colItems count="1">
    <i/>
  </colItems>
  <pageFields count="1">
    <pageField fld="1" hier="-1"/>
  </pageFields>
  <dataFields count="1">
    <dataField name="Count of Overall" fld="1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12DA6BA-A025-4672-99C5-489BF9144875}"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M28:N33" firstHeaderRow="1" firstDataRow="1" firstDataCol="1" rowPageCount="1" colPageCount="1"/>
  <pivotFields count="23">
    <pivotField showAll="0"/>
    <pivotField axis="axisPage" multipleItemSelectionAllowed="1" showAll="0">
      <items count="4">
        <item x="0"/>
        <item h="1" x="1"/>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7">
        <item x="0"/>
        <item x="1"/>
        <item x="3"/>
        <item x="2"/>
        <item m="1" x="5"/>
        <item x="4"/>
        <item t="default"/>
      </items>
    </pivotField>
    <pivotField showAll="0"/>
    <pivotField showAll="0"/>
    <pivotField showAll="0"/>
    <pivotField showAll="0"/>
    <pivotField showAll="0"/>
    <pivotField showAll="0"/>
    <pivotField showAll="0"/>
    <pivotField showAll="0"/>
  </pivotFields>
  <rowFields count="1">
    <field x="14"/>
  </rowFields>
  <rowItems count="5">
    <i>
      <x/>
    </i>
    <i>
      <x v="1"/>
    </i>
    <i>
      <x v="2"/>
    </i>
    <i>
      <x v="3"/>
    </i>
    <i t="grand">
      <x/>
    </i>
  </rowItems>
  <colItems count="1">
    <i/>
  </colItems>
  <pageFields count="1">
    <pageField fld="1" hier="-1"/>
  </pageFields>
  <dataFields count="1">
    <dataField name="Count of July" fld="1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E595F56-2ACB-4728-B8DD-853FCF583D92}"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M14:N20" firstHeaderRow="1" firstDataRow="1" firstDataCol="1" rowPageCount="1" colPageCount="1"/>
  <pivotFields count="23">
    <pivotField showAll="0"/>
    <pivotField axis="axisPage" multipleItemSelectionAllowed="1" showAll="0">
      <items count="4">
        <item x="0"/>
        <item h="1" x="1"/>
        <item h="1" x="2"/>
        <item t="default"/>
      </items>
    </pivotField>
    <pivotField showAll="0"/>
    <pivotField showAll="0"/>
    <pivotField showAll="0"/>
    <pivotField showAll="0"/>
    <pivotField showAll="0"/>
    <pivotField showAll="0"/>
    <pivotField showAll="0"/>
    <pivotField showAll="0"/>
    <pivotField showAll="0"/>
    <pivotField showAll="0"/>
    <pivotField showAll="0"/>
    <pivotField axis="axisRow" dataField="1" showAll="0">
      <items count="10">
        <item x="0"/>
        <item x="1"/>
        <item m="1" x="8"/>
        <item x="3"/>
        <item x="5"/>
        <item x="2"/>
        <item m="1" x="7"/>
        <item m="1" x="6"/>
        <item x="4"/>
        <item t="default"/>
      </items>
    </pivotField>
    <pivotField showAll="0"/>
    <pivotField showAll="0"/>
    <pivotField showAll="0"/>
    <pivotField showAll="0"/>
    <pivotField showAll="0"/>
    <pivotField showAll="0"/>
    <pivotField showAll="0"/>
    <pivotField showAll="0"/>
    <pivotField showAll="0"/>
  </pivotFields>
  <rowFields count="1">
    <field x="13"/>
  </rowFields>
  <rowItems count="6">
    <i>
      <x/>
    </i>
    <i>
      <x v="1"/>
    </i>
    <i>
      <x v="3"/>
    </i>
    <i>
      <x v="5"/>
    </i>
    <i>
      <x v="8"/>
    </i>
    <i t="grand">
      <x/>
    </i>
  </rowItems>
  <colItems count="1">
    <i/>
  </colItems>
  <pageFields count="1">
    <pageField fld="1" hier="-1"/>
  </pageFields>
  <dataFields count="1">
    <dataField name="Count of May"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6D0FD75-A87D-45DC-9195-85A67976576E}"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J5:K13" firstHeaderRow="1" firstDataRow="1" firstDataCol="1" rowPageCount="3" colPageCount="1"/>
  <pivotFields count="23">
    <pivotField showAll="0"/>
    <pivotField axis="axisPage" showAll="0">
      <items count="4">
        <item x="0"/>
        <item x="1"/>
        <item x="2"/>
        <item t="default"/>
      </items>
    </pivotField>
    <pivotField showAll="0"/>
    <pivotField showAll="0"/>
    <pivotField showAll="0"/>
    <pivotField axis="axisPage" multipleItemSelectionAllowed="1" showAll="0">
      <items count="7">
        <item h="1" x="2"/>
        <item x="1"/>
        <item h="1" x="3"/>
        <item h="1" x="0"/>
        <item h="1" x="4"/>
        <item h="1" x="5"/>
        <item t="default"/>
      </items>
    </pivotField>
    <pivotField axis="axisPage" multipleItemSelectionAllowed="1" showAll="0">
      <items count="4">
        <item x="0"/>
        <item h="1" x="1"/>
        <item h="1" x="2"/>
        <item t="default"/>
      </items>
    </pivotField>
    <pivotField showAll="0"/>
    <pivotField showAll="0"/>
    <pivotField axis="axisRow" dataField="1" showAll="0">
      <items count="12">
        <item x="7"/>
        <item x="3"/>
        <item x="2"/>
        <item x="5"/>
        <item x="0"/>
        <item x="6"/>
        <item x="1"/>
        <item m="1" x="10"/>
        <item x="8"/>
        <item x="9"/>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8">
    <i>
      <x/>
    </i>
    <i>
      <x v="1"/>
    </i>
    <i>
      <x v="2"/>
    </i>
    <i>
      <x v="3"/>
    </i>
    <i>
      <x v="4"/>
    </i>
    <i>
      <x v="5"/>
    </i>
    <i>
      <x v="6"/>
    </i>
    <i t="grand">
      <x/>
    </i>
  </rowItems>
  <colItems count="1">
    <i/>
  </colItems>
  <pageFields count="3">
    <pageField fld="1" hier="-1"/>
    <pageField fld="5" hier="-1"/>
    <pageField fld="6" hier="-1"/>
  </pageFields>
  <dataFields count="1">
    <dataField name="Count of JulyContents"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9DF3CD2-F687-4F23-96CB-8B0AB9026325}"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5:B12" firstHeaderRow="1" firstDataRow="1" firstDataCol="1" rowPageCount="3" colPageCount="1"/>
  <pivotFields count="23">
    <pivotField showAll="0"/>
    <pivotField axis="axisPage" showAll="0">
      <items count="4">
        <item x="0"/>
        <item x="1"/>
        <item x="2"/>
        <item t="default"/>
      </items>
    </pivotField>
    <pivotField showAll="0"/>
    <pivotField showAll="0"/>
    <pivotField showAll="0"/>
    <pivotField axis="axisPage" multipleItemSelectionAllowed="1" showAll="0">
      <items count="7">
        <item h="1" x="2"/>
        <item x="1"/>
        <item h="1" x="3"/>
        <item h="1" x="0"/>
        <item h="1" x="4"/>
        <item h="1" x="5"/>
        <item t="default"/>
      </items>
    </pivotField>
    <pivotField axis="axisPage" multipleItemSelectionAllowed="1" showAll="0">
      <items count="4">
        <item x="0"/>
        <item h="1" x="1"/>
        <item h="1" x="2"/>
        <item t="default"/>
      </items>
    </pivotField>
    <pivotField showAll="0"/>
    <pivotField axis="axisRow" dataField="1" showAll="0">
      <items count="13">
        <item x="1"/>
        <item x="0"/>
        <item x="6"/>
        <item x="5"/>
        <item x="2"/>
        <item x="7"/>
        <item x="3"/>
        <item m="1" x="11"/>
        <item x="9"/>
        <item x="4"/>
        <item m="1" x="10"/>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7">
    <i>
      <x/>
    </i>
    <i>
      <x v="1"/>
    </i>
    <i>
      <x v="2"/>
    </i>
    <i>
      <x v="3"/>
    </i>
    <i>
      <x v="6"/>
    </i>
    <i>
      <x v="11"/>
    </i>
    <i t="grand">
      <x/>
    </i>
  </rowItems>
  <colItems count="1">
    <i/>
  </colItems>
  <pageFields count="3">
    <pageField fld="1" hier="-1"/>
    <pageField fld="5" hier="-1"/>
    <pageField fld="6" hier="-1"/>
  </pageFields>
  <dataFields count="1">
    <dataField name="Count of MayContents"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860D74F-AD80-4F69-A0D6-1F3BD67D9874}"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4:B9" firstHeaderRow="1" firstDataRow="1" firstDataCol="1" rowPageCount="1" colPageCount="1"/>
  <pivotFields count="23">
    <pivotField showAll="0"/>
    <pivotField axis="axisPage" multipleItemSelectionAllowed="1" showAll="0">
      <items count="4">
        <item x="0"/>
        <item h="1" x="1"/>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dataField="1" multipleItemSelectionAllowed="1" showAll="0">
      <items count="7">
        <item x="0"/>
        <item x="1"/>
        <item x="3"/>
        <item x="2"/>
        <item m="1" x="5"/>
        <item x="4"/>
        <item t="default"/>
      </items>
    </pivotField>
    <pivotField showAll="0"/>
    <pivotField showAll="0"/>
    <pivotField showAll="0"/>
    <pivotField showAll="0"/>
    <pivotField showAll="0"/>
    <pivotField showAll="0"/>
    <pivotField showAll="0"/>
    <pivotField showAll="0"/>
  </pivotFields>
  <rowFields count="1">
    <field x="14"/>
  </rowFields>
  <rowItems count="5">
    <i>
      <x/>
    </i>
    <i>
      <x v="1"/>
    </i>
    <i>
      <x v="2"/>
    </i>
    <i>
      <x v="3"/>
    </i>
    <i t="grand">
      <x/>
    </i>
  </rowItems>
  <colItems count="1">
    <i/>
  </colItems>
  <pageFields count="1">
    <pageField fld="1" hier="-1"/>
  </pageFields>
  <dataFields count="1">
    <dataField name="Count of July" fld="14" subtotal="count" baseField="0" baseItem="0"/>
  </dataFields>
  <formats count="1">
    <format dxfId="0">
      <pivotArea grandCol="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99C0A05-0020-4205-ACB9-ACB0EF13BC5E}" name="PivotTable13" cacheId="2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5:D42" firstHeaderRow="1" firstDataRow="2" firstDataCol="1"/>
  <pivotFields count="34">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0"/>
        <item h="1" x="2"/>
        <item x="1"/>
        <item t="default"/>
      </items>
    </pivotField>
    <pivotField showAll="0">
      <items count="6">
        <item x="0"/>
        <item h="1" x="1"/>
        <item h="1" x="4"/>
        <item h="1" x="2"/>
        <item x="3"/>
        <item t="default"/>
      </items>
    </pivotField>
    <pivotField axis="axisCol" showAll="0">
      <items count="5">
        <item x="0"/>
        <item h="1" x="1"/>
        <item h="1" x="3"/>
        <item x="2"/>
        <item t="default"/>
      </items>
    </pivotField>
    <pivotField showAll="0"/>
    <pivotField showAll="0"/>
    <pivotField axis="axisRow" showAll="0">
      <items count="6">
        <item x="1"/>
        <item x="4"/>
        <item x="2"/>
        <item x="0"/>
        <item x="3"/>
        <item t="default"/>
      </items>
    </pivotField>
    <pivotField showAll="0"/>
    <pivotField showAll="0"/>
    <pivotField showAll="0"/>
    <pivotField showAll="0"/>
    <pivotField showAll="0"/>
    <pivotField showAll="0"/>
    <pivotField showAll="0"/>
    <pivotField showAll="0"/>
    <pivotField showAll="0"/>
    <pivotField showAll="0"/>
    <pivotField showAll="0"/>
    <pivotField numFmtId="22" showAll="0"/>
    <pivotField showAll="0"/>
    <pivotField numFmtId="22" showAll="0"/>
    <pivotField showAll="0"/>
  </pivotFields>
  <rowFields count="1">
    <field x="18"/>
  </rowFields>
  <rowItems count="6">
    <i>
      <x/>
    </i>
    <i>
      <x v="1"/>
    </i>
    <i>
      <x v="2"/>
    </i>
    <i>
      <x v="3"/>
    </i>
    <i>
      <x v="4"/>
    </i>
    <i t="grand">
      <x/>
    </i>
  </rowItems>
  <colFields count="1">
    <field x="15"/>
  </colFields>
  <colItems count="3">
    <i>
      <x/>
    </i>
    <i>
      <x v="3"/>
    </i>
    <i t="grand">
      <x/>
    </i>
  </colItems>
  <dataFields count="1">
    <dataField name="Count of OBJECTID" fld="0" subtotal="count" baseField="1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906EA17-E47F-4F38-9F4D-21794307BC65}" name="PivotTable2" cacheId="2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5:D25" firstHeaderRow="1" firstDataRow="2" firstDataCol="1"/>
  <pivotFields count="34">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h="1" x="1"/>
        <item h="1" x="4"/>
        <item h="1" x="2"/>
        <item x="3"/>
        <item t="default"/>
      </items>
    </pivotField>
    <pivotField axis="axisCol" showAll="0">
      <items count="5">
        <item x="0"/>
        <item h="1" x="1"/>
        <item h="1" x="3"/>
        <item x="2"/>
        <item t="default"/>
      </items>
    </pivotField>
    <pivotField showAll="0"/>
    <pivotField axis="axisRow" showAll="0" sortType="ascending">
      <items count="10">
        <item x="2"/>
        <item x="7"/>
        <item x="1"/>
        <item x="0"/>
        <item x="8"/>
        <item x="5"/>
        <item x="3"/>
        <item x="6"/>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numFmtId="22" showAll="0"/>
    <pivotField showAll="0"/>
    <pivotField numFmtId="22" showAll="0"/>
    <pivotField showAll="0"/>
  </pivotFields>
  <rowFields count="1">
    <field x="17"/>
  </rowFields>
  <rowItems count="9">
    <i>
      <x/>
    </i>
    <i>
      <x v="1"/>
    </i>
    <i>
      <x v="2"/>
    </i>
    <i>
      <x v="3"/>
    </i>
    <i>
      <x v="5"/>
    </i>
    <i>
      <x v="6"/>
    </i>
    <i>
      <x v="7"/>
    </i>
    <i>
      <x v="8"/>
    </i>
    <i t="grand">
      <x/>
    </i>
  </rowItems>
  <colFields count="1">
    <field x="15"/>
  </colFields>
  <colItems count="3">
    <i>
      <x/>
    </i>
    <i>
      <x v="3"/>
    </i>
    <i t="grand">
      <x/>
    </i>
  </colItems>
  <dataFields count="1">
    <dataField name="Count of OBJECTID" fld="0" subtotal="count" baseField="1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E67A5C-52B7-4D42-8D27-0FDD0A9F286C}" name="PivotTable1" cacheId="2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12" firstHeaderRow="1" firstDataRow="2" firstDataCol="1"/>
  <pivotFields count="34">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4">
        <item x="0"/>
        <item h="1" x="2"/>
        <item x="1"/>
        <item t="default"/>
      </items>
    </pivotField>
    <pivotField showAll="0">
      <items count="6">
        <item x="0"/>
        <item x="1"/>
        <item x="4"/>
        <item x="2"/>
        <item x="3"/>
        <item t="default"/>
      </items>
    </pivotField>
    <pivotField showAll="0">
      <items count="5">
        <item x="0"/>
        <item x="1"/>
        <item h="1" x="3"/>
        <item h="1" x="2"/>
        <item t="default"/>
      </items>
    </pivotField>
    <pivotField showAll="0"/>
    <pivotField axis="axisRow" showAll="0">
      <items count="10">
        <item x="2"/>
        <item x="7"/>
        <item x="1"/>
        <item x="0"/>
        <item x="8"/>
        <item x="5"/>
        <item x="3"/>
        <item x="6"/>
        <item h="1" x="4"/>
        <item t="default"/>
      </items>
    </pivotField>
    <pivotField showAll="0">
      <items count="6">
        <item sd="0" x="1"/>
        <item sd="0" x="4"/>
        <item sd="0" x="2"/>
        <item sd="0" x="0"/>
        <item sd="0" x="3"/>
        <item t="default"/>
      </items>
    </pivotField>
    <pivotField showAll="0">
      <items count="10">
        <item sd="0" x="7"/>
        <item sd="0" x="1"/>
        <item sd="0" x="0"/>
        <item sd="0" x="5"/>
        <item sd="0" x="6"/>
        <item sd="0" x="4"/>
        <item sd="0" x="8"/>
        <item sd="0" x="2"/>
        <item sd="0" x="3"/>
        <item t="default"/>
      </items>
    </pivotField>
    <pivotField showAll="0">
      <items count="10">
        <item x="3"/>
        <item x="7"/>
        <item x="5"/>
        <item x="8"/>
        <item x="4"/>
        <item x="1"/>
        <item x="6"/>
        <item x="2"/>
        <item x="0"/>
        <item t="default"/>
      </items>
    </pivotField>
    <pivotField showAll="0"/>
    <pivotField showAll="0"/>
    <pivotField showAll="0"/>
    <pivotField showAll="0"/>
    <pivotField showAll="0"/>
    <pivotField showAll="0"/>
    <pivotField showAll="0"/>
    <pivotField showAll="0"/>
    <pivotField showAll="0"/>
    <pivotField numFmtId="22" showAll="0"/>
    <pivotField showAll="0"/>
    <pivotField numFmtId="22" showAll="0"/>
    <pivotField showAll="0"/>
  </pivotFields>
  <rowFields count="1">
    <field x="17"/>
  </rowFields>
  <rowItems count="8">
    <i>
      <x/>
    </i>
    <i>
      <x v="1"/>
    </i>
    <i>
      <x v="2"/>
    </i>
    <i>
      <x v="3"/>
    </i>
    <i>
      <x v="5"/>
    </i>
    <i>
      <x v="6"/>
    </i>
    <i>
      <x v="7"/>
    </i>
    <i t="grand">
      <x/>
    </i>
  </rowItems>
  <colFields count="1">
    <field x="13"/>
  </colFields>
  <colItems count="3">
    <i>
      <x/>
    </i>
    <i>
      <x v="2"/>
    </i>
    <i t="grand">
      <x/>
    </i>
  </colItems>
  <dataFields count="1">
    <dataField name="Count of OBJECTID" fld="0" subtotal="count" baseField="17" baseItem="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rinterSettings" Target="../printerSettings/printerSettings1.bin"/><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H456"/>
  <sheetViews>
    <sheetView topLeftCell="S1" workbookViewId="0">
      <pane ySplit="1" topLeftCell="A354" activePane="bottomLeft" state="frozen"/>
      <selection activeCell="B1" sqref="B1"/>
      <selection pane="bottomLeft" activeCell="H155" sqref="H155"/>
    </sheetView>
  </sheetViews>
  <sheetFormatPr defaultRowHeight="14.4" x14ac:dyDescent="0.3"/>
  <cols>
    <col min="5" max="5" width="8.6640625" bestFit="1" customWidth="1"/>
    <col min="6" max="6" width="11.5546875" bestFit="1" customWidth="1"/>
    <col min="7" max="7" width="7.6640625" bestFit="1" customWidth="1"/>
    <col min="8" max="8" width="12" bestFit="1" customWidth="1"/>
    <col min="9" max="9" width="13.5546875" bestFit="1" customWidth="1"/>
    <col min="10" max="10" width="11.88671875" bestFit="1" customWidth="1"/>
    <col min="11" max="11" width="13.44140625" bestFit="1" customWidth="1"/>
    <col min="12" max="12" width="11.33203125" bestFit="1" customWidth="1"/>
    <col min="13" max="13" width="12.77734375" bestFit="1" customWidth="1"/>
    <col min="18" max="18" width="23.6640625" bestFit="1" customWidth="1"/>
    <col min="19" max="19" width="31.33203125" bestFit="1" customWidth="1"/>
    <col min="20" max="21" width="11" bestFit="1" customWidth="1"/>
    <col min="22" max="22" width="26.6640625" customWidth="1"/>
    <col min="23" max="23" width="29.88671875" customWidth="1"/>
  </cols>
  <sheetData>
    <row r="1" spans="1:34" x14ac:dyDescent="0.3">
      <c r="A1" t="s">
        <v>0</v>
      </c>
      <c r="B1" t="s">
        <v>1</v>
      </c>
      <c r="C1" t="s">
        <v>22</v>
      </c>
      <c r="D1" t="s">
        <v>23</v>
      </c>
      <c r="E1" t="s">
        <v>2</v>
      </c>
      <c r="F1" t="s">
        <v>3</v>
      </c>
      <c r="G1" t="s">
        <v>4</v>
      </c>
      <c r="H1" t="s">
        <v>5</v>
      </c>
      <c r="I1" s="39" t="s">
        <v>1164</v>
      </c>
      <c r="J1" t="s">
        <v>6</v>
      </c>
      <c r="K1" t="s">
        <v>1160</v>
      </c>
      <c r="L1" t="s">
        <v>15</v>
      </c>
      <c r="M1" t="s">
        <v>16</v>
      </c>
      <c r="N1" t="s">
        <v>1134</v>
      </c>
      <c r="O1" t="s">
        <v>1135</v>
      </c>
      <c r="P1" t="s">
        <v>1136</v>
      </c>
      <c r="Q1" t="s">
        <v>1137</v>
      </c>
      <c r="R1" t="s">
        <v>18</v>
      </c>
      <c r="S1" t="s">
        <v>19</v>
      </c>
      <c r="T1" t="s">
        <v>20</v>
      </c>
      <c r="U1" t="s">
        <v>21</v>
      </c>
      <c r="V1" t="s">
        <v>8</v>
      </c>
      <c r="W1" t="s">
        <v>17</v>
      </c>
      <c r="X1" t="s">
        <v>7</v>
      </c>
      <c r="Y1" t="s">
        <v>9</v>
      </c>
      <c r="Z1" t="s">
        <v>10</v>
      </c>
      <c r="AA1" t="s">
        <v>11</v>
      </c>
      <c r="AB1" t="s">
        <v>12</v>
      </c>
      <c r="AC1" t="s">
        <v>13</v>
      </c>
      <c r="AD1" t="s">
        <v>14</v>
      </c>
      <c r="AE1" t="s">
        <v>10</v>
      </c>
      <c r="AF1" t="s">
        <v>11</v>
      </c>
      <c r="AG1" t="s">
        <v>12</v>
      </c>
      <c r="AH1" t="s">
        <v>13</v>
      </c>
    </row>
    <row r="2" spans="1:34" x14ac:dyDescent="0.3">
      <c r="A2">
        <v>1</v>
      </c>
      <c r="B2" t="s">
        <v>24</v>
      </c>
      <c r="C2">
        <v>-159.38221620011299</v>
      </c>
      <c r="D2">
        <v>22.223836990293599</v>
      </c>
      <c r="E2">
        <v>501</v>
      </c>
      <c r="F2" t="s">
        <v>25</v>
      </c>
      <c r="G2" t="s">
        <v>26</v>
      </c>
      <c r="H2" t="s">
        <v>27</v>
      </c>
      <c r="I2" s="39" t="s">
        <v>1163</v>
      </c>
      <c r="J2" t="s">
        <v>27</v>
      </c>
      <c r="K2" s="39" t="s">
        <v>1163</v>
      </c>
      <c r="L2" t="s">
        <v>49</v>
      </c>
      <c r="M2" s="39" t="s">
        <v>34</v>
      </c>
      <c r="N2" t="str">
        <f t="shared" ref="N2:N65" si="0">IF(OR(H2="A+E", H2="A+C", H2="C"), "active", IF(OR(H2="A+EMP", H2="A+U"), "potential", IF(H2="NA", "NA", IF(H2="not found", "not found", "inactive"))))</f>
        <v>active</v>
      </c>
      <c r="O2" t="str">
        <f t="shared" ref="O2:O65" si="1">IF(OR(J2="A+E", J2="A+C", J2="C"), "active", IF(OR(J2="A+EMP", J2="A+U"), "potential", IF(J2="NA", "NA", IF(J2="not found", "not found", "inactive"))))</f>
        <v>active</v>
      </c>
      <c r="P2" t="str">
        <f t="shared" ref="P2:P65" si="2">IF(OR(L2="A+E", L2="A+C", L2="C"), "active", IF(OR(L2="A+EMP", L2="A+U"), "potential", IF(L2="NA", "NA", IF(L2="not found", "not found", "inactive"))))</f>
        <v>active</v>
      </c>
      <c r="Q2" t="str">
        <f>IF(OR(N2="active",O2="active",P2="active"),"active","potential")</f>
        <v>active</v>
      </c>
      <c r="R2" t="s">
        <v>35</v>
      </c>
      <c r="S2" t="s">
        <v>36</v>
      </c>
      <c r="T2" t="s">
        <v>37</v>
      </c>
      <c r="V2" t="s">
        <v>29</v>
      </c>
      <c r="X2" t="s">
        <v>28</v>
      </c>
      <c r="Y2" t="s">
        <v>30</v>
      </c>
      <c r="AA2" t="s">
        <v>31</v>
      </c>
      <c r="AC2" t="s">
        <v>31</v>
      </c>
      <c r="AD2" t="s">
        <v>32</v>
      </c>
      <c r="AE2" s="1">
        <v>43594.006400462997</v>
      </c>
      <c r="AF2" t="s">
        <v>33</v>
      </c>
      <c r="AG2" s="1">
        <v>43648.846168981501</v>
      </c>
      <c r="AH2" t="s">
        <v>31</v>
      </c>
    </row>
    <row r="3" spans="1:34" x14ac:dyDescent="0.3">
      <c r="A3">
        <v>2</v>
      </c>
      <c r="B3" t="s">
        <v>24</v>
      </c>
      <c r="C3">
        <v>-159.38220240019299</v>
      </c>
      <c r="D3">
        <v>22.223827090304599</v>
      </c>
      <c r="E3">
        <v>502</v>
      </c>
      <c r="F3" t="s">
        <v>25</v>
      </c>
      <c r="G3" t="s">
        <v>26</v>
      </c>
      <c r="H3" t="s">
        <v>27</v>
      </c>
      <c r="I3" s="39" t="s">
        <v>1163</v>
      </c>
      <c r="J3" t="s">
        <v>38</v>
      </c>
      <c r="K3" s="39" t="s">
        <v>39</v>
      </c>
      <c r="L3" t="s">
        <v>62</v>
      </c>
      <c r="M3" s="39" t="s">
        <v>1161</v>
      </c>
      <c r="N3" t="str">
        <f t="shared" si="0"/>
        <v>active</v>
      </c>
      <c r="O3" t="str">
        <f t="shared" si="1"/>
        <v>active</v>
      </c>
      <c r="P3" t="str">
        <f t="shared" si="2"/>
        <v>inactive</v>
      </c>
      <c r="Q3" t="str">
        <f t="shared" ref="Q3:Q66" si="3">IF(OR(N3="active",O3="active",P3="active"),"active","potential")</f>
        <v>active</v>
      </c>
      <c r="R3" t="s">
        <v>37</v>
      </c>
      <c r="S3" t="s">
        <v>36</v>
      </c>
      <c r="T3" t="s">
        <v>37</v>
      </c>
      <c r="V3" t="s">
        <v>41</v>
      </c>
      <c r="W3" t="s">
        <v>44</v>
      </c>
      <c r="X3" t="s">
        <v>40</v>
      </c>
      <c r="Y3" t="s">
        <v>42</v>
      </c>
      <c r="AA3" t="s">
        <v>31</v>
      </c>
      <c r="AC3" t="s">
        <v>31</v>
      </c>
      <c r="AD3" t="s">
        <v>43</v>
      </c>
      <c r="AE3" s="1">
        <v>43594.006400462997</v>
      </c>
      <c r="AF3" t="s">
        <v>33</v>
      </c>
      <c r="AG3" s="1">
        <v>43648.847974536999</v>
      </c>
      <c r="AH3" t="s">
        <v>31</v>
      </c>
    </row>
    <row r="4" spans="1:34" x14ac:dyDescent="0.3">
      <c r="A4">
        <v>3</v>
      </c>
      <c r="B4" t="s">
        <v>24</v>
      </c>
      <c r="C4">
        <v>-159.38236240002701</v>
      </c>
      <c r="D4">
        <v>22.2240898800991</v>
      </c>
      <c r="E4">
        <v>503</v>
      </c>
      <c r="F4" t="s">
        <v>25</v>
      </c>
      <c r="G4" t="s">
        <v>26</v>
      </c>
      <c r="H4" t="s">
        <v>27</v>
      </c>
      <c r="I4" s="39" t="s">
        <v>1163</v>
      </c>
      <c r="J4" t="s">
        <v>38</v>
      </c>
      <c r="K4" s="39" t="s">
        <v>39</v>
      </c>
      <c r="L4" t="s">
        <v>62</v>
      </c>
      <c r="M4" s="39" t="s">
        <v>1161</v>
      </c>
      <c r="N4" t="str">
        <f t="shared" si="0"/>
        <v>active</v>
      </c>
      <c r="O4" t="str">
        <f t="shared" si="1"/>
        <v>active</v>
      </c>
      <c r="P4" t="str">
        <f t="shared" si="2"/>
        <v>inactive</v>
      </c>
      <c r="Q4" t="str">
        <f t="shared" si="3"/>
        <v>active</v>
      </c>
      <c r="R4" t="s">
        <v>37</v>
      </c>
      <c r="S4" t="s">
        <v>48</v>
      </c>
      <c r="T4" t="s">
        <v>37</v>
      </c>
      <c r="X4" t="s">
        <v>28</v>
      </c>
      <c r="Y4" t="s">
        <v>45</v>
      </c>
      <c r="AA4" t="s">
        <v>31</v>
      </c>
      <c r="AC4" t="s">
        <v>31</v>
      </c>
      <c r="AD4" t="s">
        <v>46</v>
      </c>
      <c r="AE4" s="1">
        <v>43594.006400462997</v>
      </c>
      <c r="AF4" t="s">
        <v>33</v>
      </c>
      <c r="AG4" s="1">
        <v>43649.832442129598</v>
      </c>
      <c r="AH4" t="s">
        <v>47</v>
      </c>
    </row>
    <row r="5" spans="1:34" x14ac:dyDescent="0.3">
      <c r="A5">
        <v>4</v>
      </c>
      <c r="B5" t="s">
        <v>24</v>
      </c>
      <c r="C5">
        <v>-159.38258719983401</v>
      </c>
      <c r="D5">
        <v>22.223803629697901</v>
      </c>
      <c r="E5">
        <v>504</v>
      </c>
      <c r="F5" t="s">
        <v>25</v>
      </c>
      <c r="G5" t="s">
        <v>26</v>
      </c>
      <c r="H5" t="s">
        <v>27</v>
      </c>
      <c r="I5" s="39" t="s">
        <v>1163</v>
      </c>
      <c r="J5" t="s">
        <v>49</v>
      </c>
      <c r="K5" s="39" t="s">
        <v>39</v>
      </c>
      <c r="L5" t="s">
        <v>70</v>
      </c>
      <c r="M5" s="39" t="s">
        <v>1161</v>
      </c>
      <c r="N5" t="str">
        <f t="shared" si="0"/>
        <v>active</v>
      </c>
      <c r="O5" t="str">
        <f t="shared" si="1"/>
        <v>active</v>
      </c>
      <c r="P5" t="str">
        <f t="shared" si="2"/>
        <v>potential</v>
      </c>
      <c r="Q5" t="str">
        <f t="shared" si="3"/>
        <v>active</v>
      </c>
      <c r="R5" t="s">
        <v>54</v>
      </c>
      <c r="S5" t="s">
        <v>36</v>
      </c>
      <c r="T5" t="s">
        <v>55</v>
      </c>
      <c r="U5" t="s">
        <v>56</v>
      </c>
      <c r="V5" t="s">
        <v>51</v>
      </c>
      <c r="X5" t="s">
        <v>50</v>
      </c>
      <c r="Y5" t="s">
        <v>52</v>
      </c>
      <c r="AA5" t="s">
        <v>31</v>
      </c>
      <c r="AC5" t="s">
        <v>31</v>
      </c>
      <c r="AD5" t="s">
        <v>53</v>
      </c>
      <c r="AE5" s="1">
        <v>43594.006400462997</v>
      </c>
      <c r="AF5" t="s">
        <v>33</v>
      </c>
      <c r="AG5" s="1">
        <v>43648.868032407401</v>
      </c>
      <c r="AH5" t="s">
        <v>31</v>
      </c>
    </row>
    <row r="6" spans="1:34" x14ac:dyDescent="0.3">
      <c r="A6">
        <v>5</v>
      </c>
      <c r="B6" t="s">
        <v>24</v>
      </c>
      <c r="C6">
        <v>-159.38305410010099</v>
      </c>
      <c r="D6">
        <v>22.223067999809999</v>
      </c>
      <c r="E6">
        <v>505</v>
      </c>
      <c r="F6" t="s">
        <v>25</v>
      </c>
      <c r="G6" t="s">
        <v>26</v>
      </c>
      <c r="H6" t="s">
        <v>27</v>
      </c>
      <c r="I6" s="39" t="s">
        <v>1163</v>
      </c>
      <c r="J6" t="s">
        <v>27</v>
      </c>
      <c r="K6" s="39" t="s">
        <v>1163</v>
      </c>
      <c r="L6" t="s">
        <v>62</v>
      </c>
      <c r="M6" s="39" t="s">
        <v>1161</v>
      </c>
      <c r="N6" t="str">
        <f t="shared" si="0"/>
        <v>active</v>
      </c>
      <c r="O6" t="str">
        <f t="shared" si="1"/>
        <v>active</v>
      </c>
      <c r="P6" t="str">
        <f t="shared" si="2"/>
        <v>inactive</v>
      </c>
      <c r="Q6" t="str">
        <f t="shared" si="3"/>
        <v>active</v>
      </c>
      <c r="R6" t="s">
        <v>60</v>
      </c>
      <c r="S6" t="s">
        <v>48</v>
      </c>
      <c r="T6" t="s">
        <v>55</v>
      </c>
      <c r="U6" t="s">
        <v>61</v>
      </c>
      <c r="X6" t="s">
        <v>57</v>
      </c>
      <c r="Y6" t="s">
        <v>58</v>
      </c>
      <c r="AA6" t="s">
        <v>31</v>
      </c>
      <c r="AC6" t="s">
        <v>31</v>
      </c>
      <c r="AD6" t="s">
        <v>59</v>
      </c>
      <c r="AE6" s="1">
        <v>43594.006400462997</v>
      </c>
      <c r="AF6" t="s">
        <v>33</v>
      </c>
      <c r="AG6" s="1">
        <v>43649.066168981502</v>
      </c>
      <c r="AH6" t="s">
        <v>31</v>
      </c>
    </row>
    <row r="7" spans="1:34" hidden="1" x14ac:dyDescent="0.3">
      <c r="A7">
        <v>6</v>
      </c>
      <c r="B7" t="s">
        <v>24</v>
      </c>
      <c r="C7">
        <v>-159.38307500030399</v>
      </c>
      <c r="D7">
        <v>22.2230423095912</v>
      </c>
      <c r="E7">
        <v>506</v>
      </c>
      <c r="F7" t="s">
        <v>25</v>
      </c>
      <c r="G7" t="s">
        <v>26</v>
      </c>
      <c r="H7" t="s">
        <v>27</v>
      </c>
      <c r="I7" s="39" t="s">
        <v>1163</v>
      </c>
      <c r="J7" t="s">
        <v>62</v>
      </c>
      <c r="K7" s="39" t="s">
        <v>1161</v>
      </c>
      <c r="L7" t="s">
        <v>27</v>
      </c>
      <c r="M7" s="39" t="s">
        <v>1163</v>
      </c>
      <c r="N7" t="str">
        <f t="shared" si="0"/>
        <v>active</v>
      </c>
      <c r="O7" t="str">
        <f t="shared" si="1"/>
        <v>inactive</v>
      </c>
      <c r="P7" t="str">
        <f t="shared" si="2"/>
        <v>active</v>
      </c>
      <c r="Q7" t="str">
        <f t="shared" si="3"/>
        <v>active</v>
      </c>
      <c r="R7" t="s">
        <v>60</v>
      </c>
      <c r="S7" t="s">
        <v>48</v>
      </c>
      <c r="T7" t="s">
        <v>61</v>
      </c>
      <c r="U7" t="s">
        <v>66</v>
      </c>
      <c r="X7" t="s">
        <v>63</v>
      </c>
      <c r="Y7" t="s">
        <v>64</v>
      </c>
      <c r="AA7" t="s">
        <v>31</v>
      </c>
      <c r="AC7" t="s">
        <v>31</v>
      </c>
      <c r="AD7" t="s">
        <v>65</v>
      </c>
      <c r="AE7" s="1">
        <v>43594.006400462997</v>
      </c>
      <c r="AF7" t="s">
        <v>33</v>
      </c>
      <c r="AG7" s="1">
        <v>43649.066550925898</v>
      </c>
      <c r="AH7" t="s">
        <v>31</v>
      </c>
    </row>
    <row r="8" spans="1:34" x14ac:dyDescent="0.3">
      <c r="A8">
        <v>7</v>
      </c>
      <c r="B8" t="s">
        <v>24</v>
      </c>
      <c r="C8">
        <v>-159.38292049995701</v>
      </c>
      <c r="D8">
        <v>22.223153910202502</v>
      </c>
      <c r="E8">
        <v>507</v>
      </c>
      <c r="F8" t="s">
        <v>25</v>
      </c>
      <c r="G8" t="s">
        <v>26</v>
      </c>
      <c r="H8" t="s">
        <v>27</v>
      </c>
      <c r="I8" s="39" t="s">
        <v>1163</v>
      </c>
      <c r="J8" t="s">
        <v>27</v>
      </c>
      <c r="K8" s="39" t="s">
        <v>1163</v>
      </c>
      <c r="L8" t="s">
        <v>62</v>
      </c>
      <c r="M8" s="39" t="s">
        <v>1161</v>
      </c>
      <c r="N8" t="str">
        <f t="shared" si="0"/>
        <v>active</v>
      </c>
      <c r="O8" t="str">
        <f t="shared" si="1"/>
        <v>active</v>
      </c>
      <c r="P8" t="str">
        <f t="shared" si="2"/>
        <v>inactive</v>
      </c>
      <c r="Q8" t="str">
        <f t="shared" si="3"/>
        <v>active</v>
      </c>
      <c r="R8" t="s">
        <v>60</v>
      </c>
      <c r="S8" t="s">
        <v>48</v>
      </c>
      <c r="T8" t="s">
        <v>61</v>
      </c>
      <c r="U8" t="s">
        <v>66</v>
      </c>
      <c r="X8" t="s">
        <v>67</v>
      </c>
      <c r="Y8" t="s">
        <v>68</v>
      </c>
      <c r="AA8" t="s">
        <v>31</v>
      </c>
      <c r="AC8" t="s">
        <v>31</v>
      </c>
      <c r="AD8" t="s">
        <v>69</v>
      </c>
      <c r="AE8" s="1">
        <v>43594.006400462997</v>
      </c>
      <c r="AF8" t="s">
        <v>33</v>
      </c>
      <c r="AG8" s="1">
        <v>43649.059328703697</v>
      </c>
      <c r="AH8" t="s">
        <v>31</v>
      </c>
    </row>
    <row r="9" spans="1:34" x14ac:dyDescent="0.3">
      <c r="A9">
        <v>8</v>
      </c>
      <c r="B9" t="s">
        <v>24</v>
      </c>
      <c r="C9">
        <v>-159.38273130038499</v>
      </c>
      <c r="D9">
        <v>22.2233157700988</v>
      </c>
      <c r="E9">
        <v>508</v>
      </c>
      <c r="F9" t="s">
        <v>25</v>
      </c>
      <c r="G9" t="s">
        <v>26</v>
      </c>
      <c r="H9" t="s">
        <v>70</v>
      </c>
      <c r="I9" s="39" t="s">
        <v>1161</v>
      </c>
      <c r="J9" t="s">
        <v>27</v>
      </c>
      <c r="K9" s="39" t="s">
        <v>1163</v>
      </c>
      <c r="L9" t="s">
        <v>62</v>
      </c>
      <c r="M9" s="39" t="s">
        <v>1161</v>
      </c>
      <c r="N9" t="str">
        <f t="shared" si="0"/>
        <v>potential</v>
      </c>
      <c r="O9" t="str">
        <f t="shared" si="1"/>
        <v>active</v>
      </c>
      <c r="P9" t="str">
        <f t="shared" si="2"/>
        <v>inactive</v>
      </c>
      <c r="Q9" t="str">
        <f t="shared" si="3"/>
        <v>active</v>
      </c>
      <c r="R9" t="s">
        <v>35</v>
      </c>
      <c r="S9" t="s">
        <v>74</v>
      </c>
      <c r="T9" t="s">
        <v>37</v>
      </c>
      <c r="V9" t="s">
        <v>71</v>
      </c>
      <c r="X9" t="s">
        <v>28</v>
      </c>
      <c r="Y9" t="s">
        <v>72</v>
      </c>
      <c r="AA9" t="s">
        <v>31</v>
      </c>
      <c r="AC9" t="s">
        <v>31</v>
      </c>
      <c r="AD9" t="s">
        <v>73</v>
      </c>
      <c r="AE9" s="1">
        <v>43594.006400462997</v>
      </c>
      <c r="AF9" t="s">
        <v>33</v>
      </c>
      <c r="AG9" s="1">
        <v>43649.033449074101</v>
      </c>
      <c r="AH9" t="s">
        <v>31</v>
      </c>
    </row>
    <row r="10" spans="1:34" x14ac:dyDescent="0.3">
      <c r="A10">
        <v>9</v>
      </c>
      <c r="B10" t="s">
        <v>24</v>
      </c>
      <c r="C10">
        <v>-159.38276369992201</v>
      </c>
      <c r="D10">
        <v>22.223339699801301</v>
      </c>
      <c r="E10">
        <v>509</v>
      </c>
      <c r="F10" t="s">
        <v>25</v>
      </c>
      <c r="G10" t="s">
        <v>26</v>
      </c>
      <c r="H10" t="s">
        <v>27</v>
      </c>
      <c r="I10" s="39" t="s">
        <v>1163</v>
      </c>
      <c r="J10" t="s">
        <v>27</v>
      </c>
      <c r="K10" s="39" t="s">
        <v>1163</v>
      </c>
      <c r="L10" t="s">
        <v>49</v>
      </c>
      <c r="M10" s="39" t="s">
        <v>78</v>
      </c>
      <c r="N10" t="str">
        <f t="shared" si="0"/>
        <v>active</v>
      </c>
      <c r="O10" t="str">
        <f t="shared" si="1"/>
        <v>active</v>
      </c>
      <c r="P10" t="str">
        <f t="shared" si="2"/>
        <v>active</v>
      </c>
      <c r="Q10" t="str">
        <f t="shared" si="3"/>
        <v>active</v>
      </c>
      <c r="R10" t="s">
        <v>60</v>
      </c>
      <c r="S10" t="s">
        <v>74</v>
      </c>
      <c r="T10" t="s">
        <v>61</v>
      </c>
      <c r="V10" t="s">
        <v>75</v>
      </c>
      <c r="X10" t="s">
        <v>28</v>
      </c>
      <c r="Y10" t="s">
        <v>76</v>
      </c>
      <c r="AA10" t="s">
        <v>31</v>
      </c>
      <c r="AC10" t="s">
        <v>31</v>
      </c>
      <c r="AD10" t="s">
        <v>77</v>
      </c>
      <c r="AE10" s="1">
        <v>43594.006400462997</v>
      </c>
      <c r="AF10" t="s">
        <v>33</v>
      </c>
      <c r="AG10" s="1">
        <v>43649.031527777799</v>
      </c>
      <c r="AH10" t="s">
        <v>31</v>
      </c>
    </row>
    <row r="11" spans="1:34" hidden="1" x14ac:dyDescent="0.3">
      <c r="A11">
        <v>10</v>
      </c>
      <c r="B11" t="s">
        <v>24</v>
      </c>
      <c r="C11">
        <v>-159.38273029999999</v>
      </c>
      <c r="D11">
        <v>22.223517390000001</v>
      </c>
      <c r="E11">
        <v>511</v>
      </c>
      <c r="F11" t="s">
        <v>25</v>
      </c>
      <c r="G11" t="s">
        <v>26</v>
      </c>
      <c r="H11" t="s">
        <v>27</v>
      </c>
      <c r="I11" s="39" t="s">
        <v>1163</v>
      </c>
      <c r="J11" t="s">
        <v>1158</v>
      </c>
      <c r="K11" s="39" t="s">
        <v>1161</v>
      </c>
      <c r="L11" t="s">
        <v>1158</v>
      </c>
      <c r="M11" s="39" t="s">
        <v>1161</v>
      </c>
      <c r="N11" t="str">
        <f t="shared" si="0"/>
        <v>active</v>
      </c>
      <c r="O11" t="str">
        <f t="shared" si="1"/>
        <v>not found</v>
      </c>
      <c r="P11" t="str">
        <f t="shared" si="2"/>
        <v>not found</v>
      </c>
      <c r="Q11" t="str">
        <f t="shared" si="3"/>
        <v>active</v>
      </c>
      <c r="X11" t="s">
        <v>79</v>
      </c>
      <c r="Y11" t="s">
        <v>80</v>
      </c>
      <c r="AA11" t="s">
        <v>31</v>
      </c>
      <c r="AC11" t="s">
        <v>31</v>
      </c>
      <c r="AD11" t="s">
        <v>81</v>
      </c>
      <c r="AE11" s="1">
        <v>43594.006400462997</v>
      </c>
      <c r="AF11" t="s">
        <v>33</v>
      </c>
      <c r="AG11" s="1">
        <v>43594.006400462997</v>
      </c>
      <c r="AH11" t="s">
        <v>33</v>
      </c>
    </row>
    <row r="12" spans="1:34" hidden="1" x14ac:dyDescent="0.3">
      <c r="A12">
        <v>11</v>
      </c>
      <c r="B12" t="s">
        <v>24</v>
      </c>
      <c r="C12">
        <v>-159.38287476133601</v>
      </c>
      <c r="D12">
        <v>22.223810684844601</v>
      </c>
      <c r="E12">
        <v>512</v>
      </c>
      <c r="F12" t="s">
        <v>25</v>
      </c>
      <c r="G12" t="s">
        <v>26</v>
      </c>
      <c r="H12" t="s">
        <v>27</v>
      </c>
      <c r="I12" s="39" t="s">
        <v>1163</v>
      </c>
      <c r="J12" t="s">
        <v>62</v>
      </c>
      <c r="K12" s="39" t="s">
        <v>1161</v>
      </c>
      <c r="L12" t="s">
        <v>1158</v>
      </c>
      <c r="M12" s="39" t="s">
        <v>1161</v>
      </c>
      <c r="N12" t="str">
        <f t="shared" si="0"/>
        <v>active</v>
      </c>
      <c r="O12" t="str">
        <f t="shared" si="1"/>
        <v>inactive</v>
      </c>
      <c r="P12" t="str">
        <f t="shared" si="2"/>
        <v>not found</v>
      </c>
      <c r="Q12" t="str">
        <f t="shared" si="3"/>
        <v>active</v>
      </c>
      <c r="X12" t="s">
        <v>82</v>
      </c>
      <c r="Y12" t="s">
        <v>83</v>
      </c>
      <c r="AA12" t="s">
        <v>31</v>
      </c>
      <c r="AC12" t="s">
        <v>31</v>
      </c>
      <c r="AD12" t="s">
        <v>84</v>
      </c>
      <c r="AE12" s="1">
        <v>43594.006400462997</v>
      </c>
      <c r="AF12" t="s">
        <v>33</v>
      </c>
      <c r="AG12" s="1">
        <v>43601.013946759304</v>
      </c>
      <c r="AH12" t="s">
        <v>31</v>
      </c>
    </row>
    <row r="13" spans="1:34" x14ac:dyDescent="0.3">
      <c r="A13">
        <v>12</v>
      </c>
      <c r="B13" t="s">
        <v>24</v>
      </c>
      <c r="C13">
        <v>-159.38285650038301</v>
      </c>
      <c r="D13">
        <v>22.223715410397102</v>
      </c>
      <c r="E13">
        <v>513</v>
      </c>
      <c r="F13" t="s">
        <v>25</v>
      </c>
      <c r="G13" t="s">
        <v>26</v>
      </c>
      <c r="H13" t="s">
        <v>27</v>
      </c>
      <c r="I13" s="39" t="s">
        <v>1163</v>
      </c>
      <c r="J13" t="s">
        <v>38</v>
      </c>
      <c r="K13" s="39" t="s">
        <v>39</v>
      </c>
      <c r="L13" t="s">
        <v>27</v>
      </c>
      <c r="M13" s="39" t="s">
        <v>1163</v>
      </c>
      <c r="N13" t="str">
        <f t="shared" si="0"/>
        <v>active</v>
      </c>
      <c r="O13" t="str">
        <f t="shared" si="1"/>
        <v>active</v>
      </c>
      <c r="P13" t="str">
        <f t="shared" si="2"/>
        <v>active</v>
      </c>
      <c r="Q13" t="str">
        <f t="shared" si="3"/>
        <v>active</v>
      </c>
      <c r="R13" t="s">
        <v>60</v>
      </c>
      <c r="S13" t="s">
        <v>36</v>
      </c>
      <c r="T13" t="s">
        <v>55</v>
      </c>
      <c r="U13" t="s">
        <v>61</v>
      </c>
      <c r="X13" t="s">
        <v>85</v>
      </c>
      <c r="Y13" t="s">
        <v>86</v>
      </c>
      <c r="AA13" t="s">
        <v>31</v>
      </c>
      <c r="AC13" t="s">
        <v>31</v>
      </c>
      <c r="AD13" t="s">
        <v>87</v>
      </c>
      <c r="AE13" s="1">
        <v>43594.006400462997</v>
      </c>
      <c r="AF13" t="s">
        <v>33</v>
      </c>
      <c r="AG13" s="1">
        <v>43648.919594907398</v>
      </c>
      <c r="AH13" t="s">
        <v>31</v>
      </c>
    </row>
    <row r="14" spans="1:34" x14ac:dyDescent="0.3">
      <c r="A14">
        <v>13</v>
      </c>
      <c r="B14" t="s">
        <v>24</v>
      </c>
      <c r="C14">
        <v>-159.38281770034899</v>
      </c>
      <c r="D14">
        <v>22.223703889643801</v>
      </c>
      <c r="E14">
        <v>514</v>
      </c>
      <c r="F14" t="s">
        <v>25</v>
      </c>
      <c r="G14" t="s">
        <v>26</v>
      </c>
      <c r="H14" t="s">
        <v>70</v>
      </c>
      <c r="I14" s="39" t="s">
        <v>1161</v>
      </c>
      <c r="J14" t="s">
        <v>38</v>
      </c>
      <c r="K14" s="39" t="s">
        <v>39</v>
      </c>
      <c r="L14" t="s">
        <v>49</v>
      </c>
      <c r="M14" s="39" t="s">
        <v>1162</v>
      </c>
      <c r="N14" t="str">
        <f t="shared" si="0"/>
        <v>potential</v>
      </c>
      <c r="O14" t="str">
        <f t="shared" si="1"/>
        <v>active</v>
      </c>
      <c r="P14" t="str">
        <f t="shared" si="2"/>
        <v>active</v>
      </c>
      <c r="Q14" t="str">
        <f t="shared" si="3"/>
        <v>active</v>
      </c>
      <c r="R14" t="s">
        <v>60</v>
      </c>
      <c r="S14" t="s">
        <v>36</v>
      </c>
      <c r="T14" t="s">
        <v>55</v>
      </c>
      <c r="U14" t="s">
        <v>61</v>
      </c>
      <c r="X14" t="s">
        <v>85</v>
      </c>
      <c r="Y14" t="s">
        <v>88</v>
      </c>
      <c r="AA14" t="s">
        <v>31</v>
      </c>
      <c r="AC14" t="s">
        <v>31</v>
      </c>
      <c r="AD14" t="s">
        <v>89</v>
      </c>
      <c r="AE14" s="1">
        <v>43594.006400462997</v>
      </c>
      <c r="AF14" t="s">
        <v>33</v>
      </c>
      <c r="AG14" s="1">
        <v>43648.915891203702</v>
      </c>
      <c r="AH14" t="s">
        <v>31</v>
      </c>
    </row>
    <row r="15" spans="1:34" x14ac:dyDescent="0.3">
      <c r="A15">
        <v>14</v>
      </c>
      <c r="B15" t="s">
        <v>24</v>
      </c>
      <c r="C15">
        <v>-159.38285840032</v>
      </c>
      <c r="D15">
        <v>22.223723380289599</v>
      </c>
      <c r="E15">
        <v>515</v>
      </c>
      <c r="F15" t="s">
        <v>25</v>
      </c>
      <c r="G15" t="s">
        <v>26</v>
      </c>
      <c r="H15" t="s">
        <v>27</v>
      </c>
      <c r="I15" s="39" t="s">
        <v>1163</v>
      </c>
      <c r="J15" t="s">
        <v>27</v>
      </c>
      <c r="K15" s="39" t="s">
        <v>1163</v>
      </c>
      <c r="L15" t="s">
        <v>62</v>
      </c>
      <c r="M15" s="39" t="s">
        <v>1161</v>
      </c>
      <c r="N15" t="str">
        <f t="shared" si="0"/>
        <v>active</v>
      </c>
      <c r="O15" t="str">
        <f t="shared" si="1"/>
        <v>active</v>
      </c>
      <c r="P15" t="str">
        <f t="shared" si="2"/>
        <v>inactive</v>
      </c>
      <c r="Q15" t="str">
        <f t="shared" si="3"/>
        <v>active</v>
      </c>
      <c r="R15" t="s">
        <v>60</v>
      </c>
      <c r="S15" t="s">
        <v>36</v>
      </c>
      <c r="T15" t="s">
        <v>55</v>
      </c>
      <c r="U15" t="s">
        <v>61</v>
      </c>
      <c r="X15" t="s">
        <v>85</v>
      </c>
      <c r="Y15" t="s">
        <v>90</v>
      </c>
      <c r="AA15" t="s">
        <v>31</v>
      </c>
      <c r="AC15" t="s">
        <v>31</v>
      </c>
      <c r="AD15" t="s">
        <v>91</v>
      </c>
      <c r="AE15" s="1">
        <v>43594.006400462997</v>
      </c>
      <c r="AF15" t="s">
        <v>33</v>
      </c>
      <c r="AG15" s="1">
        <v>43648.920462962997</v>
      </c>
      <c r="AH15" t="s">
        <v>31</v>
      </c>
    </row>
    <row r="16" spans="1:34" x14ac:dyDescent="0.3">
      <c r="A16">
        <v>15</v>
      </c>
      <c r="B16" t="s">
        <v>24</v>
      </c>
      <c r="C16">
        <v>-159.38286829975399</v>
      </c>
      <c r="D16">
        <v>22.223641569953099</v>
      </c>
      <c r="E16">
        <v>516</v>
      </c>
      <c r="F16" t="s">
        <v>25</v>
      </c>
      <c r="G16" t="s">
        <v>26</v>
      </c>
      <c r="H16" t="s">
        <v>27</v>
      </c>
      <c r="I16" s="39" t="s">
        <v>1163</v>
      </c>
      <c r="J16" t="s">
        <v>27</v>
      </c>
      <c r="K16" s="39" t="s">
        <v>1163</v>
      </c>
      <c r="L16" t="s">
        <v>62</v>
      </c>
      <c r="M16" s="39" t="s">
        <v>1161</v>
      </c>
      <c r="N16" t="str">
        <f t="shared" si="0"/>
        <v>active</v>
      </c>
      <c r="O16" t="str">
        <f t="shared" si="1"/>
        <v>active</v>
      </c>
      <c r="P16" t="str">
        <f t="shared" si="2"/>
        <v>inactive</v>
      </c>
      <c r="Q16" t="str">
        <f t="shared" si="3"/>
        <v>active</v>
      </c>
      <c r="R16" t="s">
        <v>60</v>
      </c>
      <c r="S16" t="s">
        <v>36</v>
      </c>
      <c r="T16" t="s">
        <v>55</v>
      </c>
      <c r="X16" t="s">
        <v>85</v>
      </c>
      <c r="Y16" t="s">
        <v>92</v>
      </c>
      <c r="AA16" t="s">
        <v>31</v>
      </c>
      <c r="AC16" t="s">
        <v>31</v>
      </c>
      <c r="AD16" t="s">
        <v>93</v>
      </c>
      <c r="AE16" s="1">
        <v>43594.006400462997</v>
      </c>
      <c r="AF16" t="s">
        <v>33</v>
      </c>
      <c r="AG16" s="1">
        <v>43648.941250000003</v>
      </c>
      <c r="AH16" t="s">
        <v>31</v>
      </c>
    </row>
    <row r="17" spans="1:34" x14ac:dyDescent="0.3">
      <c r="A17">
        <v>16</v>
      </c>
      <c r="B17" t="s">
        <v>24</v>
      </c>
      <c r="C17">
        <v>-159.38287160016401</v>
      </c>
      <c r="D17">
        <v>22.223620989921301</v>
      </c>
      <c r="E17">
        <v>517</v>
      </c>
      <c r="F17" t="s">
        <v>25</v>
      </c>
      <c r="G17" t="s">
        <v>26</v>
      </c>
      <c r="H17" t="s">
        <v>27</v>
      </c>
      <c r="I17" s="39" t="s">
        <v>1163</v>
      </c>
      <c r="J17" t="s">
        <v>38</v>
      </c>
      <c r="K17" s="39" t="s">
        <v>39</v>
      </c>
      <c r="L17" t="s">
        <v>62</v>
      </c>
      <c r="M17" s="39" t="s">
        <v>1161</v>
      </c>
      <c r="N17" t="str">
        <f t="shared" si="0"/>
        <v>active</v>
      </c>
      <c r="O17" t="str">
        <f t="shared" si="1"/>
        <v>active</v>
      </c>
      <c r="P17" t="str">
        <f t="shared" si="2"/>
        <v>inactive</v>
      </c>
      <c r="Q17" t="str">
        <f t="shared" si="3"/>
        <v>active</v>
      </c>
      <c r="W17" t="s">
        <v>96</v>
      </c>
      <c r="X17" t="s">
        <v>85</v>
      </c>
      <c r="Y17" t="s">
        <v>94</v>
      </c>
      <c r="AA17" t="s">
        <v>31</v>
      </c>
      <c r="AC17" t="s">
        <v>31</v>
      </c>
      <c r="AD17" t="s">
        <v>95</v>
      </c>
      <c r="AE17" s="1">
        <v>43594.006400462997</v>
      </c>
      <c r="AF17" t="s">
        <v>33</v>
      </c>
      <c r="AG17" s="1">
        <v>43648.924201388902</v>
      </c>
      <c r="AH17" t="s">
        <v>31</v>
      </c>
    </row>
    <row r="18" spans="1:34" x14ac:dyDescent="0.3">
      <c r="A18">
        <v>17</v>
      </c>
      <c r="B18" t="s">
        <v>24</v>
      </c>
      <c r="C18">
        <v>-159.38335640026199</v>
      </c>
      <c r="D18">
        <v>22.223141769871201</v>
      </c>
      <c r="E18">
        <v>518</v>
      </c>
      <c r="F18" t="s">
        <v>25</v>
      </c>
      <c r="G18" t="s">
        <v>26</v>
      </c>
      <c r="H18" t="s">
        <v>70</v>
      </c>
      <c r="I18" s="39" t="s">
        <v>1161</v>
      </c>
      <c r="J18" t="s">
        <v>27</v>
      </c>
      <c r="K18" s="39" t="s">
        <v>1163</v>
      </c>
      <c r="L18" t="s">
        <v>1158</v>
      </c>
      <c r="M18" s="39" t="s">
        <v>1161</v>
      </c>
      <c r="N18" t="str">
        <f t="shared" si="0"/>
        <v>potential</v>
      </c>
      <c r="O18" t="str">
        <f t="shared" si="1"/>
        <v>active</v>
      </c>
      <c r="P18" t="str">
        <f t="shared" si="2"/>
        <v>not found</v>
      </c>
      <c r="Q18" t="str">
        <f t="shared" si="3"/>
        <v>active</v>
      </c>
      <c r="X18" t="s">
        <v>85</v>
      </c>
      <c r="Y18" t="s">
        <v>97</v>
      </c>
      <c r="AA18" t="s">
        <v>31</v>
      </c>
      <c r="AC18" t="s">
        <v>31</v>
      </c>
      <c r="AD18" t="s">
        <v>98</v>
      </c>
      <c r="AE18" s="1">
        <v>43594.006400462997</v>
      </c>
      <c r="AF18" t="s">
        <v>33</v>
      </c>
      <c r="AG18" s="1">
        <v>43600.9898032407</v>
      </c>
      <c r="AH18" t="s">
        <v>31</v>
      </c>
    </row>
    <row r="19" spans="1:34" x14ac:dyDescent="0.3">
      <c r="A19">
        <v>18</v>
      </c>
      <c r="B19" t="s">
        <v>24</v>
      </c>
      <c r="C19">
        <v>-159.383396500158</v>
      </c>
      <c r="D19">
        <v>22.223125069949301</v>
      </c>
      <c r="E19">
        <v>519</v>
      </c>
      <c r="F19" t="s">
        <v>25</v>
      </c>
      <c r="G19" t="s">
        <v>26</v>
      </c>
      <c r="H19" t="s">
        <v>27</v>
      </c>
      <c r="I19" s="39" t="s">
        <v>1163</v>
      </c>
      <c r="J19" t="s">
        <v>27</v>
      </c>
      <c r="K19" s="39" t="s">
        <v>1163</v>
      </c>
      <c r="L19" t="s">
        <v>49</v>
      </c>
      <c r="M19" s="39" t="s">
        <v>34</v>
      </c>
      <c r="N19" t="str">
        <f t="shared" si="0"/>
        <v>active</v>
      </c>
      <c r="O19" t="str">
        <f t="shared" si="1"/>
        <v>active</v>
      </c>
      <c r="P19" t="str">
        <f t="shared" si="2"/>
        <v>active</v>
      </c>
      <c r="Q19" t="str">
        <f t="shared" si="3"/>
        <v>active</v>
      </c>
      <c r="R19" t="s">
        <v>60</v>
      </c>
      <c r="S19" t="s">
        <v>36</v>
      </c>
      <c r="T19" t="s">
        <v>55</v>
      </c>
      <c r="U19" t="s">
        <v>61</v>
      </c>
      <c r="X19" t="s">
        <v>85</v>
      </c>
      <c r="Y19" t="s">
        <v>99</v>
      </c>
      <c r="AA19" t="s">
        <v>31</v>
      </c>
      <c r="AC19" t="s">
        <v>31</v>
      </c>
      <c r="AD19" t="s">
        <v>100</v>
      </c>
      <c r="AE19" s="1">
        <v>43594.006400462997</v>
      </c>
      <c r="AF19" t="s">
        <v>33</v>
      </c>
      <c r="AG19" s="1">
        <v>43649.206307870401</v>
      </c>
      <c r="AH19" t="s">
        <v>31</v>
      </c>
    </row>
    <row r="20" spans="1:34" x14ac:dyDescent="0.3">
      <c r="A20">
        <v>19</v>
      </c>
      <c r="B20" t="s">
        <v>24</v>
      </c>
      <c r="C20">
        <v>-159.383433254728</v>
      </c>
      <c r="D20">
        <v>22.223072167723899</v>
      </c>
      <c r="E20">
        <v>520</v>
      </c>
      <c r="F20" t="s">
        <v>25</v>
      </c>
      <c r="G20" t="s">
        <v>26</v>
      </c>
      <c r="H20" t="s">
        <v>70</v>
      </c>
      <c r="I20" s="39" t="s">
        <v>1161</v>
      </c>
      <c r="J20" t="s">
        <v>27</v>
      </c>
      <c r="K20" s="39" t="s">
        <v>1163</v>
      </c>
      <c r="L20" t="s">
        <v>27</v>
      </c>
      <c r="M20" s="39" t="s">
        <v>1163</v>
      </c>
      <c r="N20" t="str">
        <f t="shared" si="0"/>
        <v>potential</v>
      </c>
      <c r="O20" t="str">
        <f t="shared" si="1"/>
        <v>active</v>
      </c>
      <c r="P20" t="str">
        <f t="shared" si="2"/>
        <v>active</v>
      </c>
      <c r="Q20" t="str">
        <f t="shared" si="3"/>
        <v>active</v>
      </c>
      <c r="R20" t="s">
        <v>60</v>
      </c>
      <c r="S20" t="s">
        <v>48</v>
      </c>
      <c r="T20" t="s">
        <v>55</v>
      </c>
      <c r="U20" t="s">
        <v>56</v>
      </c>
      <c r="V20" t="s">
        <v>102</v>
      </c>
      <c r="X20" t="s">
        <v>101</v>
      </c>
      <c r="Y20" t="s">
        <v>103</v>
      </c>
      <c r="AA20" t="s">
        <v>31</v>
      </c>
      <c r="AC20" t="s">
        <v>31</v>
      </c>
      <c r="AD20" t="s">
        <v>104</v>
      </c>
      <c r="AE20" s="1">
        <v>43594.006400462997</v>
      </c>
      <c r="AF20" t="s">
        <v>33</v>
      </c>
      <c r="AG20" s="1">
        <v>43649.866134259297</v>
      </c>
      <c r="AH20" t="s">
        <v>31</v>
      </c>
    </row>
    <row r="21" spans="1:34" x14ac:dyDescent="0.3">
      <c r="A21">
        <v>20</v>
      </c>
      <c r="B21" t="s">
        <v>24</v>
      </c>
      <c r="C21">
        <v>-159.383471999964</v>
      </c>
      <c r="D21">
        <v>22.222991369880901</v>
      </c>
      <c r="E21">
        <v>521</v>
      </c>
      <c r="F21" t="s">
        <v>25</v>
      </c>
      <c r="G21" t="s">
        <v>26</v>
      </c>
      <c r="H21" t="s">
        <v>70</v>
      </c>
      <c r="I21" s="39" t="s">
        <v>1161</v>
      </c>
      <c r="J21" t="s">
        <v>27</v>
      </c>
      <c r="K21" s="39" t="s">
        <v>1163</v>
      </c>
      <c r="L21" t="s">
        <v>27</v>
      </c>
      <c r="M21" s="39" t="s">
        <v>1163</v>
      </c>
      <c r="N21" t="str">
        <f t="shared" si="0"/>
        <v>potential</v>
      </c>
      <c r="O21" t="str">
        <f t="shared" si="1"/>
        <v>active</v>
      </c>
      <c r="P21" t="str">
        <f t="shared" si="2"/>
        <v>active</v>
      </c>
      <c r="Q21" t="str">
        <f t="shared" si="3"/>
        <v>active</v>
      </c>
      <c r="R21" t="s">
        <v>60</v>
      </c>
      <c r="S21" t="s">
        <v>48</v>
      </c>
      <c r="T21" t="s">
        <v>55</v>
      </c>
      <c r="U21" t="s">
        <v>56</v>
      </c>
      <c r="X21" t="s">
        <v>85</v>
      </c>
      <c r="Y21" t="s">
        <v>105</v>
      </c>
      <c r="AA21" t="s">
        <v>31</v>
      </c>
      <c r="AC21" t="s">
        <v>31</v>
      </c>
      <c r="AD21" t="s">
        <v>106</v>
      </c>
      <c r="AE21" s="1">
        <v>43594.006400462997</v>
      </c>
      <c r="AF21" t="s">
        <v>33</v>
      </c>
      <c r="AG21" s="1">
        <v>43649.862256944398</v>
      </c>
      <c r="AH21" t="s">
        <v>31</v>
      </c>
    </row>
    <row r="22" spans="1:34" x14ac:dyDescent="0.3">
      <c r="A22">
        <v>21</v>
      </c>
      <c r="B22" t="s">
        <v>24</v>
      </c>
      <c r="C22">
        <v>-159.383501778218</v>
      </c>
      <c r="D22">
        <v>22.222864840470098</v>
      </c>
      <c r="E22">
        <v>522</v>
      </c>
      <c r="F22" t="s">
        <v>25</v>
      </c>
      <c r="G22" t="s">
        <v>26</v>
      </c>
      <c r="H22" t="s">
        <v>27</v>
      </c>
      <c r="I22" s="39" t="s">
        <v>1163</v>
      </c>
      <c r="J22" t="s">
        <v>27</v>
      </c>
      <c r="K22" s="39" t="s">
        <v>1163</v>
      </c>
      <c r="L22" t="s">
        <v>27</v>
      </c>
      <c r="M22" s="39" t="s">
        <v>1163</v>
      </c>
      <c r="N22" t="str">
        <f t="shared" si="0"/>
        <v>active</v>
      </c>
      <c r="O22" t="str">
        <f t="shared" si="1"/>
        <v>active</v>
      </c>
      <c r="P22" t="str">
        <f t="shared" si="2"/>
        <v>active</v>
      </c>
      <c r="Q22" t="str">
        <f t="shared" si="3"/>
        <v>active</v>
      </c>
      <c r="R22" t="s">
        <v>60</v>
      </c>
      <c r="S22" t="s">
        <v>48</v>
      </c>
      <c r="T22" t="s">
        <v>55</v>
      </c>
      <c r="U22" t="s">
        <v>61</v>
      </c>
      <c r="X22" t="s">
        <v>85</v>
      </c>
      <c r="Y22" t="s">
        <v>107</v>
      </c>
      <c r="AA22" t="s">
        <v>31</v>
      </c>
      <c r="AC22" t="s">
        <v>31</v>
      </c>
      <c r="AD22" t="s">
        <v>108</v>
      </c>
      <c r="AE22" s="1">
        <v>43594.006400462997</v>
      </c>
      <c r="AF22" t="s">
        <v>33</v>
      </c>
      <c r="AG22" s="1">
        <v>43649.8663310185</v>
      </c>
      <c r="AH22" t="s">
        <v>31</v>
      </c>
    </row>
    <row r="23" spans="1:34" x14ac:dyDescent="0.3">
      <c r="A23">
        <v>22</v>
      </c>
      <c r="B23" t="s">
        <v>24</v>
      </c>
      <c r="C23">
        <v>-159.383942499781</v>
      </c>
      <c r="D23">
        <v>22.222412189661501</v>
      </c>
      <c r="E23">
        <v>523</v>
      </c>
      <c r="F23" t="s">
        <v>25</v>
      </c>
      <c r="G23" t="s">
        <v>26</v>
      </c>
      <c r="H23" t="s">
        <v>70</v>
      </c>
      <c r="I23" s="39" t="s">
        <v>1161</v>
      </c>
      <c r="J23" t="s">
        <v>27</v>
      </c>
      <c r="K23" s="39" t="s">
        <v>1163</v>
      </c>
      <c r="L23" t="s">
        <v>27</v>
      </c>
      <c r="M23" s="39" t="s">
        <v>1163</v>
      </c>
      <c r="N23" t="str">
        <f t="shared" si="0"/>
        <v>potential</v>
      </c>
      <c r="O23" t="str">
        <f t="shared" si="1"/>
        <v>active</v>
      </c>
      <c r="P23" t="str">
        <f t="shared" si="2"/>
        <v>active</v>
      </c>
      <c r="Q23" t="str">
        <f t="shared" si="3"/>
        <v>active</v>
      </c>
      <c r="R23" t="s">
        <v>60</v>
      </c>
      <c r="S23" t="s">
        <v>36</v>
      </c>
      <c r="T23" t="s">
        <v>55</v>
      </c>
      <c r="U23" t="s">
        <v>56</v>
      </c>
      <c r="V23" t="s">
        <v>109</v>
      </c>
      <c r="W23" t="s">
        <v>112</v>
      </c>
      <c r="X23" t="s">
        <v>82</v>
      </c>
      <c r="Y23" t="s">
        <v>110</v>
      </c>
      <c r="AA23" t="s">
        <v>31</v>
      </c>
      <c r="AC23" t="s">
        <v>31</v>
      </c>
      <c r="AD23" t="s">
        <v>111</v>
      </c>
      <c r="AE23" s="1">
        <v>43594.006400462997</v>
      </c>
      <c r="AF23" t="s">
        <v>33</v>
      </c>
      <c r="AG23" s="1">
        <v>43649.871620370403</v>
      </c>
      <c r="AH23" t="s">
        <v>31</v>
      </c>
    </row>
    <row r="24" spans="1:34" x14ac:dyDescent="0.3">
      <c r="A24">
        <v>23</v>
      </c>
      <c r="B24" t="s">
        <v>24</v>
      </c>
      <c r="C24">
        <v>-159.38408720040701</v>
      </c>
      <c r="D24">
        <v>22.222284730008599</v>
      </c>
      <c r="E24">
        <v>525</v>
      </c>
      <c r="F24" t="s">
        <v>25</v>
      </c>
      <c r="G24" t="s">
        <v>26</v>
      </c>
      <c r="H24" t="s">
        <v>70</v>
      </c>
      <c r="I24" s="39" t="s">
        <v>1161</v>
      </c>
      <c r="J24" t="s">
        <v>38</v>
      </c>
      <c r="K24" s="39" t="s">
        <v>39</v>
      </c>
      <c r="L24" t="s">
        <v>124</v>
      </c>
      <c r="M24" s="39" t="s">
        <v>1161</v>
      </c>
      <c r="N24" t="str">
        <f t="shared" si="0"/>
        <v>potential</v>
      </c>
      <c r="O24" t="str">
        <f t="shared" si="1"/>
        <v>active</v>
      </c>
      <c r="P24" t="str">
        <f t="shared" si="2"/>
        <v>potential</v>
      </c>
      <c r="Q24" t="str">
        <f t="shared" si="3"/>
        <v>active</v>
      </c>
      <c r="R24" t="s">
        <v>60</v>
      </c>
      <c r="S24" t="s">
        <v>48</v>
      </c>
      <c r="T24" t="s">
        <v>56</v>
      </c>
      <c r="V24" t="s">
        <v>114</v>
      </c>
      <c r="W24" t="s">
        <v>112</v>
      </c>
      <c r="X24" t="s">
        <v>113</v>
      </c>
      <c r="Y24" t="s">
        <v>115</v>
      </c>
      <c r="AA24" t="s">
        <v>31</v>
      </c>
      <c r="AC24" t="s">
        <v>31</v>
      </c>
      <c r="AD24" t="s">
        <v>116</v>
      </c>
      <c r="AE24" s="1">
        <v>43594.006400462997</v>
      </c>
      <c r="AF24" t="s">
        <v>33</v>
      </c>
      <c r="AG24" s="1">
        <v>43649.883506944403</v>
      </c>
      <c r="AH24" t="s">
        <v>31</v>
      </c>
    </row>
    <row r="25" spans="1:34" x14ac:dyDescent="0.3">
      <c r="A25">
        <v>24</v>
      </c>
      <c r="B25" t="s">
        <v>24</v>
      </c>
      <c r="C25">
        <v>-159.384127700053</v>
      </c>
      <c r="D25">
        <v>22.222222470393401</v>
      </c>
      <c r="E25">
        <v>526</v>
      </c>
      <c r="F25" t="s">
        <v>25</v>
      </c>
      <c r="G25" t="s">
        <v>26</v>
      </c>
      <c r="H25" t="s">
        <v>70</v>
      </c>
      <c r="I25" s="39" t="s">
        <v>1161</v>
      </c>
      <c r="J25" t="s">
        <v>27</v>
      </c>
      <c r="K25" s="39" t="s">
        <v>1163</v>
      </c>
      <c r="L25" t="s">
        <v>49</v>
      </c>
      <c r="M25" s="39" t="s">
        <v>121</v>
      </c>
      <c r="N25" t="str">
        <f t="shared" si="0"/>
        <v>potential</v>
      </c>
      <c r="O25" t="str">
        <f t="shared" si="1"/>
        <v>active</v>
      </c>
      <c r="P25" t="str">
        <f t="shared" si="2"/>
        <v>active</v>
      </c>
      <c r="Q25" t="str">
        <f t="shared" si="3"/>
        <v>active</v>
      </c>
      <c r="R25" t="s">
        <v>60</v>
      </c>
      <c r="S25" t="s">
        <v>48</v>
      </c>
      <c r="T25" t="s">
        <v>61</v>
      </c>
      <c r="U25" t="s">
        <v>56</v>
      </c>
      <c r="V25" t="s">
        <v>118</v>
      </c>
      <c r="W25" t="s">
        <v>112</v>
      </c>
      <c r="X25" t="s">
        <v>117</v>
      </c>
      <c r="Y25" t="s">
        <v>119</v>
      </c>
      <c r="AA25" t="s">
        <v>31</v>
      </c>
      <c r="AC25" t="s">
        <v>31</v>
      </c>
      <c r="AD25" t="s">
        <v>120</v>
      </c>
      <c r="AE25" s="1">
        <v>43594.006400462997</v>
      </c>
      <c r="AF25" t="s">
        <v>33</v>
      </c>
      <c r="AG25" s="1">
        <v>43662.7316319444</v>
      </c>
      <c r="AH25" t="s">
        <v>33</v>
      </c>
    </row>
    <row r="26" spans="1:34" hidden="1" x14ac:dyDescent="0.3">
      <c r="A26">
        <v>25</v>
      </c>
      <c r="B26" t="s">
        <v>122</v>
      </c>
      <c r="C26">
        <v>-159.38364989962801</v>
      </c>
      <c r="D26">
        <v>22.221930099808699</v>
      </c>
      <c r="E26">
        <v>1</v>
      </c>
      <c r="F26" t="s">
        <v>25</v>
      </c>
      <c r="G26" t="s">
        <v>123</v>
      </c>
      <c r="H26" t="s">
        <v>124</v>
      </c>
      <c r="I26" s="39" t="s">
        <v>1161</v>
      </c>
      <c r="J26" t="s">
        <v>62</v>
      </c>
      <c r="K26" s="39" t="s">
        <v>1161</v>
      </c>
      <c r="L26" t="s">
        <v>62</v>
      </c>
      <c r="M26" s="39" t="s">
        <v>1161</v>
      </c>
      <c r="N26" t="str">
        <f t="shared" si="0"/>
        <v>potential</v>
      </c>
      <c r="O26" t="str">
        <f t="shared" si="1"/>
        <v>inactive</v>
      </c>
      <c r="P26" t="str">
        <f t="shared" si="2"/>
        <v>inactive</v>
      </c>
      <c r="Q26" t="str">
        <f t="shared" si="3"/>
        <v>potential</v>
      </c>
      <c r="R26" t="s">
        <v>129</v>
      </c>
      <c r="S26" t="s">
        <v>48</v>
      </c>
      <c r="T26" t="s">
        <v>37</v>
      </c>
      <c r="V26" t="s">
        <v>125</v>
      </c>
      <c r="W26" t="s">
        <v>128</v>
      </c>
      <c r="Y26" t="s">
        <v>126</v>
      </c>
      <c r="AA26" t="s">
        <v>33</v>
      </c>
      <c r="AC26" t="s">
        <v>33</v>
      </c>
      <c r="AD26" t="s">
        <v>127</v>
      </c>
      <c r="AE26" s="1">
        <v>43594.006400462997</v>
      </c>
      <c r="AF26" t="s">
        <v>33</v>
      </c>
      <c r="AG26" s="1">
        <v>43653.144699074102</v>
      </c>
      <c r="AH26" t="s">
        <v>33</v>
      </c>
    </row>
    <row r="27" spans="1:34" x14ac:dyDescent="0.3">
      <c r="A27">
        <v>26</v>
      </c>
      <c r="B27" t="s">
        <v>24</v>
      </c>
      <c r="C27">
        <v>-159.386093700782</v>
      </c>
      <c r="D27">
        <v>22.221633791841601</v>
      </c>
      <c r="E27">
        <v>527</v>
      </c>
      <c r="F27" t="s">
        <v>25</v>
      </c>
      <c r="G27" t="s">
        <v>26</v>
      </c>
      <c r="H27" t="s">
        <v>27</v>
      </c>
      <c r="I27" s="39" t="s">
        <v>1163</v>
      </c>
      <c r="J27" t="s">
        <v>27</v>
      </c>
      <c r="K27" s="39" t="s">
        <v>1163</v>
      </c>
      <c r="L27" t="s">
        <v>27</v>
      </c>
      <c r="M27" s="39" t="s">
        <v>1163</v>
      </c>
      <c r="N27" t="str">
        <f t="shared" si="0"/>
        <v>active</v>
      </c>
      <c r="O27" t="str">
        <f t="shared" si="1"/>
        <v>active</v>
      </c>
      <c r="P27" t="str">
        <f t="shared" si="2"/>
        <v>active</v>
      </c>
      <c r="Q27" t="str">
        <f t="shared" si="3"/>
        <v>active</v>
      </c>
      <c r="R27" t="s">
        <v>35</v>
      </c>
      <c r="S27" t="s">
        <v>74</v>
      </c>
      <c r="T27" t="s">
        <v>37</v>
      </c>
      <c r="X27" t="s">
        <v>130</v>
      </c>
      <c r="Y27" t="s">
        <v>131</v>
      </c>
      <c r="AA27" t="s">
        <v>31</v>
      </c>
      <c r="AC27" t="s">
        <v>31</v>
      </c>
      <c r="AD27" t="s">
        <v>132</v>
      </c>
      <c r="AE27" s="1">
        <v>43594.006400462997</v>
      </c>
      <c r="AF27" t="s">
        <v>33</v>
      </c>
      <c r="AG27" s="1">
        <v>43650.993437500001</v>
      </c>
      <c r="AH27" t="s">
        <v>47</v>
      </c>
    </row>
    <row r="28" spans="1:34" x14ac:dyDescent="0.3">
      <c r="A28">
        <v>27</v>
      </c>
      <c r="B28" t="s">
        <v>24</v>
      </c>
      <c r="C28">
        <v>-159.38749610029799</v>
      </c>
      <c r="D28">
        <v>22.221688490023698</v>
      </c>
      <c r="E28">
        <v>528</v>
      </c>
      <c r="F28" t="s">
        <v>25</v>
      </c>
      <c r="G28" t="s">
        <v>26</v>
      </c>
      <c r="H28" t="s">
        <v>27</v>
      </c>
      <c r="I28" s="39" t="s">
        <v>1163</v>
      </c>
      <c r="J28" t="s">
        <v>27</v>
      </c>
      <c r="K28" s="39" t="s">
        <v>1163</v>
      </c>
      <c r="L28" t="s">
        <v>62</v>
      </c>
      <c r="M28" s="39" t="s">
        <v>1161</v>
      </c>
      <c r="N28" t="str">
        <f t="shared" si="0"/>
        <v>active</v>
      </c>
      <c r="O28" t="str">
        <f t="shared" si="1"/>
        <v>active</v>
      </c>
      <c r="P28" t="str">
        <f t="shared" si="2"/>
        <v>inactive</v>
      </c>
      <c r="Q28" t="str">
        <f t="shared" si="3"/>
        <v>active</v>
      </c>
      <c r="R28" t="s">
        <v>37</v>
      </c>
      <c r="S28" t="s">
        <v>36</v>
      </c>
      <c r="T28" t="s">
        <v>37</v>
      </c>
      <c r="X28" t="s">
        <v>28</v>
      </c>
      <c r="Y28" t="s">
        <v>133</v>
      </c>
      <c r="AA28" t="s">
        <v>31</v>
      </c>
      <c r="AC28" t="s">
        <v>31</v>
      </c>
      <c r="AD28" t="s">
        <v>134</v>
      </c>
      <c r="AE28" s="1">
        <v>43594.006400462997</v>
      </c>
      <c r="AF28" t="s">
        <v>33</v>
      </c>
      <c r="AG28" s="1">
        <v>43649.892534722203</v>
      </c>
      <c r="AH28" t="s">
        <v>135</v>
      </c>
    </row>
    <row r="29" spans="1:34" hidden="1" x14ac:dyDescent="0.3">
      <c r="A29">
        <v>28</v>
      </c>
      <c r="B29" t="s">
        <v>24</v>
      </c>
      <c r="C29">
        <v>-159.38779754436399</v>
      </c>
      <c r="D29">
        <v>22.221814074141399</v>
      </c>
      <c r="E29">
        <v>529</v>
      </c>
      <c r="F29" t="s">
        <v>25</v>
      </c>
      <c r="G29" t="s">
        <v>26</v>
      </c>
      <c r="H29" t="s">
        <v>27</v>
      </c>
      <c r="I29" s="39" t="s">
        <v>1163</v>
      </c>
      <c r="J29" t="s">
        <v>62</v>
      </c>
      <c r="K29" s="39" t="s">
        <v>1161</v>
      </c>
      <c r="L29" t="s">
        <v>62</v>
      </c>
      <c r="M29" s="39" t="s">
        <v>1161</v>
      </c>
      <c r="N29" t="str">
        <f t="shared" si="0"/>
        <v>active</v>
      </c>
      <c r="O29" t="str">
        <f t="shared" si="1"/>
        <v>inactive</v>
      </c>
      <c r="P29" t="str">
        <f t="shared" si="2"/>
        <v>inactive</v>
      </c>
      <c r="Q29" t="str">
        <f t="shared" si="3"/>
        <v>active</v>
      </c>
      <c r="R29" t="s">
        <v>35</v>
      </c>
      <c r="S29" t="s">
        <v>74</v>
      </c>
      <c r="T29" t="s">
        <v>37</v>
      </c>
      <c r="V29" t="s">
        <v>136</v>
      </c>
      <c r="W29" t="s">
        <v>139</v>
      </c>
      <c r="X29" t="s">
        <v>28</v>
      </c>
      <c r="Y29" t="s">
        <v>137</v>
      </c>
      <c r="AA29" t="s">
        <v>31</v>
      </c>
      <c r="AC29" t="s">
        <v>31</v>
      </c>
      <c r="AD29" t="s">
        <v>138</v>
      </c>
      <c r="AE29" s="1">
        <v>43594.006400462997</v>
      </c>
      <c r="AF29" t="s">
        <v>33</v>
      </c>
      <c r="AG29" s="1">
        <v>43649.888761574097</v>
      </c>
      <c r="AH29" t="s">
        <v>135</v>
      </c>
    </row>
    <row r="30" spans="1:34" x14ac:dyDescent="0.3">
      <c r="A30">
        <v>29</v>
      </c>
      <c r="B30" t="s">
        <v>24</v>
      </c>
      <c r="C30">
        <v>-159.390628199605</v>
      </c>
      <c r="D30">
        <v>22.222752220100801</v>
      </c>
      <c r="E30">
        <v>530</v>
      </c>
      <c r="F30" t="s">
        <v>25</v>
      </c>
      <c r="G30" t="s">
        <v>26</v>
      </c>
      <c r="H30" t="s">
        <v>27</v>
      </c>
      <c r="I30" s="39" t="s">
        <v>1163</v>
      </c>
      <c r="J30" t="s">
        <v>27</v>
      </c>
      <c r="K30" s="39" t="s">
        <v>1163</v>
      </c>
      <c r="L30" t="s">
        <v>70</v>
      </c>
      <c r="M30" s="39" t="s">
        <v>1161</v>
      </c>
      <c r="N30" t="str">
        <f t="shared" si="0"/>
        <v>active</v>
      </c>
      <c r="O30" t="str">
        <f t="shared" si="1"/>
        <v>active</v>
      </c>
      <c r="P30" t="str">
        <f t="shared" si="2"/>
        <v>potential</v>
      </c>
      <c r="Q30" t="str">
        <f t="shared" si="3"/>
        <v>active</v>
      </c>
      <c r="R30" t="s">
        <v>37</v>
      </c>
      <c r="S30" t="s">
        <v>48</v>
      </c>
      <c r="T30" t="s">
        <v>37</v>
      </c>
      <c r="X30" t="s">
        <v>28</v>
      </c>
      <c r="Y30" t="s">
        <v>140</v>
      </c>
      <c r="AA30" t="s">
        <v>31</v>
      </c>
      <c r="AC30" t="s">
        <v>31</v>
      </c>
      <c r="AD30" t="s">
        <v>141</v>
      </c>
      <c r="AE30" s="1">
        <v>43594.006400462997</v>
      </c>
      <c r="AF30" t="s">
        <v>33</v>
      </c>
      <c r="AG30" s="1">
        <v>43649.8297916667</v>
      </c>
      <c r="AH30" t="s">
        <v>135</v>
      </c>
    </row>
    <row r="31" spans="1:34" x14ac:dyDescent="0.3">
      <c r="A31">
        <v>34</v>
      </c>
      <c r="B31" t="s">
        <v>24</v>
      </c>
      <c r="C31">
        <v>-159.40314770890299</v>
      </c>
      <c r="D31">
        <v>22.230127853300601</v>
      </c>
      <c r="E31">
        <v>101</v>
      </c>
      <c r="F31" t="s">
        <v>142</v>
      </c>
      <c r="G31" t="s">
        <v>26</v>
      </c>
      <c r="H31" t="s">
        <v>27</v>
      </c>
      <c r="I31" s="39" t="s">
        <v>1163</v>
      </c>
      <c r="J31" t="s">
        <v>27</v>
      </c>
      <c r="K31" s="39" t="s">
        <v>1163</v>
      </c>
      <c r="L31" t="s">
        <v>62</v>
      </c>
      <c r="M31" s="39" t="s">
        <v>1161</v>
      </c>
      <c r="N31" t="str">
        <f t="shared" si="0"/>
        <v>active</v>
      </c>
      <c r="O31" t="str">
        <f t="shared" si="1"/>
        <v>active</v>
      </c>
      <c r="P31" t="str">
        <f t="shared" si="2"/>
        <v>inactive</v>
      </c>
      <c r="Q31" t="str">
        <f t="shared" si="3"/>
        <v>active</v>
      </c>
      <c r="R31" t="s">
        <v>129</v>
      </c>
      <c r="S31" t="s">
        <v>36</v>
      </c>
      <c r="T31" t="s">
        <v>37</v>
      </c>
      <c r="X31" t="s">
        <v>143</v>
      </c>
      <c r="Y31" t="s">
        <v>144</v>
      </c>
      <c r="AA31" t="s">
        <v>33</v>
      </c>
      <c r="AC31" t="s">
        <v>33</v>
      </c>
      <c r="AD31" t="s">
        <v>145</v>
      </c>
      <c r="AE31" s="1">
        <v>43594.006400462997</v>
      </c>
      <c r="AF31" t="s">
        <v>33</v>
      </c>
      <c r="AG31" s="1">
        <v>43653.8768865741</v>
      </c>
      <c r="AH31" t="s">
        <v>135</v>
      </c>
    </row>
    <row r="32" spans="1:34" hidden="1" x14ac:dyDescent="0.3">
      <c r="A32">
        <v>35</v>
      </c>
      <c r="B32" t="s">
        <v>24</v>
      </c>
      <c r="C32">
        <v>-159.40160140017599</v>
      </c>
      <c r="D32">
        <v>22.228588649872201</v>
      </c>
      <c r="E32">
        <v>102</v>
      </c>
      <c r="F32" t="s">
        <v>142</v>
      </c>
      <c r="G32" t="s">
        <v>26</v>
      </c>
      <c r="H32" t="s">
        <v>27</v>
      </c>
      <c r="I32" s="39" t="s">
        <v>1163</v>
      </c>
      <c r="J32" t="s">
        <v>62</v>
      </c>
      <c r="K32" s="39" t="s">
        <v>1161</v>
      </c>
      <c r="L32" t="s">
        <v>27</v>
      </c>
      <c r="M32" s="39" t="s">
        <v>1163</v>
      </c>
      <c r="N32" t="str">
        <f t="shared" si="0"/>
        <v>active</v>
      </c>
      <c r="O32" t="str">
        <f t="shared" si="1"/>
        <v>inactive</v>
      </c>
      <c r="P32" t="str">
        <f t="shared" si="2"/>
        <v>active</v>
      </c>
      <c r="Q32" t="str">
        <f t="shared" si="3"/>
        <v>active</v>
      </c>
      <c r="R32" t="s">
        <v>37</v>
      </c>
      <c r="S32" t="s">
        <v>48</v>
      </c>
      <c r="T32" t="s">
        <v>37</v>
      </c>
      <c r="V32" t="s">
        <v>146</v>
      </c>
      <c r="Y32" t="s">
        <v>147</v>
      </c>
      <c r="AA32" t="s">
        <v>33</v>
      </c>
      <c r="AC32" t="s">
        <v>33</v>
      </c>
      <c r="AD32" t="s">
        <v>148</v>
      </c>
      <c r="AE32" s="1">
        <v>43594.006400462997</v>
      </c>
      <c r="AF32" t="s">
        <v>33</v>
      </c>
      <c r="AG32" s="1">
        <v>43648.054097222201</v>
      </c>
      <c r="AH32" t="s">
        <v>31</v>
      </c>
    </row>
    <row r="33" spans="1:34" x14ac:dyDescent="0.3">
      <c r="A33">
        <v>36</v>
      </c>
      <c r="B33" t="s">
        <v>24</v>
      </c>
      <c r="C33">
        <v>-159.40188699975801</v>
      </c>
      <c r="D33">
        <v>22.2293178403791</v>
      </c>
      <c r="E33">
        <v>103</v>
      </c>
      <c r="F33" t="s">
        <v>142</v>
      </c>
      <c r="G33" t="s">
        <v>26</v>
      </c>
      <c r="H33" t="s">
        <v>27</v>
      </c>
      <c r="I33" s="39" t="s">
        <v>1163</v>
      </c>
      <c r="J33" t="s">
        <v>27</v>
      </c>
      <c r="K33" s="39" t="s">
        <v>1163</v>
      </c>
      <c r="L33" t="s">
        <v>70</v>
      </c>
      <c r="M33" s="39" t="s">
        <v>1161</v>
      </c>
      <c r="N33" t="str">
        <f t="shared" si="0"/>
        <v>active</v>
      </c>
      <c r="O33" t="str">
        <f t="shared" si="1"/>
        <v>active</v>
      </c>
      <c r="P33" t="str">
        <f t="shared" si="2"/>
        <v>potential</v>
      </c>
      <c r="Q33" t="str">
        <f t="shared" si="3"/>
        <v>active</v>
      </c>
      <c r="R33" t="s">
        <v>129</v>
      </c>
      <c r="S33" t="s">
        <v>154</v>
      </c>
      <c r="T33" t="s">
        <v>37</v>
      </c>
      <c r="V33" t="s">
        <v>150</v>
      </c>
      <c r="W33" t="s">
        <v>153</v>
      </c>
      <c r="X33" t="s">
        <v>149</v>
      </c>
      <c r="Y33" t="s">
        <v>151</v>
      </c>
      <c r="AA33" t="s">
        <v>33</v>
      </c>
      <c r="AC33" t="s">
        <v>33</v>
      </c>
      <c r="AD33" t="s">
        <v>152</v>
      </c>
      <c r="AE33" s="1">
        <v>43594.006400462997</v>
      </c>
      <c r="AF33" t="s">
        <v>33</v>
      </c>
      <c r="AG33" s="1">
        <v>43653.902696759302</v>
      </c>
      <c r="AH33" t="s">
        <v>31</v>
      </c>
    </row>
    <row r="34" spans="1:34" x14ac:dyDescent="0.3">
      <c r="A34">
        <v>37</v>
      </c>
      <c r="B34" t="s">
        <v>24</v>
      </c>
      <c r="C34">
        <v>-159.40200960003099</v>
      </c>
      <c r="D34">
        <v>22.229620880121999</v>
      </c>
      <c r="E34">
        <v>104</v>
      </c>
      <c r="F34" t="s">
        <v>142</v>
      </c>
      <c r="G34" t="s">
        <v>26</v>
      </c>
      <c r="H34" t="s">
        <v>27</v>
      </c>
      <c r="I34" s="39" t="s">
        <v>1163</v>
      </c>
      <c r="J34" t="s">
        <v>38</v>
      </c>
      <c r="K34" s="39" t="s">
        <v>39</v>
      </c>
      <c r="L34" t="s">
        <v>49</v>
      </c>
      <c r="M34" s="39" t="s">
        <v>157</v>
      </c>
      <c r="N34" t="str">
        <f t="shared" si="0"/>
        <v>active</v>
      </c>
      <c r="O34" t="str">
        <f t="shared" si="1"/>
        <v>active</v>
      </c>
      <c r="P34" t="str">
        <f t="shared" si="2"/>
        <v>active</v>
      </c>
      <c r="Q34" t="str">
        <f t="shared" si="3"/>
        <v>active</v>
      </c>
      <c r="R34" t="s">
        <v>37</v>
      </c>
      <c r="S34" t="s">
        <v>48</v>
      </c>
      <c r="T34" t="s">
        <v>37</v>
      </c>
      <c r="X34" t="s">
        <v>37</v>
      </c>
      <c r="Y34" t="s">
        <v>155</v>
      </c>
      <c r="AA34" t="s">
        <v>33</v>
      </c>
      <c r="AC34" t="s">
        <v>33</v>
      </c>
      <c r="AD34" t="s">
        <v>156</v>
      </c>
      <c r="AE34" s="1">
        <v>43594.006400462997</v>
      </c>
      <c r="AF34" t="s">
        <v>33</v>
      </c>
      <c r="AG34" s="1">
        <v>43648.132824074099</v>
      </c>
      <c r="AH34" t="s">
        <v>31</v>
      </c>
    </row>
    <row r="35" spans="1:34" x14ac:dyDescent="0.3">
      <c r="A35">
        <v>38</v>
      </c>
      <c r="B35" t="s">
        <v>24</v>
      </c>
      <c r="C35">
        <v>-159.401984800241</v>
      </c>
      <c r="D35">
        <v>22.229606969984498</v>
      </c>
      <c r="E35">
        <v>105</v>
      </c>
      <c r="F35" t="s">
        <v>142</v>
      </c>
      <c r="G35" t="s">
        <v>26</v>
      </c>
      <c r="H35" t="s">
        <v>27</v>
      </c>
      <c r="I35" s="39" t="s">
        <v>1163</v>
      </c>
      <c r="J35" t="s">
        <v>38</v>
      </c>
      <c r="K35" s="39" t="s">
        <v>39</v>
      </c>
      <c r="L35" t="s">
        <v>49</v>
      </c>
      <c r="M35" s="39" t="s">
        <v>157</v>
      </c>
      <c r="N35" t="str">
        <f t="shared" si="0"/>
        <v>active</v>
      </c>
      <c r="O35" t="str">
        <f t="shared" si="1"/>
        <v>active</v>
      </c>
      <c r="P35" t="str">
        <f t="shared" si="2"/>
        <v>active</v>
      </c>
      <c r="Q35" t="str">
        <f t="shared" si="3"/>
        <v>active</v>
      </c>
      <c r="R35" t="s">
        <v>37</v>
      </c>
      <c r="S35" t="s">
        <v>48</v>
      </c>
      <c r="T35" t="s">
        <v>37</v>
      </c>
      <c r="X35" t="s">
        <v>37</v>
      </c>
      <c r="Y35" t="s">
        <v>158</v>
      </c>
      <c r="AA35" t="s">
        <v>33</v>
      </c>
      <c r="AC35" t="s">
        <v>33</v>
      </c>
      <c r="AD35" t="s">
        <v>159</v>
      </c>
      <c r="AE35" s="1">
        <v>43594.006400462997</v>
      </c>
      <c r="AF35" t="s">
        <v>33</v>
      </c>
      <c r="AG35" s="1">
        <v>43648.133159722202</v>
      </c>
      <c r="AH35" t="s">
        <v>31</v>
      </c>
    </row>
    <row r="36" spans="1:34" x14ac:dyDescent="0.3">
      <c r="A36">
        <v>39</v>
      </c>
      <c r="B36" t="s">
        <v>24</v>
      </c>
      <c r="C36">
        <v>-159.40190930043499</v>
      </c>
      <c r="D36">
        <v>22.229686890058701</v>
      </c>
      <c r="E36">
        <v>106</v>
      </c>
      <c r="F36" t="s">
        <v>142</v>
      </c>
      <c r="G36" t="s">
        <v>26</v>
      </c>
      <c r="H36" t="s">
        <v>27</v>
      </c>
      <c r="I36" s="39" t="s">
        <v>1163</v>
      </c>
      <c r="J36" t="s">
        <v>27</v>
      </c>
      <c r="K36" s="39" t="s">
        <v>1163</v>
      </c>
      <c r="L36" t="s">
        <v>70</v>
      </c>
      <c r="M36" s="39" t="s">
        <v>1161</v>
      </c>
      <c r="N36" t="str">
        <f t="shared" si="0"/>
        <v>active</v>
      </c>
      <c r="O36" t="str">
        <f t="shared" si="1"/>
        <v>active</v>
      </c>
      <c r="P36" t="str">
        <f t="shared" si="2"/>
        <v>potential</v>
      </c>
      <c r="Q36" t="str">
        <f t="shared" si="3"/>
        <v>active</v>
      </c>
      <c r="R36" t="s">
        <v>37</v>
      </c>
      <c r="S36" t="s">
        <v>36</v>
      </c>
      <c r="T36" t="s">
        <v>37</v>
      </c>
      <c r="X36" t="s">
        <v>160</v>
      </c>
      <c r="Y36" t="s">
        <v>161</v>
      </c>
      <c r="AA36" t="s">
        <v>33</v>
      </c>
      <c r="AC36" t="s">
        <v>33</v>
      </c>
      <c r="AD36" t="s">
        <v>162</v>
      </c>
      <c r="AE36" s="1">
        <v>43594.006400462997</v>
      </c>
      <c r="AF36" t="s">
        <v>33</v>
      </c>
      <c r="AG36" s="1">
        <v>43648.158425925903</v>
      </c>
      <c r="AH36" t="s">
        <v>31</v>
      </c>
    </row>
    <row r="37" spans="1:34" x14ac:dyDescent="0.3">
      <c r="A37">
        <v>40</v>
      </c>
      <c r="B37" t="s">
        <v>24</v>
      </c>
      <c r="C37">
        <v>-159.40185220621001</v>
      </c>
      <c r="D37">
        <v>22.2297766963523</v>
      </c>
      <c r="E37">
        <v>107</v>
      </c>
      <c r="F37" t="s">
        <v>142</v>
      </c>
      <c r="G37" t="s">
        <v>26</v>
      </c>
      <c r="H37" t="s">
        <v>124</v>
      </c>
      <c r="I37" s="39" t="s">
        <v>1161</v>
      </c>
      <c r="J37" t="s">
        <v>124</v>
      </c>
      <c r="K37" s="39" t="s">
        <v>1161</v>
      </c>
      <c r="L37" t="s">
        <v>49</v>
      </c>
      <c r="M37" s="39" t="s">
        <v>78</v>
      </c>
      <c r="N37" t="str">
        <f t="shared" si="0"/>
        <v>potential</v>
      </c>
      <c r="O37" t="str">
        <f t="shared" si="1"/>
        <v>potential</v>
      </c>
      <c r="P37" t="str">
        <f t="shared" si="2"/>
        <v>active</v>
      </c>
      <c r="Q37" t="str">
        <f t="shared" si="3"/>
        <v>active</v>
      </c>
      <c r="R37" t="s">
        <v>35</v>
      </c>
      <c r="S37" t="s">
        <v>36</v>
      </c>
      <c r="T37" t="s">
        <v>37</v>
      </c>
      <c r="V37" t="s">
        <v>164</v>
      </c>
      <c r="X37" t="s">
        <v>163</v>
      </c>
      <c r="Y37" t="s">
        <v>165</v>
      </c>
      <c r="AA37" t="s">
        <v>33</v>
      </c>
      <c r="AC37" t="s">
        <v>33</v>
      </c>
      <c r="AD37" t="s">
        <v>166</v>
      </c>
      <c r="AE37" s="1">
        <v>43594.006400462997</v>
      </c>
      <c r="AF37" t="s">
        <v>33</v>
      </c>
      <c r="AG37" s="1">
        <v>43648.159710648099</v>
      </c>
      <c r="AH37" t="s">
        <v>31</v>
      </c>
    </row>
    <row r="38" spans="1:34" hidden="1" x14ac:dyDescent="0.3">
      <c r="A38">
        <v>41</v>
      </c>
      <c r="B38" t="s">
        <v>24</v>
      </c>
      <c r="C38">
        <v>-159.40183258790299</v>
      </c>
      <c r="D38">
        <v>22.229927819993598</v>
      </c>
      <c r="E38">
        <v>108</v>
      </c>
      <c r="F38" t="s">
        <v>142</v>
      </c>
      <c r="G38" t="s">
        <v>26</v>
      </c>
      <c r="H38" t="s">
        <v>27</v>
      </c>
      <c r="I38" s="39" t="s">
        <v>1163</v>
      </c>
      <c r="J38" t="s">
        <v>62</v>
      </c>
      <c r="K38" s="39" t="s">
        <v>1161</v>
      </c>
      <c r="L38" t="s">
        <v>62</v>
      </c>
      <c r="M38" s="39" t="s">
        <v>1161</v>
      </c>
      <c r="N38" t="str">
        <f t="shared" si="0"/>
        <v>active</v>
      </c>
      <c r="O38" t="str">
        <f t="shared" si="1"/>
        <v>inactive</v>
      </c>
      <c r="P38" t="str">
        <f t="shared" si="2"/>
        <v>inactive</v>
      </c>
      <c r="Q38" t="str">
        <f t="shared" si="3"/>
        <v>active</v>
      </c>
      <c r="R38" t="s">
        <v>37</v>
      </c>
      <c r="S38" t="s">
        <v>74</v>
      </c>
      <c r="T38" t="s">
        <v>37</v>
      </c>
      <c r="V38" t="s">
        <v>167</v>
      </c>
      <c r="X38" t="s">
        <v>37</v>
      </c>
      <c r="Y38" t="s">
        <v>168</v>
      </c>
      <c r="AA38" t="s">
        <v>33</v>
      </c>
      <c r="AC38" t="s">
        <v>33</v>
      </c>
      <c r="AD38" t="s">
        <v>169</v>
      </c>
      <c r="AE38" s="1">
        <v>43594.006400462997</v>
      </c>
      <c r="AF38" t="s">
        <v>33</v>
      </c>
      <c r="AG38" s="1">
        <v>43653.918946759302</v>
      </c>
      <c r="AH38" t="s">
        <v>31</v>
      </c>
    </row>
    <row r="39" spans="1:34" x14ac:dyDescent="0.3">
      <c r="A39">
        <v>42</v>
      </c>
      <c r="B39" t="s">
        <v>24</v>
      </c>
      <c r="C39">
        <v>-159.401835089711</v>
      </c>
      <c r="D39">
        <v>22.229962616875401</v>
      </c>
      <c r="E39">
        <v>109</v>
      </c>
      <c r="F39" t="s">
        <v>142</v>
      </c>
      <c r="G39" t="s">
        <v>26</v>
      </c>
      <c r="H39" t="s">
        <v>27</v>
      </c>
      <c r="I39" s="39" t="s">
        <v>1163</v>
      </c>
      <c r="J39" t="s">
        <v>27</v>
      </c>
      <c r="K39" s="39" t="s">
        <v>1163</v>
      </c>
      <c r="L39" t="s">
        <v>62</v>
      </c>
      <c r="M39" s="39" t="s">
        <v>1161</v>
      </c>
      <c r="N39" t="str">
        <f t="shared" si="0"/>
        <v>active</v>
      </c>
      <c r="O39" t="str">
        <f t="shared" si="1"/>
        <v>active</v>
      </c>
      <c r="P39" t="str">
        <f t="shared" si="2"/>
        <v>inactive</v>
      </c>
      <c r="Q39" t="str">
        <f t="shared" si="3"/>
        <v>active</v>
      </c>
      <c r="R39" t="s">
        <v>37</v>
      </c>
      <c r="S39" t="s">
        <v>48</v>
      </c>
      <c r="T39" t="s">
        <v>37</v>
      </c>
      <c r="U39" t="s">
        <v>66</v>
      </c>
      <c r="X39" t="s">
        <v>37</v>
      </c>
      <c r="Y39" t="s">
        <v>170</v>
      </c>
      <c r="AA39" t="s">
        <v>33</v>
      </c>
      <c r="AC39" t="s">
        <v>33</v>
      </c>
      <c r="AD39" t="s">
        <v>171</v>
      </c>
      <c r="AE39" s="1">
        <v>43594.006400462997</v>
      </c>
      <c r="AF39" t="s">
        <v>33</v>
      </c>
      <c r="AG39" s="1">
        <v>43648.177013888897</v>
      </c>
      <c r="AH39" t="s">
        <v>31</v>
      </c>
    </row>
    <row r="40" spans="1:34" x14ac:dyDescent="0.3">
      <c r="A40">
        <v>43</v>
      </c>
      <c r="B40" t="s">
        <v>24</v>
      </c>
      <c r="C40">
        <v>-159.401898599703</v>
      </c>
      <c r="D40">
        <v>22.229937599809301</v>
      </c>
      <c r="E40">
        <v>120</v>
      </c>
      <c r="F40" t="s">
        <v>142</v>
      </c>
      <c r="G40" t="s">
        <v>26</v>
      </c>
      <c r="H40" t="s">
        <v>27</v>
      </c>
      <c r="I40" s="39" t="s">
        <v>1163</v>
      </c>
      <c r="J40" t="s">
        <v>27</v>
      </c>
      <c r="K40" s="39" t="s">
        <v>1163</v>
      </c>
      <c r="L40" t="s">
        <v>62</v>
      </c>
      <c r="M40" s="39" t="s">
        <v>1161</v>
      </c>
      <c r="N40" t="str">
        <f t="shared" si="0"/>
        <v>active</v>
      </c>
      <c r="O40" t="str">
        <f t="shared" si="1"/>
        <v>active</v>
      </c>
      <c r="P40" t="str">
        <f t="shared" si="2"/>
        <v>inactive</v>
      </c>
      <c r="Q40" t="str">
        <f t="shared" si="3"/>
        <v>active</v>
      </c>
      <c r="R40" t="s">
        <v>37</v>
      </c>
      <c r="S40" t="s">
        <v>74</v>
      </c>
      <c r="T40" t="s">
        <v>37</v>
      </c>
      <c r="X40" t="s">
        <v>37</v>
      </c>
      <c r="Y40" t="s">
        <v>172</v>
      </c>
      <c r="AA40" t="s">
        <v>33</v>
      </c>
      <c r="AC40" t="s">
        <v>33</v>
      </c>
      <c r="AD40" t="s">
        <v>173</v>
      </c>
      <c r="AE40" s="1">
        <v>43594.006400462997</v>
      </c>
      <c r="AF40" t="s">
        <v>33</v>
      </c>
      <c r="AG40" s="1">
        <v>43653.921724537002</v>
      </c>
      <c r="AH40" t="s">
        <v>31</v>
      </c>
    </row>
    <row r="41" spans="1:34" x14ac:dyDescent="0.3">
      <c r="A41">
        <v>44</v>
      </c>
      <c r="B41" t="s">
        <v>24</v>
      </c>
      <c r="C41">
        <v>-159.401927681762</v>
      </c>
      <c r="D41">
        <v>22.229998163803</v>
      </c>
      <c r="E41">
        <v>121</v>
      </c>
      <c r="F41" t="s">
        <v>142</v>
      </c>
      <c r="G41" t="s">
        <v>26</v>
      </c>
      <c r="H41" t="s">
        <v>27</v>
      </c>
      <c r="I41" s="39" t="s">
        <v>1163</v>
      </c>
      <c r="J41" t="s">
        <v>38</v>
      </c>
      <c r="K41" s="39" t="s">
        <v>39</v>
      </c>
      <c r="L41" t="s">
        <v>70</v>
      </c>
      <c r="M41" s="39" t="s">
        <v>1161</v>
      </c>
      <c r="N41" t="str">
        <f t="shared" si="0"/>
        <v>active</v>
      </c>
      <c r="O41" t="str">
        <f t="shared" si="1"/>
        <v>active</v>
      </c>
      <c r="P41" t="str">
        <f t="shared" si="2"/>
        <v>potential</v>
      </c>
      <c r="Q41" t="str">
        <f t="shared" si="3"/>
        <v>active</v>
      </c>
      <c r="R41" t="s">
        <v>35</v>
      </c>
      <c r="S41" t="s">
        <v>36</v>
      </c>
      <c r="T41" t="s">
        <v>37</v>
      </c>
      <c r="V41" t="s">
        <v>174</v>
      </c>
      <c r="X41" t="s">
        <v>37</v>
      </c>
      <c r="Y41" t="s">
        <v>175</v>
      </c>
      <c r="AA41" t="s">
        <v>33</v>
      </c>
      <c r="AC41" t="s">
        <v>33</v>
      </c>
      <c r="AD41" t="s">
        <v>176</v>
      </c>
      <c r="AE41" s="1">
        <v>43594.006400462997</v>
      </c>
      <c r="AF41" t="s">
        <v>33</v>
      </c>
      <c r="AG41" s="1">
        <v>43648.175254629597</v>
      </c>
      <c r="AH41" t="s">
        <v>31</v>
      </c>
    </row>
    <row r="42" spans="1:34" hidden="1" x14ac:dyDescent="0.3">
      <c r="A42">
        <v>45</v>
      </c>
      <c r="B42" t="s">
        <v>24</v>
      </c>
      <c r="C42">
        <v>-159.40196475703101</v>
      </c>
      <c r="D42">
        <v>22.230003396721099</v>
      </c>
      <c r="E42">
        <v>122</v>
      </c>
      <c r="F42" t="s">
        <v>142</v>
      </c>
      <c r="G42" t="s">
        <v>26</v>
      </c>
      <c r="H42" t="s">
        <v>27</v>
      </c>
      <c r="I42" s="39" t="s">
        <v>1163</v>
      </c>
      <c r="J42" t="s">
        <v>62</v>
      </c>
      <c r="K42" s="39" t="s">
        <v>1161</v>
      </c>
      <c r="L42" t="s">
        <v>62</v>
      </c>
      <c r="M42" s="39" t="s">
        <v>1161</v>
      </c>
      <c r="N42" t="str">
        <f t="shared" si="0"/>
        <v>active</v>
      </c>
      <c r="O42" t="str">
        <f t="shared" si="1"/>
        <v>inactive</v>
      </c>
      <c r="P42" t="str">
        <f t="shared" si="2"/>
        <v>inactive</v>
      </c>
      <c r="Q42" t="str">
        <f t="shared" si="3"/>
        <v>active</v>
      </c>
      <c r="R42" t="s">
        <v>35</v>
      </c>
      <c r="S42" t="s">
        <v>154</v>
      </c>
      <c r="T42" t="s">
        <v>37</v>
      </c>
      <c r="V42" t="s">
        <v>177</v>
      </c>
      <c r="X42" t="s">
        <v>37</v>
      </c>
      <c r="Y42" t="s">
        <v>178</v>
      </c>
      <c r="AA42" t="s">
        <v>33</v>
      </c>
      <c r="AC42" t="s">
        <v>33</v>
      </c>
      <c r="AD42" t="s">
        <v>179</v>
      </c>
      <c r="AE42" s="1">
        <v>43594.006400462997</v>
      </c>
      <c r="AF42" t="s">
        <v>33</v>
      </c>
      <c r="AG42" s="1">
        <v>43653.927013888897</v>
      </c>
      <c r="AH42" t="s">
        <v>31</v>
      </c>
    </row>
    <row r="43" spans="1:34" x14ac:dyDescent="0.3">
      <c r="A43">
        <v>46</v>
      </c>
      <c r="B43" t="s">
        <v>24</v>
      </c>
      <c r="C43">
        <v>-159.40189910006501</v>
      </c>
      <c r="D43">
        <v>22.2299939195928</v>
      </c>
      <c r="E43">
        <v>123</v>
      </c>
      <c r="F43" t="s">
        <v>142</v>
      </c>
      <c r="G43" t="s">
        <v>26</v>
      </c>
      <c r="H43" t="s">
        <v>27</v>
      </c>
      <c r="I43" s="39" t="s">
        <v>1163</v>
      </c>
      <c r="J43" t="s">
        <v>27</v>
      </c>
      <c r="K43" s="39" t="s">
        <v>1163</v>
      </c>
      <c r="L43" t="s">
        <v>49</v>
      </c>
      <c r="M43" s="39" t="s">
        <v>78</v>
      </c>
      <c r="N43" t="str">
        <f t="shared" si="0"/>
        <v>active</v>
      </c>
      <c r="O43" t="str">
        <f t="shared" si="1"/>
        <v>active</v>
      </c>
      <c r="P43" t="str">
        <f t="shared" si="2"/>
        <v>active</v>
      </c>
      <c r="Q43" t="str">
        <f t="shared" si="3"/>
        <v>active</v>
      </c>
      <c r="R43" t="s">
        <v>35</v>
      </c>
      <c r="S43" t="s">
        <v>48</v>
      </c>
      <c r="T43" t="s">
        <v>37</v>
      </c>
      <c r="X43" t="s">
        <v>37</v>
      </c>
      <c r="Y43" t="s">
        <v>180</v>
      </c>
      <c r="AA43" t="s">
        <v>33</v>
      </c>
      <c r="AC43" t="s">
        <v>33</v>
      </c>
      <c r="AD43" t="s">
        <v>181</v>
      </c>
      <c r="AE43" s="1">
        <v>43594.006400462997</v>
      </c>
      <c r="AF43" t="s">
        <v>33</v>
      </c>
      <c r="AG43" s="1">
        <v>43648.174074074101</v>
      </c>
      <c r="AH43" t="s">
        <v>31</v>
      </c>
    </row>
    <row r="44" spans="1:34" x14ac:dyDescent="0.3">
      <c r="A44">
        <v>47</v>
      </c>
      <c r="B44" t="s">
        <v>24</v>
      </c>
      <c r="C44">
        <v>-159.40206139958599</v>
      </c>
      <c r="D44">
        <v>22.230954280304299</v>
      </c>
      <c r="E44">
        <v>124</v>
      </c>
      <c r="F44" t="s">
        <v>142</v>
      </c>
      <c r="G44" t="s">
        <v>26</v>
      </c>
      <c r="H44" t="s">
        <v>27</v>
      </c>
      <c r="I44" s="39" t="s">
        <v>1163</v>
      </c>
      <c r="J44" t="s">
        <v>38</v>
      </c>
      <c r="K44" s="39" t="s">
        <v>39</v>
      </c>
      <c r="L44" t="s">
        <v>62</v>
      </c>
      <c r="M44" s="39" t="s">
        <v>1161</v>
      </c>
      <c r="N44" t="str">
        <f t="shared" si="0"/>
        <v>active</v>
      </c>
      <c r="O44" t="str">
        <f t="shared" si="1"/>
        <v>active</v>
      </c>
      <c r="P44" t="str">
        <f t="shared" si="2"/>
        <v>inactive</v>
      </c>
      <c r="Q44" t="str">
        <f t="shared" si="3"/>
        <v>active</v>
      </c>
      <c r="R44" t="s">
        <v>35</v>
      </c>
      <c r="S44" t="s">
        <v>48</v>
      </c>
      <c r="T44" t="s">
        <v>37</v>
      </c>
      <c r="V44" t="s">
        <v>182</v>
      </c>
      <c r="X44" t="s">
        <v>37</v>
      </c>
      <c r="Y44" t="s">
        <v>183</v>
      </c>
      <c r="AA44" t="s">
        <v>33</v>
      </c>
      <c r="AC44" t="s">
        <v>33</v>
      </c>
      <c r="AD44" t="s">
        <v>184</v>
      </c>
      <c r="AE44" s="1">
        <v>43594.006400462997</v>
      </c>
      <c r="AF44" t="s">
        <v>33</v>
      </c>
      <c r="AG44" s="1">
        <v>43654.022881944402</v>
      </c>
      <c r="AH44" t="s">
        <v>33</v>
      </c>
    </row>
    <row r="45" spans="1:34" x14ac:dyDescent="0.3">
      <c r="A45">
        <v>48</v>
      </c>
      <c r="B45" t="s">
        <v>24</v>
      </c>
      <c r="C45">
        <v>-159.40169660003701</v>
      </c>
      <c r="D45">
        <v>22.230922210289599</v>
      </c>
      <c r="E45">
        <v>125</v>
      </c>
      <c r="F45" t="s">
        <v>142</v>
      </c>
      <c r="G45" t="s">
        <v>123</v>
      </c>
      <c r="H45" t="s">
        <v>124</v>
      </c>
      <c r="I45" s="39" t="s">
        <v>1161</v>
      </c>
      <c r="J45" t="s">
        <v>124</v>
      </c>
      <c r="K45" s="39" t="s">
        <v>1161</v>
      </c>
      <c r="L45" t="s">
        <v>49</v>
      </c>
      <c r="M45" s="39" t="s">
        <v>1162</v>
      </c>
      <c r="N45" t="str">
        <f t="shared" si="0"/>
        <v>potential</v>
      </c>
      <c r="O45" t="str">
        <f t="shared" si="1"/>
        <v>potential</v>
      </c>
      <c r="P45" t="str">
        <f t="shared" si="2"/>
        <v>active</v>
      </c>
      <c r="Q45" t="str">
        <f t="shared" si="3"/>
        <v>active</v>
      </c>
      <c r="R45" t="s">
        <v>129</v>
      </c>
      <c r="S45" t="s">
        <v>154</v>
      </c>
      <c r="V45" t="s">
        <v>185</v>
      </c>
      <c r="Y45" t="s">
        <v>186</v>
      </c>
      <c r="AA45" t="s">
        <v>33</v>
      </c>
      <c r="AC45" t="s">
        <v>33</v>
      </c>
      <c r="AD45" t="s">
        <v>187</v>
      </c>
      <c r="AE45" s="1">
        <v>43594.006400462997</v>
      </c>
      <c r="AF45" t="s">
        <v>33</v>
      </c>
      <c r="AG45" s="1">
        <v>43652.860520833303</v>
      </c>
      <c r="AH45" t="s">
        <v>31</v>
      </c>
    </row>
    <row r="46" spans="1:34" hidden="1" x14ac:dyDescent="0.3">
      <c r="A46">
        <v>50</v>
      </c>
      <c r="B46" t="s">
        <v>24</v>
      </c>
      <c r="C46">
        <v>-159.40179679991999</v>
      </c>
      <c r="D46">
        <v>22.229195309783201</v>
      </c>
      <c r="E46">
        <v>110</v>
      </c>
      <c r="F46" t="s">
        <v>142</v>
      </c>
      <c r="G46" t="s">
        <v>26</v>
      </c>
      <c r="H46" t="s">
        <v>27</v>
      </c>
      <c r="I46" s="39" t="s">
        <v>1163</v>
      </c>
      <c r="J46" t="s">
        <v>62</v>
      </c>
      <c r="K46" s="39" t="s">
        <v>1161</v>
      </c>
      <c r="L46" t="s">
        <v>70</v>
      </c>
      <c r="M46" s="39" t="s">
        <v>1161</v>
      </c>
      <c r="N46" t="str">
        <f t="shared" si="0"/>
        <v>active</v>
      </c>
      <c r="O46" t="str">
        <f t="shared" si="1"/>
        <v>inactive</v>
      </c>
      <c r="P46" t="str">
        <f t="shared" si="2"/>
        <v>potential</v>
      </c>
      <c r="Q46" t="str">
        <f t="shared" si="3"/>
        <v>active</v>
      </c>
      <c r="V46" t="s">
        <v>189</v>
      </c>
      <c r="X46" t="s">
        <v>188</v>
      </c>
      <c r="Y46" t="s">
        <v>190</v>
      </c>
      <c r="AA46" t="s">
        <v>31</v>
      </c>
      <c r="AC46" t="s">
        <v>31</v>
      </c>
      <c r="AD46" t="s">
        <v>191</v>
      </c>
      <c r="AE46" s="1">
        <v>43594.006400462997</v>
      </c>
      <c r="AF46" t="s">
        <v>33</v>
      </c>
      <c r="AG46" s="1">
        <v>43648.088784722197</v>
      </c>
      <c r="AH46" t="s">
        <v>31</v>
      </c>
    </row>
    <row r="47" spans="1:34" x14ac:dyDescent="0.3">
      <c r="A47">
        <v>51</v>
      </c>
      <c r="B47" t="s">
        <v>24</v>
      </c>
      <c r="C47">
        <v>-159.401998000086</v>
      </c>
      <c r="D47">
        <v>22.229518999641801</v>
      </c>
      <c r="E47">
        <v>111</v>
      </c>
      <c r="F47" t="s">
        <v>142</v>
      </c>
      <c r="G47" t="s">
        <v>26</v>
      </c>
      <c r="H47" t="s">
        <v>27</v>
      </c>
      <c r="I47" s="39" t="s">
        <v>1163</v>
      </c>
      <c r="J47" t="s">
        <v>38</v>
      </c>
      <c r="K47" s="39" t="s">
        <v>39</v>
      </c>
      <c r="L47" t="s">
        <v>49</v>
      </c>
      <c r="M47" s="39" t="s">
        <v>157</v>
      </c>
      <c r="N47" t="str">
        <f t="shared" si="0"/>
        <v>active</v>
      </c>
      <c r="O47" t="str">
        <f t="shared" si="1"/>
        <v>active</v>
      </c>
      <c r="P47" t="str">
        <f t="shared" si="2"/>
        <v>active</v>
      </c>
      <c r="Q47" t="str">
        <f t="shared" si="3"/>
        <v>active</v>
      </c>
      <c r="R47" t="s">
        <v>35</v>
      </c>
      <c r="S47" t="s">
        <v>36</v>
      </c>
      <c r="T47" t="s">
        <v>37</v>
      </c>
      <c r="U47" t="s">
        <v>195</v>
      </c>
      <c r="V47" t="s">
        <v>192</v>
      </c>
      <c r="X47" t="s">
        <v>28</v>
      </c>
      <c r="Y47" t="s">
        <v>193</v>
      </c>
      <c r="AA47" t="s">
        <v>31</v>
      </c>
      <c r="AC47" t="s">
        <v>31</v>
      </c>
      <c r="AD47" t="s">
        <v>194</v>
      </c>
      <c r="AE47" s="1">
        <v>43594.006400462997</v>
      </c>
      <c r="AF47" t="s">
        <v>33</v>
      </c>
      <c r="AG47" s="1">
        <v>43648.1276967593</v>
      </c>
      <c r="AH47" t="s">
        <v>31</v>
      </c>
    </row>
    <row r="48" spans="1:34" x14ac:dyDescent="0.3">
      <c r="A48">
        <v>52</v>
      </c>
      <c r="B48" t="s">
        <v>24</v>
      </c>
      <c r="C48">
        <v>-159.40205879986101</v>
      </c>
      <c r="D48">
        <v>22.229634770301001</v>
      </c>
      <c r="E48">
        <v>112</v>
      </c>
      <c r="F48" t="s">
        <v>142</v>
      </c>
      <c r="G48" t="s">
        <v>26</v>
      </c>
      <c r="H48" t="s">
        <v>27</v>
      </c>
      <c r="I48" s="39" t="s">
        <v>1163</v>
      </c>
      <c r="J48" t="s">
        <v>27</v>
      </c>
      <c r="K48" s="39" t="s">
        <v>1163</v>
      </c>
      <c r="L48" t="s">
        <v>62</v>
      </c>
      <c r="M48" s="39" t="s">
        <v>1161</v>
      </c>
      <c r="N48" t="str">
        <f t="shared" si="0"/>
        <v>active</v>
      </c>
      <c r="O48" t="str">
        <f t="shared" si="1"/>
        <v>active</v>
      </c>
      <c r="P48" t="str">
        <f t="shared" si="2"/>
        <v>inactive</v>
      </c>
      <c r="Q48" t="str">
        <f t="shared" si="3"/>
        <v>active</v>
      </c>
      <c r="R48" t="s">
        <v>37</v>
      </c>
      <c r="S48" t="s">
        <v>48</v>
      </c>
      <c r="T48" t="s">
        <v>37</v>
      </c>
      <c r="X48" t="s">
        <v>196</v>
      </c>
      <c r="Y48" t="s">
        <v>197</v>
      </c>
      <c r="AA48" t="s">
        <v>31</v>
      </c>
      <c r="AC48" t="s">
        <v>31</v>
      </c>
      <c r="AD48" t="s">
        <v>198</v>
      </c>
      <c r="AE48" s="1">
        <v>43594.006400462997</v>
      </c>
      <c r="AF48" t="s">
        <v>33</v>
      </c>
      <c r="AG48" s="1">
        <v>43648.135740740698</v>
      </c>
      <c r="AH48" t="s">
        <v>31</v>
      </c>
    </row>
    <row r="49" spans="1:34" hidden="1" x14ac:dyDescent="0.3">
      <c r="A49">
        <v>53</v>
      </c>
      <c r="B49" t="s">
        <v>24</v>
      </c>
      <c r="C49">
        <v>-159.40184699957501</v>
      </c>
      <c r="D49">
        <v>22.230425049700798</v>
      </c>
      <c r="E49">
        <v>113</v>
      </c>
      <c r="F49" t="s">
        <v>142</v>
      </c>
      <c r="G49" t="s">
        <v>26</v>
      </c>
      <c r="H49" t="s">
        <v>27</v>
      </c>
      <c r="I49" s="39" t="s">
        <v>1163</v>
      </c>
      <c r="J49" t="s">
        <v>62</v>
      </c>
      <c r="K49" s="39" t="s">
        <v>1161</v>
      </c>
      <c r="L49" t="s">
        <v>62</v>
      </c>
      <c r="M49" s="39" t="s">
        <v>1161</v>
      </c>
      <c r="N49" t="str">
        <f t="shared" si="0"/>
        <v>active</v>
      </c>
      <c r="O49" t="str">
        <f t="shared" si="1"/>
        <v>inactive</v>
      </c>
      <c r="P49" t="str">
        <f t="shared" si="2"/>
        <v>inactive</v>
      </c>
      <c r="Q49" t="str">
        <f t="shared" si="3"/>
        <v>active</v>
      </c>
      <c r="R49" t="s">
        <v>60</v>
      </c>
      <c r="S49" t="s">
        <v>154</v>
      </c>
      <c r="T49" t="s">
        <v>203</v>
      </c>
      <c r="V49" t="s">
        <v>200</v>
      </c>
      <c r="X49" t="s">
        <v>199</v>
      </c>
      <c r="Y49" t="s">
        <v>201</v>
      </c>
      <c r="AA49" t="s">
        <v>31</v>
      </c>
      <c r="AC49" t="s">
        <v>31</v>
      </c>
      <c r="AD49" t="s">
        <v>202</v>
      </c>
      <c r="AE49" s="1">
        <v>43594.006400462997</v>
      </c>
      <c r="AF49" t="s">
        <v>33</v>
      </c>
      <c r="AG49" s="1">
        <v>43653.930578703701</v>
      </c>
      <c r="AH49" t="s">
        <v>31</v>
      </c>
    </row>
    <row r="50" spans="1:34" x14ac:dyDescent="0.3">
      <c r="A50">
        <v>54</v>
      </c>
      <c r="B50" t="s">
        <v>24</v>
      </c>
      <c r="C50">
        <v>-159.38225482407699</v>
      </c>
      <c r="D50">
        <v>22.224350424136901</v>
      </c>
      <c r="E50">
        <v>400</v>
      </c>
      <c r="F50" t="s">
        <v>25</v>
      </c>
      <c r="G50" t="s">
        <v>26</v>
      </c>
      <c r="H50" t="s">
        <v>27</v>
      </c>
      <c r="I50" s="39" t="s">
        <v>1163</v>
      </c>
      <c r="J50" t="s">
        <v>27</v>
      </c>
      <c r="K50" s="39" t="s">
        <v>1163</v>
      </c>
      <c r="L50" t="s">
        <v>62</v>
      </c>
      <c r="M50" s="39" t="s">
        <v>1161</v>
      </c>
      <c r="N50" t="str">
        <f t="shared" si="0"/>
        <v>active</v>
      </c>
      <c r="O50" t="str">
        <f t="shared" si="1"/>
        <v>active</v>
      </c>
      <c r="P50" t="str">
        <f t="shared" si="2"/>
        <v>inactive</v>
      </c>
      <c r="Q50" t="str">
        <f t="shared" si="3"/>
        <v>active</v>
      </c>
      <c r="R50" t="s">
        <v>37</v>
      </c>
      <c r="S50" t="s">
        <v>36</v>
      </c>
      <c r="T50" t="s">
        <v>37</v>
      </c>
      <c r="V50" t="s">
        <v>204</v>
      </c>
      <c r="X50" t="s">
        <v>37</v>
      </c>
      <c r="Y50" t="s">
        <v>205</v>
      </c>
      <c r="AA50" t="s">
        <v>33</v>
      </c>
      <c r="AC50" t="s">
        <v>33</v>
      </c>
      <c r="AD50" t="s">
        <v>206</v>
      </c>
      <c r="AE50" s="1">
        <v>43594.006400462997</v>
      </c>
      <c r="AF50" t="s">
        <v>33</v>
      </c>
      <c r="AG50" s="1">
        <v>43649.092766203699</v>
      </c>
      <c r="AH50" t="s">
        <v>47</v>
      </c>
    </row>
    <row r="51" spans="1:34" hidden="1" x14ac:dyDescent="0.3">
      <c r="A51">
        <v>55</v>
      </c>
      <c r="B51" t="s">
        <v>24</v>
      </c>
      <c r="C51">
        <v>-159.38228341924901</v>
      </c>
      <c r="D51">
        <v>22.224341339963502</v>
      </c>
      <c r="E51">
        <v>401</v>
      </c>
      <c r="F51" t="s">
        <v>25</v>
      </c>
      <c r="G51" t="s">
        <v>26</v>
      </c>
      <c r="H51" t="s">
        <v>27</v>
      </c>
      <c r="I51" s="39" t="s">
        <v>1163</v>
      </c>
      <c r="J51" t="s">
        <v>62</v>
      </c>
      <c r="K51" s="39" t="s">
        <v>1161</v>
      </c>
      <c r="L51" t="s">
        <v>27</v>
      </c>
      <c r="M51" s="39" t="s">
        <v>1163</v>
      </c>
      <c r="N51" t="str">
        <f t="shared" si="0"/>
        <v>active</v>
      </c>
      <c r="O51" t="str">
        <f t="shared" si="1"/>
        <v>inactive</v>
      </c>
      <c r="P51" t="str">
        <f t="shared" si="2"/>
        <v>active</v>
      </c>
      <c r="Q51" t="str">
        <f t="shared" si="3"/>
        <v>active</v>
      </c>
      <c r="R51" t="s">
        <v>37</v>
      </c>
      <c r="S51" t="s">
        <v>36</v>
      </c>
      <c r="T51" t="s">
        <v>37</v>
      </c>
      <c r="V51" t="s">
        <v>207</v>
      </c>
      <c r="X51" t="s">
        <v>37</v>
      </c>
      <c r="Y51" t="s">
        <v>208</v>
      </c>
      <c r="AA51" t="s">
        <v>33</v>
      </c>
      <c r="AC51" t="s">
        <v>33</v>
      </c>
      <c r="AD51" t="s">
        <v>209</v>
      </c>
      <c r="AE51" s="1">
        <v>43594.006400462997</v>
      </c>
      <c r="AF51" t="s">
        <v>33</v>
      </c>
      <c r="AG51" s="1">
        <v>43649.094780092601</v>
      </c>
      <c r="AH51" t="s">
        <v>47</v>
      </c>
    </row>
    <row r="52" spans="1:34" x14ac:dyDescent="0.3">
      <c r="A52">
        <v>56</v>
      </c>
      <c r="B52" t="s">
        <v>24</v>
      </c>
      <c r="C52">
        <v>-159.38271170004401</v>
      </c>
      <c r="D52">
        <v>22.224478210385801</v>
      </c>
      <c r="E52">
        <v>402</v>
      </c>
      <c r="F52" t="s">
        <v>25</v>
      </c>
      <c r="G52" t="s">
        <v>26</v>
      </c>
      <c r="H52" t="s">
        <v>27</v>
      </c>
      <c r="I52" s="39" t="s">
        <v>1163</v>
      </c>
      <c r="J52" t="s">
        <v>27</v>
      </c>
      <c r="K52" s="39" t="s">
        <v>1163</v>
      </c>
      <c r="L52" t="s">
        <v>62</v>
      </c>
      <c r="M52" s="39" t="s">
        <v>1161</v>
      </c>
      <c r="N52" t="str">
        <f t="shared" si="0"/>
        <v>active</v>
      </c>
      <c r="O52" t="str">
        <f t="shared" si="1"/>
        <v>active</v>
      </c>
      <c r="P52" t="str">
        <f t="shared" si="2"/>
        <v>inactive</v>
      </c>
      <c r="Q52" t="str">
        <f t="shared" si="3"/>
        <v>active</v>
      </c>
      <c r="R52" t="s">
        <v>37</v>
      </c>
      <c r="S52" t="s">
        <v>36</v>
      </c>
      <c r="T52" t="s">
        <v>37</v>
      </c>
      <c r="X52" t="s">
        <v>37</v>
      </c>
      <c r="Y52" t="s">
        <v>210</v>
      </c>
      <c r="AA52" t="s">
        <v>33</v>
      </c>
      <c r="AC52" t="s">
        <v>33</v>
      </c>
      <c r="AD52" t="s">
        <v>211</v>
      </c>
      <c r="AE52" s="1">
        <v>43594.006400462997</v>
      </c>
      <c r="AF52" t="s">
        <v>33</v>
      </c>
      <c r="AG52" s="1">
        <v>43649.141990740703</v>
      </c>
      <c r="AH52" t="s">
        <v>47</v>
      </c>
    </row>
    <row r="53" spans="1:34" x14ac:dyDescent="0.3">
      <c r="A53">
        <v>57</v>
      </c>
      <c r="B53" t="s">
        <v>24</v>
      </c>
      <c r="C53">
        <v>-159.382797589765</v>
      </c>
      <c r="D53">
        <v>22.224530050155298</v>
      </c>
      <c r="E53">
        <v>403</v>
      </c>
      <c r="F53" t="s">
        <v>25</v>
      </c>
      <c r="G53" t="s">
        <v>26</v>
      </c>
      <c r="H53" t="s">
        <v>27</v>
      </c>
      <c r="I53" s="39" t="s">
        <v>1163</v>
      </c>
      <c r="J53" t="s">
        <v>27</v>
      </c>
      <c r="K53" s="39" t="s">
        <v>1163</v>
      </c>
      <c r="L53" t="s">
        <v>62</v>
      </c>
      <c r="M53" s="39" t="s">
        <v>1161</v>
      </c>
      <c r="N53" t="str">
        <f t="shared" si="0"/>
        <v>active</v>
      </c>
      <c r="O53" t="str">
        <f t="shared" si="1"/>
        <v>active</v>
      </c>
      <c r="P53" t="str">
        <f t="shared" si="2"/>
        <v>inactive</v>
      </c>
      <c r="Q53" t="str">
        <f t="shared" si="3"/>
        <v>active</v>
      </c>
      <c r="R53" t="s">
        <v>35</v>
      </c>
      <c r="S53" t="s">
        <v>154</v>
      </c>
      <c r="T53" t="s">
        <v>37</v>
      </c>
      <c r="W53" t="s">
        <v>214</v>
      </c>
      <c r="X53" t="s">
        <v>37</v>
      </c>
      <c r="Y53" t="s">
        <v>212</v>
      </c>
      <c r="AA53" t="s">
        <v>33</v>
      </c>
      <c r="AC53" t="s">
        <v>33</v>
      </c>
      <c r="AD53" t="s">
        <v>213</v>
      </c>
      <c r="AE53" s="1">
        <v>43594.006400462997</v>
      </c>
      <c r="AF53" t="s">
        <v>33</v>
      </c>
      <c r="AG53" s="1">
        <v>43649.152141203696</v>
      </c>
      <c r="AH53" t="s">
        <v>47</v>
      </c>
    </row>
    <row r="54" spans="1:34" x14ac:dyDescent="0.3">
      <c r="A54">
        <v>58</v>
      </c>
      <c r="B54" t="s">
        <v>24</v>
      </c>
      <c r="C54">
        <v>-159.38269979826501</v>
      </c>
      <c r="D54">
        <v>22.224690888117799</v>
      </c>
      <c r="E54">
        <v>404</v>
      </c>
      <c r="F54" t="s">
        <v>25</v>
      </c>
      <c r="G54" t="s">
        <v>26</v>
      </c>
      <c r="H54" t="s">
        <v>124</v>
      </c>
      <c r="I54" s="39" t="s">
        <v>1161</v>
      </c>
      <c r="J54" t="s">
        <v>27</v>
      </c>
      <c r="K54" s="39" t="s">
        <v>1163</v>
      </c>
      <c r="L54" t="s">
        <v>27</v>
      </c>
      <c r="M54" s="39" t="s">
        <v>1163</v>
      </c>
      <c r="N54" t="str">
        <f t="shared" si="0"/>
        <v>potential</v>
      </c>
      <c r="O54" t="str">
        <f t="shared" si="1"/>
        <v>active</v>
      </c>
      <c r="P54" t="str">
        <f t="shared" si="2"/>
        <v>active</v>
      </c>
      <c r="Q54" t="str">
        <f t="shared" si="3"/>
        <v>active</v>
      </c>
      <c r="R54" t="s">
        <v>35</v>
      </c>
      <c r="S54" t="s">
        <v>154</v>
      </c>
      <c r="T54" t="s">
        <v>37</v>
      </c>
      <c r="V54" t="s">
        <v>216</v>
      </c>
      <c r="X54" t="s">
        <v>215</v>
      </c>
      <c r="Y54" t="s">
        <v>217</v>
      </c>
      <c r="AA54" t="s">
        <v>33</v>
      </c>
      <c r="AC54" t="s">
        <v>33</v>
      </c>
      <c r="AD54" t="s">
        <v>218</v>
      </c>
      <c r="AE54" s="1">
        <v>43594.006400462997</v>
      </c>
      <c r="AF54" t="s">
        <v>33</v>
      </c>
      <c r="AG54" s="1">
        <v>43649.159502314797</v>
      </c>
      <c r="AH54" t="s">
        <v>47</v>
      </c>
    </row>
    <row r="55" spans="1:34" x14ac:dyDescent="0.3">
      <c r="A55">
        <v>59</v>
      </c>
      <c r="B55" t="s">
        <v>24</v>
      </c>
      <c r="C55">
        <v>-159.38248120042701</v>
      </c>
      <c r="D55">
        <v>22.2245897699386</v>
      </c>
      <c r="E55">
        <v>405</v>
      </c>
      <c r="F55" t="s">
        <v>25</v>
      </c>
      <c r="G55" t="s">
        <v>26</v>
      </c>
      <c r="H55" t="s">
        <v>70</v>
      </c>
      <c r="I55" s="39" t="s">
        <v>1161</v>
      </c>
      <c r="J55" t="s">
        <v>27</v>
      </c>
      <c r="K55" s="39" t="s">
        <v>1163</v>
      </c>
      <c r="L55" t="s">
        <v>49</v>
      </c>
      <c r="M55" s="39" t="s">
        <v>39</v>
      </c>
      <c r="N55" t="str">
        <f t="shared" si="0"/>
        <v>potential</v>
      </c>
      <c r="O55" t="str">
        <f t="shared" si="1"/>
        <v>active</v>
      </c>
      <c r="P55" t="str">
        <f t="shared" si="2"/>
        <v>active</v>
      </c>
      <c r="Q55" t="str">
        <f t="shared" si="3"/>
        <v>active</v>
      </c>
      <c r="R55" t="s">
        <v>129</v>
      </c>
      <c r="S55" t="s">
        <v>154</v>
      </c>
      <c r="V55" t="s">
        <v>220</v>
      </c>
      <c r="X55" t="s">
        <v>219</v>
      </c>
      <c r="Y55" t="s">
        <v>221</v>
      </c>
      <c r="AA55" t="s">
        <v>33</v>
      </c>
      <c r="AC55" t="s">
        <v>33</v>
      </c>
      <c r="AD55" t="s">
        <v>222</v>
      </c>
      <c r="AE55" s="1">
        <v>43594.006400462997</v>
      </c>
      <c r="AF55" t="s">
        <v>33</v>
      </c>
      <c r="AG55" s="1">
        <v>43649.185474537</v>
      </c>
      <c r="AH55" t="s">
        <v>47</v>
      </c>
    </row>
    <row r="56" spans="1:34" x14ac:dyDescent="0.3">
      <c r="A56">
        <v>60</v>
      </c>
      <c r="B56" t="s">
        <v>24</v>
      </c>
      <c r="C56">
        <v>-159.38248649958899</v>
      </c>
      <c r="D56">
        <v>22.2245363002977</v>
      </c>
      <c r="E56">
        <v>406</v>
      </c>
      <c r="F56" t="s">
        <v>25</v>
      </c>
      <c r="G56" t="s">
        <v>26</v>
      </c>
      <c r="H56" t="s">
        <v>27</v>
      </c>
      <c r="I56" s="39" t="s">
        <v>1163</v>
      </c>
      <c r="J56" t="s">
        <v>27</v>
      </c>
      <c r="K56" s="39" t="s">
        <v>1163</v>
      </c>
      <c r="L56" t="s">
        <v>49</v>
      </c>
      <c r="M56" s="39" t="s">
        <v>226</v>
      </c>
      <c r="N56" t="str">
        <f t="shared" si="0"/>
        <v>active</v>
      </c>
      <c r="O56" t="str">
        <f t="shared" si="1"/>
        <v>active</v>
      </c>
      <c r="P56" t="str">
        <f t="shared" si="2"/>
        <v>active</v>
      </c>
      <c r="Q56" t="str">
        <f t="shared" si="3"/>
        <v>active</v>
      </c>
      <c r="R56" t="s">
        <v>35</v>
      </c>
      <c r="S56" t="s">
        <v>48</v>
      </c>
      <c r="T56" t="s">
        <v>37</v>
      </c>
      <c r="X56" t="s">
        <v>223</v>
      </c>
      <c r="Y56" t="s">
        <v>224</v>
      </c>
      <c r="AA56" t="s">
        <v>33</v>
      </c>
      <c r="AC56" t="s">
        <v>33</v>
      </c>
      <c r="AD56" t="s">
        <v>225</v>
      </c>
      <c r="AE56" s="1">
        <v>43594.006400462997</v>
      </c>
      <c r="AF56" t="s">
        <v>33</v>
      </c>
      <c r="AG56" s="1">
        <v>43649.1879976852</v>
      </c>
      <c r="AH56" t="s">
        <v>47</v>
      </c>
    </row>
    <row r="57" spans="1:34" x14ac:dyDescent="0.3">
      <c r="A57">
        <v>61</v>
      </c>
      <c r="B57" t="s">
        <v>24</v>
      </c>
      <c r="C57">
        <v>-159.38232999959101</v>
      </c>
      <c r="D57">
        <v>22.224424900365499</v>
      </c>
      <c r="E57">
        <v>407</v>
      </c>
      <c r="F57" t="s">
        <v>25</v>
      </c>
      <c r="G57" t="s">
        <v>26</v>
      </c>
      <c r="H57" t="s">
        <v>27</v>
      </c>
      <c r="I57" s="39" t="s">
        <v>1163</v>
      </c>
      <c r="J57" t="s">
        <v>27</v>
      </c>
      <c r="K57" s="39" t="s">
        <v>1163</v>
      </c>
      <c r="L57" t="s">
        <v>62</v>
      </c>
      <c r="M57" s="39" t="s">
        <v>1161</v>
      </c>
      <c r="N57" t="str">
        <f t="shared" si="0"/>
        <v>active</v>
      </c>
      <c r="O57" t="str">
        <f t="shared" si="1"/>
        <v>active</v>
      </c>
      <c r="P57" t="str">
        <f t="shared" si="2"/>
        <v>inactive</v>
      </c>
      <c r="Q57" t="str">
        <f t="shared" si="3"/>
        <v>active</v>
      </c>
      <c r="R57" t="s">
        <v>37</v>
      </c>
      <c r="S57" t="s">
        <v>48</v>
      </c>
      <c r="T57" t="s">
        <v>37</v>
      </c>
      <c r="X57" t="s">
        <v>227</v>
      </c>
      <c r="Y57" t="s">
        <v>228</v>
      </c>
      <c r="AA57" t="s">
        <v>33</v>
      </c>
      <c r="AC57" t="s">
        <v>33</v>
      </c>
      <c r="AD57" t="s">
        <v>229</v>
      </c>
      <c r="AE57" s="1">
        <v>43594.006400462997</v>
      </c>
      <c r="AF57" t="s">
        <v>33</v>
      </c>
      <c r="AG57" s="1">
        <v>43649.115231481497</v>
      </c>
      <c r="AH57" t="s">
        <v>47</v>
      </c>
    </row>
    <row r="58" spans="1:34" hidden="1" x14ac:dyDescent="0.3">
      <c r="A58">
        <v>62</v>
      </c>
      <c r="B58" t="s">
        <v>24</v>
      </c>
      <c r="C58">
        <v>-159.382571800015</v>
      </c>
      <c r="D58">
        <v>22.224574980324</v>
      </c>
      <c r="E58">
        <v>408</v>
      </c>
      <c r="F58" t="s">
        <v>25</v>
      </c>
      <c r="G58" t="s">
        <v>26</v>
      </c>
      <c r="H58" t="s">
        <v>70</v>
      </c>
      <c r="I58" s="39" t="s">
        <v>1161</v>
      </c>
      <c r="J58" t="s">
        <v>62</v>
      </c>
      <c r="K58" s="39" t="s">
        <v>1161</v>
      </c>
      <c r="L58" t="s">
        <v>62</v>
      </c>
      <c r="M58" s="39" t="s">
        <v>1161</v>
      </c>
      <c r="N58" t="str">
        <f t="shared" si="0"/>
        <v>potential</v>
      </c>
      <c r="O58" t="str">
        <f t="shared" si="1"/>
        <v>inactive</v>
      </c>
      <c r="P58" t="str">
        <f t="shared" si="2"/>
        <v>inactive</v>
      </c>
      <c r="Q58" t="str">
        <f t="shared" si="3"/>
        <v>potential</v>
      </c>
      <c r="R58" t="s">
        <v>37</v>
      </c>
      <c r="S58" t="s">
        <v>48</v>
      </c>
      <c r="T58" t="s">
        <v>37</v>
      </c>
      <c r="V58" t="s">
        <v>230</v>
      </c>
      <c r="W58" t="s">
        <v>233</v>
      </c>
      <c r="X58" t="s">
        <v>37</v>
      </c>
      <c r="Y58" t="s">
        <v>231</v>
      </c>
      <c r="AA58" t="s">
        <v>33</v>
      </c>
      <c r="AC58" t="s">
        <v>33</v>
      </c>
      <c r="AD58" t="s">
        <v>232</v>
      </c>
      <c r="AE58" s="1">
        <v>43594.006400462997</v>
      </c>
      <c r="AF58" t="s">
        <v>33</v>
      </c>
      <c r="AG58" s="1">
        <v>43649.208784722199</v>
      </c>
      <c r="AH58" t="s">
        <v>47</v>
      </c>
    </row>
    <row r="59" spans="1:34" x14ac:dyDescent="0.3">
      <c r="A59">
        <v>63</v>
      </c>
      <c r="B59" t="s">
        <v>24</v>
      </c>
      <c r="C59">
        <v>-159.38267899328301</v>
      </c>
      <c r="D59">
        <v>22.224638754860798</v>
      </c>
      <c r="E59">
        <v>409</v>
      </c>
      <c r="F59" t="s">
        <v>25</v>
      </c>
      <c r="G59" t="s">
        <v>26</v>
      </c>
      <c r="H59" t="s">
        <v>27</v>
      </c>
      <c r="I59" s="39" t="s">
        <v>1163</v>
      </c>
      <c r="J59" t="s">
        <v>27</v>
      </c>
      <c r="K59" s="39" t="s">
        <v>1163</v>
      </c>
      <c r="L59" t="s">
        <v>62</v>
      </c>
      <c r="M59" s="39" t="s">
        <v>1161</v>
      </c>
      <c r="N59" t="str">
        <f t="shared" si="0"/>
        <v>active</v>
      </c>
      <c r="O59" t="str">
        <f t="shared" si="1"/>
        <v>active</v>
      </c>
      <c r="P59" t="str">
        <f t="shared" si="2"/>
        <v>inactive</v>
      </c>
      <c r="Q59" t="str">
        <f t="shared" si="3"/>
        <v>active</v>
      </c>
      <c r="R59" t="s">
        <v>37</v>
      </c>
      <c r="S59" t="s">
        <v>74</v>
      </c>
      <c r="T59" t="s">
        <v>37</v>
      </c>
      <c r="W59" t="s">
        <v>236</v>
      </c>
      <c r="X59" t="s">
        <v>227</v>
      </c>
      <c r="Y59" t="s">
        <v>234</v>
      </c>
      <c r="AA59" t="s">
        <v>33</v>
      </c>
      <c r="AC59" t="s">
        <v>33</v>
      </c>
      <c r="AD59" t="s">
        <v>235</v>
      </c>
      <c r="AE59" s="1">
        <v>43594.006400462997</v>
      </c>
      <c r="AF59" t="s">
        <v>33</v>
      </c>
      <c r="AG59" s="1">
        <v>43649.171886574099</v>
      </c>
      <c r="AH59" t="s">
        <v>47</v>
      </c>
    </row>
    <row r="60" spans="1:34" x14ac:dyDescent="0.3">
      <c r="A60">
        <v>64</v>
      </c>
      <c r="B60" t="s">
        <v>24</v>
      </c>
      <c r="C60">
        <v>-159.382684421802</v>
      </c>
      <c r="D60">
        <v>22.2246086076727</v>
      </c>
      <c r="E60">
        <v>410</v>
      </c>
      <c r="F60" t="s">
        <v>25</v>
      </c>
      <c r="G60" t="s">
        <v>26</v>
      </c>
      <c r="H60" t="s">
        <v>27</v>
      </c>
      <c r="I60" s="39" t="s">
        <v>1163</v>
      </c>
      <c r="J60" t="s">
        <v>27</v>
      </c>
      <c r="K60" s="39" t="s">
        <v>1163</v>
      </c>
      <c r="L60" t="s">
        <v>62</v>
      </c>
      <c r="M60" s="39" t="s">
        <v>1161</v>
      </c>
      <c r="N60" t="str">
        <f t="shared" si="0"/>
        <v>active</v>
      </c>
      <c r="O60" t="str">
        <f t="shared" si="1"/>
        <v>active</v>
      </c>
      <c r="P60" t="str">
        <f t="shared" si="2"/>
        <v>inactive</v>
      </c>
      <c r="Q60" t="str">
        <f t="shared" si="3"/>
        <v>active</v>
      </c>
      <c r="R60" t="s">
        <v>129</v>
      </c>
      <c r="S60" t="s">
        <v>36</v>
      </c>
      <c r="T60" t="s">
        <v>37</v>
      </c>
      <c r="X60" t="s">
        <v>37</v>
      </c>
      <c r="Y60" t="s">
        <v>237</v>
      </c>
      <c r="AA60" t="s">
        <v>33</v>
      </c>
      <c r="AC60" t="s">
        <v>33</v>
      </c>
      <c r="AD60" t="s">
        <v>238</v>
      </c>
      <c r="AE60" s="1">
        <v>43594.006400462997</v>
      </c>
      <c r="AF60" t="s">
        <v>33</v>
      </c>
      <c r="AG60" s="1">
        <v>43649.178622685198</v>
      </c>
      <c r="AH60" t="s">
        <v>47</v>
      </c>
    </row>
    <row r="61" spans="1:34" x14ac:dyDescent="0.3">
      <c r="A61">
        <v>65</v>
      </c>
      <c r="B61" t="s">
        <v>24</v>
      </c>
      <c r="C61">
        <v>-159.38270168921801</v>
      </c>
      <c r="D61">
        <v>22.2246253473336</v>
      </c>
      <c r="E61">
        <v>411</v>
      </c>
      <c r="F61" t="s">
        <v>25</v>
      </c>
      <c r="G61" t="s">
        <v>26</v>
      </c>
      <c r="H61" t="s">
        <v>27</v>
      </c>
      <c r="I61" s="39" t="s">
        <v>1163</v>
      </c>
      <c r="J61" t="s">
        <v>27</v>
      </c>
      <c r="K61" s="39" t="s">
        <v>1163</v>
      </c>
      <c r="L61" t="s">
        <v>27</v>
      </c>
      <c r="M61" s="39" t="s">
        <v>1163</v>
      </c>
      <c r="N61" t="str">
        <f t="shared" si="0"/>
        <v>active</v>
      </c>
      <c r="O61" t="str">
        <f t="shared" si="1"/>
        <v>active</v>
      </c>
      <c r="P61" t="str">
        <f t="shared" si="2"/>
        <v>active</v>
      </c>
      <c r="Q61" t="str">
        <f t="shared" si="3"/>
        <v>active</v>
      </c>
      <c r="R61" t="s">
        <v>35</v>
      </c>
      <c r="S61" t="s">
        <v>36</v>
      </c>
      <c r="T61" t="s">
        <v>37</v>
      </c>
      <c r="W61" t="s">
        <v>241</v>
      </c>
      <c r="X61" t="s">
        <v>37</v>
      </c>
      <c r="Y61" t="s">
        <v>239</v>
      </c>
      <c r="AA61" t="s">
        <v>33</v>
      </c>
      <c r="AC61" t="s">
        <v>33</v>
      </c>
      <c r="AD61" t="s">
        <v>240</v>
      </c>
      <c r="AE61" s="1">
        <v>43594.006400462997</v>
      </c>
      <c r="AF61" t="s">
        <v>33</v>
      </c>
      <c r="AG61" s="1">
        <v>43649.178148148101</v>
      </c>
      <c r="AH61" t="s">
        <v>47</v>
      </c>
    </row>
    <row r="62" spans="1:34" x14ac:dyDescent="0.3">
      <c r="A62">
        <v>66</v>
      </c>
      <c r="B62" t="s">
        <v>24</v>
      </c>
      <c r="C62">
        <v>-159.382580100448</v>
      </c>
      <c r="D62">
        <v>22.224606409812399</v>
      </c>
      <c r="E62">
        <v>412</v>
      </c>
      <c r="F62" t="s">
        <v>25</v>
      </c>
      <c r="G62" t="s">
        <v>26</v>
      </c>
      <c r="H62" t="s">
        <v>27</v>
      </c>
      <c r="I62" s="39" t="s">
        <v>1163</v>
      </c>
      <c r="J62" t="s">
        <v>27</v>
      </c>
      <c r="K62" s="39" t="s">
        <v>1163</v>
      </c>
      <c r="L62" t="s">
        <v>62</v>
      </c>
      <c r="M62" s="39" t="s">
        <v>1161</v>
      </c>
      <c r="N62" t="str">
        <f t="shared" si="0"/>
        <v>active</v>
      </c>
      <c r="O62" t="str">
        <f t="shared" si="1"/>
        <v>active</v>
      </c>
      <c r="P62" t="str">
        <f t="shared" si="2"/>
        <v>inactive</v>
      </c>
      <c r="Q62" t="str">
        <f t="shared" si="3"/>
        <v>active</v>
      </c>
      <c r="R62" t="s">
        <v>35</v>
      </c>
      <c r="S62" t="s">
        <v>154</v>
      </c>
      <c r="T62" t="s">
        <v>37</v>
      </c>
      <c r="W62" t="s">
        <v>245</v>
      </c>
      <c r="X62" t="s">
        <v>242</v>
      </c>
      <c r="Y62" t="s">
        <v>243</v>
      </c>
      <c r="AA62" t="s">
        <v>33</v>
      </c>
      <c r="AC62" t="s">
        <v>33</v>
      </c>
      <c r="AD62" t="s">
        <v>244</v>
      </c>
      <c r="AE62" s="1">
        <v>43594.006400462997</v>
      </c>
      <c r="AF62" t="s">
        <v>33</v>
      </c>
      <c r="AG62" s="1">
        <v>43649.212175925903</v>
      </c>
      <c r="AH62" t="s">
        <v>47</v>
      </c>
    </row>
    <row r="63" spans="1:34" x14ac:dyDescent="0.3">
      <c r="A63">
        <v>67</v>
      </c>
      <c r="B63" t="s">
        <v>24</v>
      </c>
      <c r="C63">
        <v>-159.38280689990401</v>
      </c>
      <c r="D63">
        <v>22.2242806903683</v>
      </c>
      <c r="E63">
        <v>413</v>
      </c>
      <c r="F63" t="s">
        <v>25</v>
      </c>
      <c r="G63" t="s">
        <v>26</v>
      </c>
      <c r="H63" t="s">
        <v>27</v>
      </c>
      <c r="I63" s="39" t="s">
        <v>1163</v>
      </c>
      <c r="J63" t="s">
        <v>27</v>
      </c>
      <c r="K63" s="39" t="s">
        <v>1163</v>
      </c>
      <c r="L63" t="s">
        <v>70</v>
      </c>
      <c r="M63" s="39" t="s">
        <v>1161</v>
      </c>
      <c r="N63" t="str">
        <f t="shared" si="0"/>
        <v>active</v>
      </c>
      <c r="O63" t="str">
        <f t="shared" si="1"/>
        <v>active</v>
      </c>
      <c r="P63" t="str">
        <f t="shared" si="2"/>
        <v>potential</v>
      </c>
      <c r="Q63" t="str">
        <f t="shared" si="3"/>
        <v>active</v>
      </c>
      <c r="R63" t="s">
        <v>35</v>
      </c>
      <c r="S63" t="s">
        <v>48</v>
      </c>
      <c r="T63" t="s">
        <v>37</v>
      </c>
      <c r="W63" t="s">
        <v>248</v>
      </c>
      <c r="X63" t="s">
        <v>37</v>
      </c>
      <c r="Y63" t="s">
        <v>246</v>
      </c>
      <c r="AA63" t="s">
        <v>33</v>
      </c>
      <c r="AC63" t="s">
        <v>33</v>
      </c>
      <c r="AD63" t="s">
        <v>247</v>
      </c>
      <c r="AE63" s="1">
        <v>43594.006400462997</v>
      </c>
      <c r="AF63" t="s">
        <v>33</v>
      </c>
      <c r="AG63" s="1">
        <v>43649.824340277803</v>
      </c>
      <c r="AH63" t="s">
        <v>47</v>
      </c>
    </row>
    <row r="64" spans="1:34" x14ac:dyDescent="0.3">
      <c r="A64">
        <v>68</v>
      </c>
      <c r="B64" t="s">
        <v>24</v>
      </c>
      <c r="C64">
        <v>-159.38283180030601</v>
      </c>
      <c r="D64">
        <v>22.224294120381099</v>
      </c>
      <c r="E64">
        <v>414</v>
      </c>
      <c r="F64" t="s">
        <v>25</v>
      </c>
      <c r="G64" t="s">
        <v>26</v>
      </c>
      <c r="H64" t="s">
        <v>27</v>
      </c>
      <c r="I64" s="39" t="s">
        <v>1163</v>
      </c>
      <c r="J64" t="s">
        <v>27</v>
      </c>
      <c r="K64" s="39" t="s">
        <v>1163</v>
      </c>
      <c r="L64" t="s">
        <v>70</v>
      </c>
      <c r="M64" s="39" t="s">
        <v>1161</v>
      </c>
      <c r="N64" t="str">
        <f t="shared" si="0"/>
        <v>active</v>
      </c>
      <c r="O64" t="str">
        <f t="shared" si="1"/>
        <v>active</v>
      </c>
      <c r="P64" t="str">
        <f t="shared" si="2"/>
        <v>potential</v>
      </c>
      <c r="Q64" t="str">
        <f t="shared" si="3"/>
        <v>active</v>
      </c>
      <c r="R64" t="s">
        <v>35</v>
      </c>
      <c r="S64" t="s">
        <v>48</v>
      </c>
      <c r="T64" t="s">
        <v>37</v>
      </c>
      <c r="X64" t="s">
        <v>249</v>
      </c>
      <c r="Y64" t="s">
        <v>250</v>
      </c>
      <c r="AA64" t="s">
        <v>33</v>
      </c>
      <c r="AC64" t="s">
        <v>33</v>
      </c>
      <c r="AD64" t="s">
        <v>251</v>
      </c>
      <c r="AE64" s="1">
        <v>43594.006400462997</v>
      </c>
      <c r="AF64" t="s">
        <v>33</v>
      </c>
      <c r="AG64" s="1">
        <v>43649.823240740698</v>
      </c>
      <c r="AH64" t="s">
        <v>47</v>
      </c>
    </row>
    <row r="65" spans="1:34" hidden="1" x14ac:dyDescent="0.3">
      <c r="A65">
        <v>69</v>
      </c>
      <c r="B65" t="s">
        <v>24</v>
      </c>
      <c r="C65">
        <v>-159.38277680005399</v>
      </c>
      <c r="D65">
        <v>22.224008030060499</v>
      </c>
      <c r="E65">
        <v>415</v>
      </c>
      <c r="F65" t="s">
        <v>25</v>
      </c>
      <c r="G65" t="s">
        <v>26</v>
      </c>
      <c r="H65" t="s">
        <v>27</v>
      </c>
      <c r="I65" s="39" t="s">
        <v>1163</v>
      </c>
      <c r="J65" t="s">
        <v>1158</v>
      </c>
      <c r="K65" s="39" t="s">
        <v>1161</v>
      </c>
      <c r="L65" t="s">
        <v>62</v>
      </c>
      <c r="M65" s="39" t="s">
        <v>1161</v>
      </c>
      <c r="N65" t="str">
        <f t="shared" si="0"/>
        <v>active</v>
      </c>
      <c r="O65" t="str">
        <f t="shared" si="1"/>
        <v>not found</v>
      </c>
      <c r="P65" t="str">
        <f t="shared" si="2"/>
        <v>inactive</v>
      </c>
      <c r="Q65" t="str">
        <f t="shared" si="3"/>
        <v>active</v>
      </c>
      <c r="R65" t="s">
        <v>60</v>
      </c>
      <c r="S65" t="s">
        <v>36</v>
      </c>
      <c r="T65" t="s">
        <v>55</v>
      </c>
      <c r="U65" t="s">
        <v>56</v>
      </c>
      <c r="Y65" t="s">
        <v>252</v>
      </c>
      <c r="AA65" t="s">
        <v>33</v>
      </c>
      <c r="AC65" t="s">
        <v>33</v>
      </c>
      <c r="AD65" t="s">
        <v>253</v>
      </c>
      <c r="AE65" s="1">
        <v>43594.006400462997</v>
      </c>
      <c r="AF65" t="s">
        <v>33</v>
      </c>
      <c r="AG65" s="1">
        <v>43649.879340277803</v>
      </c>
      <c r="AH65" t="s">
        <v>47</v>
      </c>
    </row>
    <row r="66" spans="1:34" x14ac:dyDescent="0.3">
      <c r="A66">
        <v>70</v>
      </c>
      <c r="B66" t="s">
        <v>24</v>
      </c>
      <c r="C66">
        <v>-159.382852599898</v>
      </c>
      <c r="D66">
        <v>22.224075500401199</v>
      </c>
      <c r="E66">
        <v>416</v>
      </c>
      <c r="F66" t="s">
        <v>25</v>
      </c>
      <c r="G66" t="s">
        <v>26</v>
      </c>
      <c r="H66" t="s">
        <v>27</v>
      </c>
      <c r="I66" s="39" t="s">
        <v>1163</v>
      </c>
      <c r="J66" t="s">
        <v>38</v>
      </c>
      <c r="K66" s="39" t="s">
        <v>39</v>
      </c>
      <c r="L66" t="s">
        <v>27</v>
      </c>
      <c r="M66" s="39" t="s">
        <v>1163</v>
      </c>
      <c r="N66" t="str">
        <f t="shared" ref="N66:N129" si="4">IF(OR(H66="A+E", H66="A+C", H66="C"), "active", IF(OR(H66="A+EMP", H66="A+U"), "potential", IF(H66="NA", "NA", IF(H66="not found", "not found", "inactive"))))</f>
        <v>active</v>
      </c>
      <c r="O66" t="str">
        <f t="shared" ref="O66:O129" si="5">IF(OR(J66="A+E", J66="A+C", J66="C"), "active", IF(OR(J66="A+EMP", J66="A+U"), "potential", IF(J66="NA", "NA", IF(J66="not found", "not found", "inactive"))))</f>
        <v>active</v>
      </c>
      <c r="P66" t="str">
        <f t="shared" ref="P66:P129" si="6">IF(OR(L66="A+E", L66="A+C", L66="C"), "active", IF(OR(L66="A+EMP", L66="A+U"), "potential", IF(L66="NA", "NA", IF(L66="not found", "not found", "inactive"))))</f>
        <v>active</v>
      </c>
      <c r="Q66" t="str">
        <f t="shared" si="3"/>
        <v>active</v>
      </c>
      <c r="S66" t="s">
        <v>36</v>
      </c>
      <c r="T66" t="s">
        <v>56</v>
      </c>
      <c r="U66" t="s">
        <v>66</v>
      </c>
      <c r="X66" t="s">
        <v>254</v>
      </c>
      <c r="Y66" t="s">
        <v>255</v>
      </c>
      <c r="AA66" t="s">
        <v>33</v>
      </c>
      <c r="AC66" t="s">
        <v>33</v>
      </c>
      <c r="AD66" t="s">
        <v>256</v>
      </c>
      <c r="AE66" s="1">
        <v>43594.006400462997</v>
      </c>
      <c r="AF66" t="s">
        <v>33</v>
      </c>
      <c r="AG66" s="1">
        <v>43649.886423611097</v>
      </c>
      <c r="AH66" t="s">
        <v>47</v>
      </c>
    </row>
    <row r="67" spans="1:34" hidden="1" x14ac:dyDescent="0.3">
      <c r="A67">
        <v>71</v>
      </c>
      <c r="B67" t="s">
        <v>24</v>
      </c>
      <c r="C67">
        <v>-159.38288720030801</v>
      </c>
      <c r="D67">
        <v>22.223852749611101</v>
      </c>
      <c r="E67">
        <v>417</v>
      </c>
      <c r="F67" t="s">
        <v>25</v>
      </c>
      <c r="G67" t="s">
        <v>26</v>
      </c>
      <c r="H67" t="s">
        <v>27</v>
      </c>
      <c r="I67" s="39" t="s">
        <v>1163</v>
      </c>
      <c r="J67" t="s">
        <v>62</v>
      </c>
      <c r="K67" s="39" t="s">
        <v>1161</v>
      </c>
      <c r="L67" t="s">
        <v>27</v>
      </c>
      <c r="M67" s="39" t="s">
        <v>1163</v>
      </c>
      <c r="N67" t="str">
        <f t="shared" si="4"/>
        <v>active</v>
      </c>
      <c r="O67" t="str">
        <f t="shared" si="5"/>
        <v>inactive</v>
      </c>
      <c r="P67" t="str">
        <f t="shared" si="6"/>
        <v>active</v>
      </c>
      <c r="Q67" t="str">
        <f t="shared" ref="Q67:Q130" si="7">IF(OR(N67="active",O67="active",P67="active"),"active","potential")</f>
        <v>active</v>
      </c>
      <c r="R67" t="s">
        <v>60</v>
      </c>
      <c r="S67" t="s">
        <v>74</v>
      </c>
      <c r="T67" t="s">
        <v>55</v>
      </c>
      <c r="U67" t="s">
        <v>56</v>
      </c>
      <c r="V67" t="s">
        <v>258</v>
      </c>
      <c r="X67" t="s">
        <v>257</v>
      </c>
      <c r="Y67" t="s">
        <v>259</v>
      </c>
      <c r="AA67" t="s">
        <v>33</v>
      </c>
      <c r="AC67" t="s">
        <v>33</v>
      </c>
      <c r="AD67" t="s">
        <v>260</v>
      </c>
      <c r="AE67" s="1">
        <v>43594.006400462997</v>
      </c>
      <c r="AF67" t="s">
        <v>33</v>
      </c>
      <c r="AG67" s="1">
        <v>43649.949143518497</v>
      </c>
      <c r="AH67" t="s">
        <v>47</v>
      </c>
    </row>
    <row r="68" spans="1:34" x14ac:dyDescent="0.3">
      <c r="A68">
        <v>72</v>
      </c>
      <c r="B68" t="s">
        <v>24</v>
      </c>
      <c r="C68">
        <v>-159.38295860020301</v>
      </c>
      <c r="D68">
        <v>22.223811049909401</v>
      </c>
      <c r="E68">
        <v>418</v>
      </c>
      <c r="F68" t="s">
        <v>25</v>
      </c>
      <c r="G68" t="s">
        <v>26</v>
      </c>
      <c r="H68" t="s">
        <v>27</v>
      </c>
      <c r="I68" s="39" t="s">
        <v>1163</v>
      </c>
      <c r="J68" t="s">
        <v>27</v>
      </c>
      <c r="K68" s="39" t="s">
        <v>1163</v>
      </c>
      <c r="L68" t="s">
        <v>62</v>
      </c>
      <c r="M68" s="39" t="s">
        <v>1161</v>
      </c>
      <c r="N68" t="str">
        <f t="shared" si="4"/>
        <v>active</v>
      </c>
      <c r="O68" t="str">
        <f t="shared" si="5"/>
        <v>active</v>
      </c>
      <c r="P68" t="str">
        <f t="shared" si="6"/>
        <v>inactive</v>
      </c>
      <c r="Q68" t="str">
        <f t="shared" si="7"/>
        <v>active</v>
      </c>
      <c r="R68" t="s">
        <v>264</v>
      </c>
      <c r="S68" t="s">
        <v>74</v>
      </c>
      <c r="T68" t="s">
        <v>55</v>
      </c>
      <c r="U68" t="s">
        <v>195</v>
      </c>
      <c r="X68" t="s">
        <v>261</v>
      </c>
      <c r="Y68" t="s">
        <v>262</v>
      </c>
      <c r="AA68" t="s">
        <v>33</v>
      </c>
      <c r="AC68" t="s">
        <v>33</v>
      </c>
      <c r="AD68" t="s">
        <v>263</v>
      </c>
      <c r="AE68" s="1">
        <v>43594.006400462997</v>
      </c>
      <c r="AF68" t="s">
        <v>33</v>
      </c>
      <c r="AG68" s="1">
        <v>43649.9520023148</v>
      </c>
      <c r="AH68" t="s">
        <v>47</v>
      </c>
    </row>
    <row r="69" spans="1:34" x14ac:dyDescent="0.3">
      <c r="A69">
        <v>73</v>
      </c>
      <c r="B69" t="s">
        <v>24</v>
      </c>
      <c r="C69">
        <v>-159.38292820031501</v>
      </c>
      <c r="D69">
        <v>22.223903210017301</v>
      </c>
      <c r="E69">
        <v>419</v>
      </c>
      <c r="F69" t="s">
        <v>25</v>
      </c>
      <c r="G69" t="s">
        <v>26</v>
      </c>
      <c r="H69" t="s">
        <v>27</v>
      </c>
      <c r="I69" s="39" t="s">
        <v>1163</v>
      </c>
      <c r="J69" t="s">
        <v>27</v>
      </c>
      <c r="K69" s="39" t="s">
        <v>1163</v>
      </c>
      <c r="L69" t="s">
        <v>70</v>
      </c>
      <c r="M69" s="39" t="s">
        <v>1161</v>
      </c>
      <c r="N69" t="str">
        <f t="shared" si="4"/>
        <v>active</v>
      </c>
      <c r="O69" t="str">
        <f t="shared" si="5"/>
        <v>active</v>
      </c>
      <c r="P69" t="str">
        <f t="shared" si="6"/>
        <v>potential</v>
      </c>
      <c r="Q69" t="str">
        <f t="shared" si="7"/>
        <v>active</v>
      </c>
      <c r="R69" t="s">
        <v>60</v>
      </c>
      <c r="S69" t="s">
        <v>74</v>
      </c>
      <c r="T69" t="s">
        <v>55</v>
      </c>
      <c r="U69" t="s">
        <v>195</v>
      </c>
      <c r="X69" t="s">
        <v>257</v>
      </c>
      <c r="Y69" t="s">
        <v>265</v>
      </c>
      <c r="AA69" t="s">
        <v>33</v>
      </c>
      <c r="AC69" t="s">
        <v>33</v>
      </c>
      <c r="AD69" t="s">
        <v>266</v>
      </c>
      <c r="AE69" s="1">
        <v>43594.006400462997</v>
      </c>
      <c r="AF69" t="s">
        <v>33</v>
      </c>
      <c r="AG69" s="1">
        <v>43649.909675925897</v>
      </c>
      <c r="AH69" t="s">
        <v>47</v>
      </c>
    </row>
    <row r="70" spans="1:34" x14ac:dyDescent="0.3">
      <c r="A70">
        <v>74</v>
      </c>
      <c r="B70" t="s">
        <v>24</v>
      </c>
      <c r="C70">
        <v>-159.38292059967</v>
      </c>
      <c r="D70">
        <v>22.223785869586901</v>
      </c>
      <c r="E70">
        <v>420</v>
      </c>
      <c r="F70" t="s">
        <v>25</v>
      </c>
      <c r="G70" t="s">
        <v>26</v>
      </c>
      <c r="H70" t="s">
        <v>27</v>
      </c>
      <c r="I70" s="39" t="s">
        <v>1163</v>
      </c>
      <c r="J70" t="s">
        <v>27</v>
      </c>
      <c r="K70" s="39" t="s">
        <v>1163</v>
      </c>
      <c r="L70" t="s">
        <v>70</v>
      </c>
      <c r="M70" s="39" t="s">
        <v>1161</v>
      </c>
      <c r="N70" t="str">
        <f t="shared" si="4"/>
        <v>active</v>
      </c>
      <c r="O70" t="str">
        <f t="shared" si="5"/>
        <v>active</v>
      </c>
      <c r="P70" t="str">
        <f t="shared" si="6"/>
        <v>potential</v>
      </c>
      <c r="Q70" t="str">
        <f t="shared" si="7"/>
        <v>active</v>
      </c>
      <c r="R70" t="s">
        <v>264</v>
      </c>
      <c r="S70" t="s">
        <v>74</v>
      </c>
      <c r="T70" t="s">
        <v>195</v>
      </c>
      <c r="W70" t="s">
        <v>270</v>
      </c>
      <c r="X70" t="s">
        <v>267</v>
      </c>
      <c r="Y70" t="s">
        <v>268</v>
      </c>
      <c r="AA70" t="s">
        <v>33</v>
      </c>
      <c r="AC70" t="s">
        <v>33</v>
      </c>
      <c r="AD70" t="s">
        <v>269</v>
      </c>
      <c r="AE70" s="1">
        <v>43594.006400462997</v>
      </c>
      <c r="AF70" t="s">
        <v>33</v>
      </c>
      <c r="AG70" s="1">
        <v>43649.958483796298</v>
      </c>
      <c r="AH70" t="s">
        <v>47</v>
      </c>
    </row>
    <row r="71" spans="1:34" hidden="1" x14ac:dyDescent="0.3">
      <c r="A71">
        <v>75</v>
      </c>
      <c r="B71" t="s">
        <v>24</v>
      </c>
      <c r="C71">
        <v>-159.38308209969</v>
      </c>
      <c r="D71">
        <v>22.223567770217802</v>
      </c>
      <c r="E71">
        <v>421</v>
      </c>
      <c r="F71" t="s">
        <v>25</v>
      </c>
      <c r="G71" t="s">
        <v>26</v>
      </c>
      <c r="H71" t="s">
        <v>27</v>
      </c>
      <c r="I71" s="39" t="s">
        <v>1163</v>
      </c>
      <c r="J71" t="s">
        <v>62</v>
      </c>
      <c r="K71" s="39" t="s">
        <v>1161</v>
      </c>
      <c r="L71" t="s">
        <v>62</v>
      </c>
      <c r="M71" s="39" t="s">
        <v>1161</v>
      </c>
      <c r="N71" t="str">
        <f t="shared" si="4"/>
        <v>active</v>
      </c>
      <c r="O71" t="str">
        <f t="shared" si="5"/>
        <v>inactive</v>
      </c>
      <c r="P71" t="str">
        <f t="shared" si="6"/>
        <v>inactive</v>
      </c>
      <c r="Q71" t="str">
        <f t="shared" si="7"/>
        <v>active</v>
      </c>
      <c r="R71" t="s">
        <v>264</v>
      </c>
      <c r="S71" t="s">
        <v>154</v>
      </c>
      <c r="T71" t="s">
        <v>195</v>
      </c>
      <c r="V71" t="s">
        <v>272</v>
      </c>
      <c r="X71" t="s">
        <v>271</v>
      </c>
      <c r="Y71" t="s">
        <v>273</v>
      </c>
      <c r="AA71" t="s">
        <v>33</v>
      </c>
      <c r="AC71" t="s">
        <v>33</v>
      </c>
      <c r="AD71" t="s">
        <v>274</v>
      </c>
      <c r="AE71" s="1">
        <v>43594.006400462997</v>
      </c>
      <c r="AF71" t="s">
        <v>33</v>
      </c>
      <c r="AG71" s="1">
        <v>43650.003750000003</v>
      </c>
      <c r="AH71" t="s">
        <v>47</v>
      </c>
    </row>
    <row r="72" spans="1:34" x14ac:dyDescent="0.3">
      <c r="A72">
        <v>76</v>
      </c>
      <c r="B72" t="s">
        <v>24</v>
      </c>
      <c r="C72">
        <v>-159.38277893265499</v>
      </c>
      <c r="D72">
        <v>22.223973802165901</v>
      </c>
      <c r="E72">
        <v>422</v>
      </c>
      <c r="F72" t="s">
        <v>25</v>
      </c>
      <c r="G72" t="s">
        <v>26</v>
      </c>
      <c r="H72" t="s">
        <v>27</v>
      </c>
      <c r="I72" s="39" t="s">
        <v>1163</v>
      </c>
      <c r="J72" t="s">
        <v>27</v>
      </c>
      <c r="K72" s="39" t="s">
        <v>1163</v>
      </c>
      <c r="L72" t="s">
        <v>49</v>
      </c>
      <c r="M72" s="39" t="s">
        <v>78</v>
      </c>
      <c r="N72" t="str">
        <f t="shared" si="4"/>
        <v>active</v>
      </c>
      <c r="O72" t="str">
        <f t="shared" si="5"/>
        <v>active</v>
      </c>
      <c r="P72" t="str">
        <f t="shared" si="6"/>
        <v>active</v>
      </c>
      <c r="Q72" t="str">
        <f t="shared" si="7"/>
        <v>active</v>
      </c>
      <c r="R72" t="s">
        <v>60</v>
      </c>
      <c r="S72" t="s">
        <v>36</v>
      </c>
      <c r="T72" t="s">
        <v>56</v>
      </c>
      <c r="U72" t="s">
        <v>66</v>
      </c>
      <c r="X72" t="s">
        <v>275</v>
      </c>
      <c r="Y72" t="s">
        <v>276</v>
      </c>
      <c r="AA72" t="s">
        <v>33</v>
      </c>
      <c r="AC72" t="s">
        <v>33</v>
      </c>
      <c r="AD72" t="s">
        <v>277</v>
      </c>
      <c r="AE72" s="1">
        <v>43594.006400462997</v>
      </c>
      <c r="AF72" t="s">
        <v>33</v>
      </c>
      <c r="AG72" s="1">
        <v>43649.884652777801</v>
      </c>
      <c r="AH72" t="s">
        <v>47</v>
      </c>
    </row>
    <row r="73" spans="1:34" hidden="1" x14ac:dyDescent="0.3">
      <c r="A73">
        <v>77</v>
      </c>
      <c r="B73" t="s">
        <v>24</v>
      </c>
      <c r="C73">
        <v>-159.38272466273301</v>
      </c>
      <c r="D73">
        <v>22.223991457473801</v>
      </c>
      <c r="E73">
        <v>423</v>
      </c>
      <c r="F73" t="s">
        <v>25</v>
      </c>
      <c r="G73" t="s">
        <v>26</v>
      </c>
      <c r="H73" t="s">
        <v>27</v>
      </c>
      <c r="I73" s="39" t="s">
        <v>1163</v>
      </c>
      <c r="J73" t="s">
        <v>62</v>
      </c>
      <c r="K73" s="39" t="s">
        <v>1161</v>
      </c>
      <c r="L73" t="s">
        <v>27</v>
      </c>
      <c r="M73" s="39" t="s">
        <v>1163</v>
      </c>
      <c r="N73" t="str">
        <f t="shared" si="4"/>
        <v>active</v>
      </c>
      <c r="O73" t="str">
        <f t="shared" si="5"/>
        <v>inactive</v>
      </c>
      <c r="P73" t="str">
        <f t="shared" si="6"/>
        <v>active</v>
      </c>
      <c r="Q73" t="str">
        <f t="shared" si="7"/>
        <v>active</v>
      </c>
      <c r="R73" t="s">
        <v>60</v>
      </c>
      <c r="S73" t="s">
        <v>36</v>
      </c>
      <c r="T73" t="s">
        <v>56</v>
      </c>
      <c r="U73" t="s">
        <v>66</v>
      </c>
      <c r="V73" t="s">
        <v>279</v>
      </c>
      <c r="X73" t="s">
        <v>278</v>
      </c>
      <c r="Y73" t="s">
        <v>280</v>
      </c>
      <c r="AA73" t="s">
        <v>33</v>
      </c>
      <c r="AC73" t="s">
        <v>33</v>
      </c>
      <c r="AD73" t="s">
        <v>281</v>
      </c>
      <c r="AE73" s="1">
        <v>43594.006400462997</v>
      </c>
      <c r="AF73" t="s">
        <v>33</v>
      </c>
      <c r="AG73" s="1">
        <v>43649.913530092599</v>
      </c>
      <c r="AH73" t="s">
        <v>47</v>
      </c>
    </row>
    <row r="74" spans="1:34" x14ac:dyDescent="0.3">
      <c r="A74">
        <v>78</v>
      </c>
      <c r="B74" t="s">
        <v>24</v>
      </c>
      <c r="C74">
        <v>-159.382700522307</v>
      </c>
      <c r="D74">
        <v>22.223976064067799</v>
      </c>
      <c r="E74">
        <v>424</v>
      </c>
      <c r="F74" t="s">
        <v>25</v>
      </c>
      <c r="G74" t="s">
        <v>26</v>
      </c>
      <c r="H74" t="s">
        <v>27</v>
      </c>
      <c r="I74" s="39" t="s">
        <v>1163</v>
      </c>
      <c r="J74" t="s">
        <v>27</v>
      </c>
      <c r="K74" s="39" t="s">
        <v>1163</v>
      </c>
      <c r="L74" t="s">
        <v>62</v>
      </c>
      <c r="M74" s="39" t="s">
        <v>1161</v>
      </c>
      <c r="N74" t="str">
        <f t="shared" si="4"/>
        <v>active</v>
      </c>
      <c r="O74" t="str">
        <f t="shared" si="5"/>
        <v>active</v>
      </c>
      <c r="P74" t="str">
        <f t="shared" si="6"/>
        <v>inactive</v>
      </c>
      <c r="Q74" t="str">
        <f t="shared" si="7"/>
        <v>active</v>
      </c>
      <c r="R74" t="s">
        <v>60</v>
      </c>
      <c r="S74" t="s">
        <v>36</v>
      </c>
      <c r="T74" t="s">
        <v>55</v>
      </c>
      <c r="U74" t="s">
        <v>61</v>
      </c>
      <c r="X74" t="s">
        <v>282</v>
      </c>
      <c r="Y74" t="s">
        <v>283</v>
      </c>
      <c r="AA74" t="s">
        <v>33</v>
      </c>
      <c r="AC74" t="s">
        <v>33</v>
      </c>
      <c r="AD74" t="s">
        <v>284</v>
      </c>
      <c r="AE74" s="1">
        <v>43594.006400462997</v>
      </c>
      <c r="AF74" t="s">
        <v>33</v>
      </c>
      <c r="AG74" s="1">
        <v>43649.930972222202</v>
      </c>
      <c r="AH74" t="s">
        <v>47</v>
      </c>
    </row>
    <row r="75" spans="1:34" x14ac:dyDescent="0.3">
      <c r="A75">
        <v>79</v>
      </c>
      <c r="B75" t="s">
        <v>24</v>
      </c>
      <c r="C75">
        <v>-159.38280279999299</v>
      </c>
      <c r="D75">
        <v>22.223778659764601</v>
      </c>
      <c r="E75">
        <v>425</v>
      </c>
      <c r="F75" t="s">
        <v>25</v>
      </c>
      <c r="G75" t="s">
        <v>26</v>
      </c>
      <c r="H75" t="s">
        <v>27</v>
      </c>
      <c r="I75" s="39" t="s">
        <v>1163</v>
      </c>
      <c r="J75" t="s">
        <v>27</v>
      </c>
      <c r="K75" s="39" t="s">
        <v>1163</v>
      </c>
      <c r="L75" t="s">
        <v>49</v>
      </c>
      <c r="M75" s="39" t="s">
        <v>34</v>
      </c>
      <c r="N75" t="str">
        <f t="shared" si="4"/>
        <v>active</v>
      </c>
      <c r="O75" t="str">
        <f t="shared" si="5"/>
        <v>active</v>
      </c>
      <c r="P75" t="str">
        <f t="shared" si="6"/>
        <v>active</v>
      </c>
      <c r="Q75" t="str">
        <f t="shared" si="7"/>
        <v>active</v>
      </c>
      <c r="R75" t="s">
        <v>54</v>
      </c>
      <c r="S75" t="s">
        <v>36</v>
      </c>
      <c r="T75" t="s">
        <v>55</v>
      </c>
      <c r="U75" t="s">
        <v>61</v>
      </c>
      <c r="Y75" t="s">
        <v>285</v>
      </c>
      <c r="AA75" t="s">
        <v>33</v>
      </c>
      <c r="AC75" t="s">
        <v>33</v>
      </c>
      <c r="AD75" t="s">
        <v>286</v>
      </c>
      <c r="AE75" s="1">
        <v>43594.006400462997</v>
      </c>
      <c r="AF75" t="s">
        <v>33</v>
      </c>
      <c r="AG75" s="1">
        <v>43648.897025462997</v>
      </c>
      <c r="AH75" t="s">
        <v>31</v>
      </c>
    </row>
    <row r="76" spans="1:34" hidden="1" x14ac:dyDescent="0.3">
      <c r="A76">
        <v>80</v>
      </c>
      <c r="B76" t="s">
        <v>24</v>
      </c>
      <c r="C76">
        <v>-159.382639799787</v>
      </c>
      <c r="D76">
        <v>22.223965909624599</v>
      </c>
      <c r="E76">
        <v>426</v>
      </c>
      <c r="F76" t="s">
        <v>25</v>
      </c>
      <c r="G76" t="s">
        <v>26</v>
      </c>
      <c r="H76" t="s">
        <v>27</v>
      </c>
      <c r="I76" s="39" t="s">
        <v>1163</v>
      </c>
      <c r="J76" t="s">
        <v>62</v>
      </c>
      <c r="K76" s="39" t="s">
        <v>1161</v>
      </c>
      <c r="L76" t="s">
        <v>27</v>
      </c>
      <c r="M76" s="39" t="s">
        <v>1163</v>
      </c>
      <c r="N76" t="str">
        <f t="shared" si="4"/>
        <v>active</v>
      </c>
      <c r="O76" t="str">
        <f t="shared" si="5"/>
        <v>inactive</v>
      </c>
      <c r="P76" t="str">
        <f t="shared" si="6"/>
        <v>active</v>
      </c>
      <c r="Q76" t="str">
        <f t="shared" si="7"/>
        <v>active</v>
      </c>
      <c r="R76" t="s">
        <v>60</v>
      </c>
      <c r="S76" t="s">
        <v>36</v>
      </c>
      <c r="T76" t="s">
        <v>55</v>
      </c>
      <c r="U76" t="s">
        <v>56</v>
      </c>
      <c r="V76" t="s">
        <v>287</v>
      </c>
      <c r="W76" t="s">
        <v>290</v>
      </c>
      <c r="X76" t="s">
        <v>257</v>
      </c>
      <c r="Y76" t="s">
        <v>288</v>
      </c>
      <c r="AA76" t="s">
        <v>33</v>
      </c>
      <c r="AC76" t="s">
        <v>33</v>
      </c>
      <c r="AD76" t="s">
        <v>289</v>
      </c>
      <c r="AE76" s="1">
        <v>43594.006400462997</v>
      </c>
      <c r="AF76" t="s">
        <v>33</v>
      </c>
      <c r="AG76" s="1">
        <v>43649.9199421296</v>
      </c>
      <c r="AH76" t="s">
        <v>47</v>
      </c>
    </row>
    <row r="77" spans="1:34" hidden="1" x14ac:dyDescent="0.3">
      <c r="A77">
        <v>81</v>
      </c>
      <c r="B77" t="s">
        <v>24</v>
      </c>
      <c r="C77">
        <v>-159.38274739999201</v>
      </c>
      <c r="D77">
        <v>22.2237801200239</v>
      </c>
      <c r="E77">
        <v>430</v>
      </c>
      <c r="F77" t="s">
        <v>25</v>
      </c>
      <c r="G77" t="s">
        <v>26</v>
      </c>
      <c r="H77" t="s">
        <v>27</v>
      </c>
      <c r="I77" s="39" t="s">
        <v>1163</v>
      </c>
      <c r="J77" t="s">
        <v>1158</v>
      </c>
      <c r="K77" s="39" t="s">
        <v>1161</v>
      </c>
      <c r="L77" t="s">
        <v>27</v>
      </c>
      <c r="M77" s="39" t="s">
        <v>1163</v>
      </c>
      <c r="N77" t="str">
        <f t="shared" si="4"/>
        <v>active</v>
      </c>
      <c r="O77" t="str">
        <f t="shared" si="5"/>
        <v>not found</v>
      </c>
      <c r="P77" t="str">
        <f t="shared" si="6"/>
        <v>active</v>
      </c>
      <c r="Q77" t="str">
        <f t="shared" si="7"/>
        <v>active</v>
      </c>
      <c r="R77" t="s">
        <v>60</v>
      </c>
      <c r="S77" t="s">
        <v>36</v>
      </c>
      <c r="T77" t="s">
        <v>55</v>
      </c>
      <c r="V77" t="s">
        <v>291</v>
      </c>
      <c r="W77" t="s">
        <v>294</v>
      </c>
      <c r="Y77" t="s">
        <v>292</v>
      </c>
      <c r="AA77" t="s">
        <v>33</v>
      </c>
      <c r="AC77" t="s">
        <v>33</v>
      </c>
      <c r="AD77" t="s">
        <v>293</v>
      </c>
      <c r="AE77" s="1">
        <v>43594.006400462997</v>
      </c>
      <c r="AF77" t="s">
        <v>33</v>
      </c>
      <c r="AG77" s="1">
        <v>43648.893553240698</v>
      </c>
      <c r="AH77" t="s">
        <v>31</v>
      </c>
    </row>
    <row r="78" spans="1:34" x14ac:dyDescent="0.3">
      <c r="A78">
        <v>82</v>
      </c>
      <c r="B78" t="s">
        <v>24</v>
      </c>
      <c r="C78">
        <v>-159.382755200063</v>
      </c>
      <c r="D78">
        <v>22.223810550128199</v>
      </c>
      <c r="E78">
        <v>431</v>
      </c>
      <c r="F78" t="s">
        <v>25</v>
      </c>
      <c r="G78" t="s">
        <v>26</v>
      </c>
      <c r="H78" t="s">
        <v>27</v>
      </c>
      <c r="I78" s="39" t="s">
        <v>1163</v>
      </c>
      <c r="J78" t="s">
        <v>27</v>
      </c>
      <c r="K78" s="39" t="s">
        <v>1163</v>
      </c>
      <c r="L78" t="s">
        <v>27</v>
      </c>
      <c r="M78" s="39" t="s">
        <v>1163</v>
      </c>
      <c r="N78" t="str">
        <f t="shared" si="4"/>
        <v>active</v>
      </c>
      <c r="O78" t="str">
        <f t="shared" si="5"/>
        <v>active</v>
      </c>
      <c r="P78" t="str">
        <f t="shared" si="6"/>
        <v>active</v>
      </c>
      <c r="Q78" t="str">
        <f t="shared" si="7"/>
        <v>active</v>
      </c>
      <c r="R78" t="s">
        <v>60</v>
      </c>
      <c r="S78" t="s">
        <v>36</v>
      </c>
      <c r="T78" t="s">
        <v>55</v>
      </c>
      <c r="Y78" t="s">
        <v>295</v>
      </c>
      <c r="AA78" t="s">
        <v>33</v>
      </c>
      <c r="AC78" t="s">
        <v>33</v>
      </c>
      <c r="AD78" t="s">
        <v>296</v>
      </c>
      <c r="AE78" s="1">
        <v>43594.006400462997</v>
      </c>
      <c r="AF78" t="s">
        <v>33</v>
      </c>
      <c r="AG78" s="1">
        <v>43648.894699074102</v>
      </c>
      <c r="AH78" t="s">
        <v>31</v>
      </c>
    </row>
    <row r="79" spans="1:34" x14ac:dyDescent="0.3">
      <c r="A79">
        <v>83</v>
      </c>
      <c r="B79" t="s">
        <v>24</v>
      </c>
      <c r="C79">
        <v>-159.38273369978501</v>
      </c>
      <c r="D79">
        <v>22.223776100152801</v>
      </c>
      <c r="E79">
        <v>432</v>
      </c>
      <c r="F79" t="s">
        <v>25</v>
      </c>
      <c r="G79" t="s">
        <v>26</v>
      </c>
      <c r="H79" t="s">
        <v>27</v>
      </c>
      <c r="I79" s="39" t="s">
        <v>1163</v>
      </c>
      <c r="J79" t="s">
        <v>38</v>
      </c>
      <c r="K79" s="39" t="s">
        <v>39</v>
      </c>
      <c r="L79" t="s">
        <v>62</v>
      </c>
      <c r="M79" s="39" t="s">
        <v>1161</v>
      </c>
      <c r="N79" t="str">
        <f t="shared" si="4"/>
        <v>active</v>
      </c>
      <c r="O79" t="str">
        <f t="shared" si="5"/>
        <v>active</v>
      </c>
      <c r="P79" t="str">
        <f t="shared" si="6"/>
        <v>inactive</v>
      </c>
      <c r="Q79" t="str">
        <f t="shared" si="7"/>
        <v>active</v>
      </c>
      <c r="R79" t="s">
        <v>60</v>
      </c>
      <c r="S79" t="s">
        <v>36</v>
      </c>
      <c r="T79" t="s">
        <v>55</v>
      </c>
      <c r="Y79" t="s">
        <v>297</v>
      </c>
      <c r="AA79" t="s">
        <v>33</v>
      </c>
      <c r="AC79" t="s">
        <v>33</v>
      </c>
      <c r="AD79" t="s">
        <v>298</v>
      </c>
      <c r="AE79" s="1">
        <v>43594.006400462997</v>
      </c>
      <c r="AF79" t="s">
        <v>33</v>
      </c>
      <c r="AG79" s="1">
        <v>43648.908425925903</v>
      </c>
      <c r="AH79" t="s">
        <v>31</v>
      </c>
    </row>
    <row r="80" spans="1:34" x14ac:dyDescent="0.3">
      <c r="A80">
        <v>84</v>
      </c>
      <c r="B80" t="s">
        <v>24</v>
      </c>
      <c r="C80">
        <v>-159.38282080043501</v>
      </c>
      <c r="D80">
        <v>22.223831970030499</v>
      </c>
      <c r="E80">
        <v>433</v>
      </c>
      <c r="F80" t="s">
        <v>25</v>
      </c>
      <c r="G80" t="s">
        <v>26</v>
      </c>
      <c r="H80" t="s">
        <v>27</v>
      </c>
      <c r="I80" s="39" t="s">
        <v>1163</v>
      </c>
      <c r="J80" t="s">
        <v>38</v>
      </c>
      <c r="K80" s="39" t="s">
        <v>39</v>
      </c>
      <c r="L80" t="s">
        <v>62</v>
      </c>
      <c r="M80" s="39" t="s">
        <v>1161</v>
      </c>
      <c r="N80" t="str">
        <f t="shared" si="4"/>
        <v>active</v>
      </c>
      <c r="O80" t="str">
        <f t="shared" si="5"/>
        <v>active</v>
      </c>
      <c r="P80" t="str">
        <f t="shared" si="6"/>
        <v>inactive</v>
      </c>
      <c r="Q80" t="str">
        <f t="shared" si="7"/>
        <v>active</v>
      </c>
      <c r="R80" t="s">
        <v>60</v>
      </c>
      <c r="S80" t="s">
        <v>36</v>
      </c>
      <c r="T80" t="s">
        <v>55</v>
      </c>
      <c r="U80" t="s">
        <v>61</v>
      </c>
      <c r="V80" t="s">
        <v>299</v>
      </c>
      <c r="W80" t="s">
        <v>302</v>
      </c>
      <c r="Y80" t="s">
        <v>300</v>
      </c>
      <c r="AA80" t="s">
        <v>33</v>
      </c>
      <c r="AC80" t="s">
        <v>33</v>
      </c>
      <c r="AD80" t="s">
        <v>301</v>
      </c>
      <c r="AE80" s="1">
        <v>43594.006400462997</v>
      </c>
      <c r="AF80" t="s">
        <v>33</v>
      </c>
      <c r="AG80" s="1">
        <v>43648.899097222202</v>
      </c>
      <c r="AH80" t="s">
        <v>31</v>
      </c>
    </row>
    <row r="81" spans="1:34" x14ac:dyDescent="0.3">
      <c r="A81">
        <v>85</v>
      </c>
      <c r="B81" t="s">
        <v>24</v>
      </c>
      <c r="C81">
        <v>-159.38286870040301</v>
      </c>
      <c r="D81">
        <v>22.223680879734701</v>
      </c>
      <c r="E81">
        <v>434</v>
      </c>
      <c r="F81" t="s">
        <v>25</v>
      </c>
      <c r="G81" t="s">
        <v>26</v>
      </c>
      <c r="H81" t="s">
        <v>27</v>
      </c>
      <c r="I81" s="39" t="s">
        <v>1163</v>
      </c>
      <c r="J81" t="s">
        <v>38</v>
      </c>
      <c r="K81" s="39" t="s">
        <v>1162</v>
      </c>
      <c r="L81" t="s">
        <v>27</v>
      </c>
      <c r="M81" s="39" t="s">
        <v>1163</v>
      </c>
      <c r="N81" t="str">
        <f t="shared" si="4"/>
        <v>active</v>
      </c>
      <c r="O81" t="str">
        <f t="shared" si="5"/>
        <v>active</v>
      </c>
      <c r="P81" t="str">
        <f t="shared" si="6"/>
        <v>active</v>
      </c>
      <c r="Q81" t="str">
        <f t="shared" si="7"/>
        <v>active</v>
      </c>
      <c r="R81" t="s">
        <v>60</v>
      </c>
      <c r="S81" t="s">
        <v>36</v>
      </c>
      <c r="T81" t="s">
        <v>55</v>
      </c>
      <c r="U81" t="s">
        <v>61</v>
      </c>
      <c r="V81" t="s">
        <v>303</v>
      </c>
      <c r="Y81" t="s">
        <v>304</v>
      </c>
      <c r="AA81" t="s">
        <v>33</v>
      </c>
      <c r="AC81" t="s">
        <v>33</v>
      </c>
      <c r="AD81" t="s">
        <v>305</v>
      </c>
      <c r="AE81" s="1">
        <v>43594.006400462997</v>
      </c>
      <c r="AF81" t="s">
        <v>33</v>
      </c>
      <c r="AG81" s="1">
        <v>43648.922314814801</v>
      </c>
      <c r="AH81" t="s">
        <v>31</v>
      </c>
    </row>
    <row r="82" spans="1:34" hidden="1" x14ac:dyDescent="0.3">
      <c r="A82">
        <v>86</v>
      </c>
      <c r="B82" t="s">
        <v>24</v>
      </c>
      <c r="C82">
        <v>-159.38296089989001</v>
      </c>
      <c r="D82">
        <v>22.2236045204052</v>
      </c>
      <c r="E82">
        <v>435</v>
      </c>
      <c r="F82" t="s">
        <v>25</v>
      </c>
      <c r="G82" t="s">
        <v>26</v>
      </c>
      <c r="H82" t="s">
        <v>27</v>
      </c>
      <c r="I82" s="39" t="s">
        <v>1163</v>
      </c>
      <c r="J82" t="s">
        <v>62</v>
      </c>
      <c r="K82" s="39" t="s">
        <v>1161</v>
      </c>
      <c r="L82" t="s">
        <v>62</v>
      </c>
      <c r="M82" s="39" t="s">
        <v>1161</v>
      </c>
      <c r="N82" t="str">
        <f t="shared" si="4"/>
        <v>active</v>
      </c>
      <c r="O82" t="str">
        <f t="shared" si="5"/>
        <v>inactive</v>
      </c>
      <c r="P82" t="str">
        <f t="shared" si="6"/>
        <v>inactive</v>
      </c>
      <c r="Q82" t="str">
        <f t="shared" si="7"/>
        <v>active</v>
      </c>
      <c r="R82" t="s">
        <v>60</v>
      </c>
      <c r="S82" t="s">
        <v>48</v>
      </c>
      <c r="T82" t="s">
        <v>55</v>
      </c>
      <c r="Y82" t="s">
        <v>306</v>
      </c>
      <c r="AA82" t="s">
        <v>33</v>
      </c>
      <c r="AC82" t="s">
        <v>33</v>
      </c>
      <c r="AD82" t="s">
        <v>307</v>
      </c>
      <c r="AE82" s="1">
        <v>43594.006400462997</v>
      </c>
      <c r="AF82" t="s">
        <v>33</v>
      </c>
      <c r="AG82" s="1">
        <v>43648.977569444403</v>
      </c>
      <c r="AH82" t="s">
        <v>31</v>
      </c>
    </row>
    <row r="83" spans="1:34" x14ac:dyDescent="0.3">
      <c r="A83">
        <v>87</v>
      </c>
      <c r="B83" t="s">
        <v>24</v>
      </c>
      <c r="C83">
        <v>-159.383074100192</v>
      </c>
      <c r="D83">
        <v>22.223517140047701</v>
      </c>
      <c r="E83">
        <v>436</v>
      </c>
      <c r="F83" t="s">
        <v>25</v>
      </c>
      <c r="G83" t="s">
        <v>26</v>
      </c>
      <c r="H83" t="s">
        <v>27</v>
      </c>
      <c r="I83" s="39" t="s">
        <v>1163</v>
      </c>
      <c r="J83" t="s">
        <v>49</v>
      </c>
      <c r="K83" s="39" t="s">
        <v>39</v>
      </c>
      <c r="L83" t="s">
        <v>62</v>
      </c>
      <c r="M83" s="39" t="s">
        <v>1161</v>
      </c>
      <c r="N83" t="str">
        <f t="shared" si="4"/>
        <v>active</v>
      </c>
      <c r="O83" t="str">
        <f t="shared" si="5"/>
        <v>active</v>
      </c>
      <c r="P83" t="str">
        <f t="shared" si="6"/>
        <v>inactive</v>
      </c>
      <c r="Q83" t="str">
        <f t="shared" si="7"/>
        <v>active</v>
      </c>
      <c r="R83" t="s">
        <v>60</v>
      </c>
      <c r="S83" t="s">
        <v>48</v>
      </c>
      <c r="T83" t="s">
        <v>55</v>
      </c>
      <c r="U83" t="s">
        <v>56</v>
      </c>
      <c r="V83" t="s">
        <v>308</v>
      </c>
      <c r="W83" t="s">
        <v>311</v>
      </c>
      <c r="Y83" t="s">
        <v>309</v>
      </c>
      <c r="AA83" t="s">
        <v>33</v>
      </c>
      <c r="AC83" t="s">
        <v>33</v>
      </c>
      <c r="AD83" t="s">
        <v>310</v>
      </c>
      <c r="AE83" s="1">
        <v>43594.006400462997</v>
      </c>
      <c r="AF83" t="s">
        <v>33</v>
      </c>
      <c r="AG83" s="1">
        <v>43663.937916666699</v>
      </c>
      <c r="AH83" t="s">
        <v>31</v>
      </c>
    </row>
    <row r="84" spans="1:34" hidden="1" x14ac:dyDescent="0.3">
      <c r="A84">
        <v>88</v>
      </c>
      <c r="B84" t="s">
        <v>24</v>
      </c>
      <c r="C84">
        <v>-159.38303590023301</v>
      </c>
      <c r="D84">
        <v>22.2235507102708</v>
      </c>
      <c r="E84">
        <v>437</v>
      </c>
      <c r="F84" t="s">
        <v>25</v>
      </c>
      <c r="G84" t="s">
        <v>26</v>
      </c>
      <c r="H84" t="s">
        <v>70</v>
      </c>
      <c r="I84" s="39" t="s">
        <v>1161</v>
      </c>
      <c r="J84" t="s">
        <v>62</v>
      </c>
      <c r="K84" s="39" t="s">
        <v>1161</v>
      </c>
      <c r="L84" t="s">
        <v>62</v>
      </c>
      <c r="M84" s="39" t="s">
        <v>1161</v>
      </c>
      <c r="N84" t="str">
        <f t="shared" si="4"/>
        <v>potential</v>
      </c>
      <c r="O84" t="str">
        <f t="shared" si="5"/>
        <v>inactive</v>
      </c>
      <c r="P84" t="str">
        <f t="shared" si="6"/>
        <v>inactive</v>
      </c>
      <c r="Q84" t="str">
        <f t="shared" si="7"/>
        <v>potential</v>
      </c>
      <c r="V84" t="s">
        <v>312</v>
      </c>
      <c r="Y84" t="s">
        <v>313</v>
      </c>
      <c r="AA84" t="s">
        <v>33</v>
      </c>
      <c r="AC84" t="s">
        <v>33</v>
      </c>
      <c r="AD84" t="s">
        <v>314</v>
      </c>
      <c r="AE84" s="1">
        <v>43594.006400462997</v>
      </c>
      <c r="AF84" t="s">
        <v>33</v>
      </c>
      <c r="AG84" s="1">
        <v>43649.844328703701</v>
      </c>
      <c r="AH84" t="s">
        <v>31</v>
      </c>
    </row>
    <row r="85" spans="1:34" hidden="1" x14ac:dyDescent="0.3">
      <c r="A85">
        <v>89</v>
      </c>
      <c r="B85" t="s">
        <v>24</v>
      </c>
      <c r="C85">
        <v>-159.38308179965301</v>
      </c>
      <c r="D85">
        <v>22.223510089875699</v>
      </c>
      <c r="E85">
        <v>438</v>
      </c>
      <c r="F85" t="s">
        <v>25</v>
      </c>
      <c r="G85" t="s">
        <v>26</v>
      </c>
      <c r="H85" t="s">
        <v>27</v>
      </c>
      <c r="I85" s="39" t="s">
        <v>1163</v>
      </c>
      <c r="J85" t="s">
        <v>62</v>
      </c>
      <c r="K85" s="39" t="s">
        <v>1161</v>
      </c>
      <c r="L85" t="s">
        <v>70</v>
      </c>
      <c r="M85" s="39" t="s">
        <v>1161</v>
      </c>
      <c r="N85" t="str">
        <f t="shared" si="4"/>
        <v>active</v>
      </c>
      <c r="O85" t="str">
        <f t="shared" si="5"/>
        <v>inactive</v>
      </c>
      <c r="P85" t="str">
        <f t="shared" si="6"/>
        <v>potential</v>
      </c>
      <c r="Q85" t="str">
        <f t="shared" si="7"/>
        <v>active</v>
      </c>
      <c r="R85" t="s">
        <v>60</v>
      </c>
      <c r="S85" t="s">
        <v>48</v>
      </c>
      <c r="T85" t="s">
        <v>55</v>
      </c>
      <c r="V85" t="s">
        <v>315</v>
      </c>
      <c r="Y85" t="s">
        <v>316</v>
      </c>
      <c r="AA85" t="s">
        <v>33</v>
      </c>
      <c r="AC85" t="s">
        <v>33</v>
      </c>
      <c r="AD85" t="s">
        <v>317</v>
      </c>
      <c r="AE85" s="1">
        <v>43594.006400462997</v>
      </c>
      <c r="AF85" t="s">
        <v>33</v>
      </c>
      <c r="AG85" s="1">
        <v>43649.846574074101</v>
      </c>
      <c r="AH85" t="s">
        <v>31</v>
      </c>
    </row>
    <row r="86" spans="1:34" x14ac:dyDescent="0.3">
      <c r="A86">
        <v>90</v>
      </c>
      <c r="B86" t="s">
        <v>24</v>
      </c>
      <c r="C86">
        <v>-159.38318740020799</v>
      </c>
      <c r="D86">
        <v>22.223525050077399</v>
      </c>
      <c r="E86">
        <v>439</v>
      </c>
      <c r="F86" t="s">
        <v>25</v>
      </c>
      <c r="G86" t="s">
        <v>26</v>
      </c>
      <c r="H86" t="s">
        <v>27</v>
      </c>
      <c r="I86" s="39" t="s">
        <v>1163</v>
      </c>
      <c r="J86" t="s">
        <v>38</v>
      </c>
      <c r="K86" s="39" t="s">
        <v>39</v>
      </c>
      <c r="L86" t="s">
        <v>27</v>
      </c>
      <c r="M86" s="39" t="s">
        <v>1163</v>
      </c>
      <c r="N86" t="str">
        <f t="shared" si="4"/>
        <v>active</v>
      </c>
      <c r="O86" t="str">
        <f t="shared" si="5"/>
        <v>active</v>
      </c>
      <c r="P86" t="str">
        <f t="shared" si="6"/>
        <v>active</v>
      </c>
      <c r="Q86" t="str">
        <f t="shared" si="7"/>
        <v>active</v>
      </c>
      <c r="R86" t="s">
        <v>264</v>
      </c>
      <c r="S86" t="s">
        <v>74</v>
      </c>
      <c r="T86" t="s">
        <v>195</v>
      </c>
      <c r="X86" t="s">
        <v>318</v>
      </c>
      <c r="Y86" t="s">
        <v>319</v>
      </c>
      <c r="AA86" t="s">
        <v>33</v>
      </c>
      <c r="AC86" t="s">
        <v>33</v>
      </c>
      <c r="AD86" t="s">
        <v>320</v>
      </c>
      <c r="AE86" s="1">
        <v>43594.006400462997</v>
      </c>
      <c r="AF86" t="s">
        <v>33</v>
      </c>
      <c r="AG86" s="1">
        <v>43649.997592592597</v>
      </c>
      <c r="AH86" t="s">
        <v>47</v>
      </c>
    </row>
    <row r="87" spans="1:34" x14ac:dyDescent="0.3">
      <c r="A87">
        <v>91</v>
      </c>
      <c r="B87" t="s">
        <v>24</v>
      </c>
      <c r="C87">
        <v>-159.38318569969701</v>
      </c>
      <c r="D87">
        <v>22.223522620188199</v>
      </c>
      <c r="E87">
        <v>440</v>
      </c>
      <c r="F87" t="s">
        <v>25</v>
      </c>
      <c r="G87" t="s">
        <v>26</v>
      </c>
      <c r="H87" t="s">
        <v>27</v>
      </c>
      <c r="I87" s="39" t="s">
        <v>1163</v>
      </c>
      <c r="J87" t="s">
        <v>27</v>
      </c>
      <c r="K87" s="39" t="s">
        <v>1163</v>
      </c>
      <c r="L87" t="s">
        <v>62</v>
      </c>
      <c r="M87" s="39" t="s">
        <v>1161</v>
      </c>
      <c r="N87" t="str">
        <f t="shared" si="4"/>
        <v>active</v>
      </c>
      <c r="O87" t="str">
        <f t="shared" si="5"/>
        <v>active</v>
      </c>
      <c r="P87" t="str">
        <f t="shared" si="6"/>
        <v>inactive</v>
      </c>
      <c r="Q87" t="str">
        <f t="shared" si="7"/>
        <v>active</v>
      </c>
      <c r="R87" t="s">
        <v>264</v>
      </c>
      <c r="S87" t="s">
        <v>74</v>
      </c>
      <c r="T87" t="s">
        <v>195</v>
      </c>
      <c r="X87" t="s">
        <v>318</v>
      </c>
      <c r="Y87" t="s">
        <v>321</v>
      </c>
      <c r="AA87" t="s">
        <v>33</v>
      </c>
      <c r="AC87" t="s">
        <v>33</v>
      </c>
      <c r="AD87" t="s">
        <v>322</v>
      </c>
      <c r="AE87" s="1">
        <v>43594.006400462997</v>
      </c>
      <c r="AF87" t="s">
        <v>33</v>
      </c>
      <c r="AG87" s="1">
        <v>43649.9984722222</v>
      </c>
      <c r="AH87" t="s">
        <v>47</v>
      </c>
    </row>
    <row r="88" spans="1:34" hidden="1" x14ac:dyDescent="0.3">
      <c r="A88">
        <v>92</v>
      </c>
      <c r="B88" t="s">
        <v>24</v>
      </c>
      <c r="C88">
        <v>-159.38316456503301</v>
      </c>
      <c r="D88">
        <v>22.223528704890199</v>
      </c>
      <c r="E88">
        <v>441</v>
      </c>
      <c r="F88" t="s">
        <v>25</v>
      </c>
      <c r="G88" t="s">
        <v>26</v>
      </c>
      <c r="H88" t="s">
        <v>27</v>
      </c>
      <c r="I88" s="39" t="s">
        <v>1163</v>
      </c>
      <c r="J88" t="s">
        <v>70</v>
      </c>
      <c r="K88" s="39" t="s">
        <v>1161</v>
      </c>
      <c r="L88" t="s">
        <v>27</v>
      </c>
      <c r="M88" s="39" t="s">
        <v>1163</v>
      </c>
      <c r="N88" t="str">
        <f t="shared" si="4"/>
        <v>active</v>
      </c>
      <c r="O88" t="str">
        <f t="shared" si="5"/>
        <v>potential</v>
      </c>
      <c r="P88" t="str">
        <f t="shared" si="6"/>
        <v>active</v>
      </c>
      <c r="Q88" t="str">
        <f t="shared" si="7"/>
        <v>active</v>
      </c>
      <c r="R88" t="s">
        <v>60</v>
      </c>
      <c r="S88" t="s">
        <v>36</v>
      </c>
      <c r="T88" t="s">
        <v>195</v>
      </c>
      <c r="V88" t="s">
        <v>323</v>
      </c>
      <c r="X88" t="s">
        <v>257</v>
      </c>
      <c r="Y88" t="s">
        <v>324</v>
      </c>
      <c r="AA88" t="s">
        <v>33</v>
      </c>
      <c r="AC88" t="s">
        <v>33</v>
      </c>
      <c r="AD88" t="s">
        <v>325</v>
      </c>
      <c r="AE88" s="1">
        <v>43594.006400462997</v>
      </c>
      <c r="AF88" t="s">
        <v>33</v>
      </c>
      <c r="AG88" s="1">
        <v>43649.999884259298</v>
      </c>
      <c r="AH88" t="s">
        <v>47</v>
      </c>
    </row>
    <row r="89" spans="1:34" x14ac:dyDescent="0.3">
      <c r="A89">
        <v>93</v>
      </c>
      <c r="B89" t="s">
        <v>24</v>
      </c>
      <c r="C89">
        <v>-159.38318580030801</v>
      </c>
      <c r="D89">
        <v>22.223528779732799</v>
      </c>
      <c r="E89">
        <v>442</v>
      </c>
      <c r="F89" t="s">
        <v>25</v>
      </c>
      <c r="G89" t="s">
        <v>26</v>
      </c>
      <c r="H89" t="s">
        <v>27</v>
      </c>
      <c r="I89" s="39" t="s">
        <v>1163</v>
      </c>
      <c r="J89" t="s">
        <v>27</v>
      </c>
      <c r="K89" s="39" t="s">
        <v>1163</v>
      </c>
      <c r="L89" t="s">
        <v>27</v>
      </c>
      <c r="M89" s="39" t="s">
        <v>1163</v>
      </c>
      <c r="N89" t="str">
        <f t="shared" si="4"/>
        <v>active</v>
      </c>
      <c r="O89" t="str">
        <f t="shared" si="5"/>
        <v>active</v>
      </c>
      <c r="P89" t="str">
        <f t="shared" si="6"/>
        <v>active</v>
      </c>
      <c r="Q89" t="str">
        <f t="shared" si="7"/>
        <v>active</v>
      </c>
      <c r="R89" t="s">
        <v>264</v>
      </c>
      <c r="S89" t="s">
        <v>74</v>
      </c>
      <c r="T89" t="s">
        <v>195</v>
      </c>
      <c r="X89" t="s">
        <v>318</v>
      </c>
      <c r="Y89" t="s">
        <v>326</v>
      </c>
      <c r="AA89" t="s">
        <v>33</v>
      </c>
      <c r="AC89" t="s">
        <v>33</v>
      </c>
      <c r="AD89" t="s">
        <v>327</v>
      </c>
      <c r="AE89" s="1">
        <v>43594.006400462997</v>
      </c>
      <c r="AF89" t="s">
        <v>33</v>
      </c>
      <c r="AG89" s="1">
        <v>43650.011782407397</v>
      </c>
      <c r="AH89" t="s">
        <v>47</v>
      </c>
    </row>
    <row r="90" spans="1:34" x14ac:dyDescent="0.3">
      <c r="A90">
        <v>94</v>
      </c>
      <c r="B90" t="s">
        <v>24</v>
      </c>
      <c r="C90">
        <v>-159.38320419960201</v>
      </c>
      <c r="D90">
        <v>22.223510810027701</v>
      </c>
      <c r="E90">
        <v>443</v>
      </c>
      <c r="F90" t="s">
        <v>25</v>
      </c>
      <c r="G90" t="s">
        <v>26</v>
      </c>
      <c r="H90" t="s">
        <v>27</v>
      </c>
      <c r="I90" s="39" t="s">
        <v>1163</v>
      </c>
      <c r="J90" t="s">
        <v>27</v>
      </c>
      <c r="K90" s="39" t="s">
        <v>1163</v>
      </c>
      <c r="L90" t="s">
        <v>62</v>
      </c>
      <c r="M90" s="39" t="s">
        <v>1161</v>
      </c>
      <c r="N90" t="str">
        <f t="shared" si="4"/>
        <v>active</v>
      </c>
      <c r="O90" t="str">
        <f t="shared" si="5"/>
        <v>active</v>
      </c>
      <c r="P90" t="str">
        <f t="shared" si="6"/>
        <v>inactive</v>
      </c>
      <c r="Q90" t="str">
        <f t="shared" si="7"/>
        <v>active</v>
      </c>
      <c r="R90" t="s">
        <v>60</v>
      </c>
      <c r="S90" t="s">
        <v>74</v>
      </c>
      <c r="T90" t="s">
        <v>55</v>
      </c>
      <c r="X90" t="s">
        <v>257</v>
      </c>
      <c r="Y90" t="s">
        <v>328</v>
      </c>
      <c r="AA90" t="s">
        <v>33</v>
      </c>
      <c r="AC90" t="s">
        <v>33</v>
      </c>
      <c r="AD90" t="s">
        <v>329</v>
      </c>
      <c r="AE90" s="1">
        <v>43594.006400462997</v>
      </c>
      <c r="AF90" t="s">
        <v>33</v>
      </c>
      <c r="AG90" s="1">
        <v>43650.0144097222</v>
      </c>
      <c r="AH90" t="s">
        <v>47</v>
      </c>
    </row>
    <row r="91" spans="1:34" x14ac:dyDescent="0.3">
      <c r="A91">
        <v>95</v>
      </c>
      <c r="B91" t="s">
        <v>24</v>
      </c>
      <c r="C91">
        <v>-159.38340598816399</v>
      </c>
      <c r="D91">
        <v>22.2232691921553</v>
      </c>
      <c r="E91">
        <v>444</v>
      </c>
      <c r="F91" t="s">
        <v>25</v>
      </c>
      <c r="G91" t="s">
        <v>26</v>
      </c>
      <c r="H91" t="s">
        <v>27</v>
      </c>
      <c r="I91" s="39" t="s">
        <v>1163</v>
      </c>
      <c r="J91" t="s">
        <v>49</v>
      </c>
      <c r="K91" s="39" t="s">
        <v>39</v>
      </c>
      <c r="L91" t="s">
        <v>62</v>
      </c>
      <c r="M91" s="39" t="s">
        <v>1161</v>
      </c>
      <c r="N91" t="str">
        <f t="shared" si="4"/>
        <v>active</v>
      </c>
      <c r="O91" t="str">
        <f t="shared" si="5"/>
        <v>active</v>
      </c>
      <c r="P91" t="str">
        <f t="shared" si="6"/>
        <v>inactive</v>
      </c>
      <c r="Q91" t="str">
        <f t="shared" si="7"/>
        <v>active</v>
      </c>
      <c r="R91" t="s">
        <v>264</v>
      </c>
      <c r="S91" t="s">
        <v>74</v>
      </c>
      <c r="T91" t="s">
        <v>195</v>
      </c>
      <c r="X91" t="s">
        <v>318</v>
      </c>
      <c r="Y91" t="s">
        <v>330</v>
      </c>
      <c r="AA91" t="s">
        <v>33</v>
      </c>
      <c r="AC91" t="s">
        <v>33</v>
      </c>
      <c r="AD91" t="s">
        <v>331</v>
      </c>
      <c r="AE91" s="1">
        <v>43594.006400462997</v>
      </c>
      <c r="AF91" t="s">
        <v>33</v>
      </c>
      <c r="AG91" s="1">
        <v>43650.073761574102</v>
      </c>
      <c r="AH91" t="s">
        <v>47</v>
      </c>
    </row>
    <row r="92" spans="1:34" x14ac:dyDescent="0.3">
      <c r="A92">
        <v>96</v>
      </c>
      <c r="B92" t="s">
        <v>24</v>
      </c>
      <c r="C92">
        <v>-159.38339464064501</v>
      </c>
      <c r="D92">
        <v>22.223287837970499</v>
      </c>
      <c r="E92">
        <v>445</v>
      </c>
      <c r="F92" t="s">
        <v>25</v>
      </c>
      <c r="G92" t="s">
        <v>26</v>
      </c>
      <c r="H92" t="s">
        <v>27</v>
      </c>
      <c r="I92" s="39" t="s">
        <v>1163</v>
      </c>
      <c r="J92" t="s">
        <v>38</v>
      </c>
      <c r="K92" s="39" t="s">
        <v>39</v>
      </c>
      <c r="L92" t="s">
        <v>27</v>
      </c>
      <c r="M92" s="39" t="s">
        <v>1163</v>
      </c>
      <c r="N92" t="str">
        <f t="shared" si="4"/>
        <v>active</v>
      </c>
      <c r="O92" t="str">
        <f t="shared" si="5"/>
        <v>active</v>
      </c>
      <c r="P92" t="str">
        <f t="shared" si="6"/>
        <v>active</v>
      </c>
      <c r="Q92" t="str">
        <f t="shared" si="7"/>
        <v>active</v>
      </c>
      <c r="R92" t="s">
        <v>60</v>
      </c>
      <c r="S92" t="s">
        <v>74</v>
      </c>
      <c r="T92" t="s">
        <v>56</v>
      </c>
      <c r="W92" t="s">
        <v>335</v>
      </c>
      <c r="X92" t="s">
        <v>332</v>
      </c>
      <c r="Y92" t="s">
        <v>333</v>
      </c>
      <c r="AA92" t="s">
        <v>33</v>
      </c>
      <c r="AC92" t="s">
        <v>33</v>
      </c>
      <c r="AD92" t="s">
        <v>334</v>
      </c>
      <c r="AE92" s="1">
        <v>43594.006400462997</v>
      </c>
      <c r="AF92" t="s">
        <v>33</v>
      </c>
      <c r="AG92" s="1">
        <v>43650.071250000001</v>
      </c>
      <c r="AH92" t="s">
        <v>47</v>
      </c>
    </row>
    <row r="93" spans="1:34" x14ac:dyDescent="0.3">
      <c r="A93">
        <v>97</v>
      </c>
      <c r="B93" t="s">
        <v>24</v>
      </c>
      <c r="C93">
        <v>-159.38338029994</v>
      </c>
      <c r="D93">
        <v>22.2232926303986</v>
      </c>
      <c r="E93">
        <v>446</v>
      </c>
      <c r="F93" t="s">
        <v>25</v>
      </c>
      <c r="G93" t="s">
        <v>26</v>
      </c>
      <c r="H93" t="s">
        <v>27</v>
      </c>
      <c r="I93" s="39" t="s">
        <v>1163</v>
      </c>
      <c r="J93" t="s">
        <v>27</v>
      </c>
      <c r="K93" s="39" t="s">
        <v>1163</v>
      </c>
      <c r="L93" t="s">
        <v>27</v>
      </c>
      <c r="M93" s="39" t="s">
        <v>1163</v>
      </c>
      <c r="N93" t="str">
        <f t="shared" si="4"/>
        <v>active</v>
      </c>
      <c r="O93" t="str">
        <f t="shared" si="5"/>
        <v>active</v>
      </c>
      <c r="P93" t="str">
        <f t="shared" si="6"/>
        <v>active</v>
      </c>
      <c r="Q93" t="str">
        <f t="shared" si="7"/>
        <v>active</v>
      </c>
      <c r="R93" t="s">
        <v>60</v>
      </c>
      <c r="S93" t="s">
        <v>74</v>
      </c>
      <c r="T93" t="s">
        <v>56</v>
      </c>
      <c r="W93" t="s">
        <v>339</v>
      </c>
      <c r="X93" t="s">
        <v>336</v>
      </c>
      <c r="Y93" t="s">
        <v>337</v>
      </c>
      <c r="AA93" t="s">
        <v>33</v>
      </c>
      <c r="AC93" t="s">
        <v>33</v>
      </c>
      <c r="AD93" t="s">
        <v>338</v>
      </c>
      <c r="AE93" s="1">
        <v>43594.006400462997</v>
      </c>
      <c r="AF93" t="s">
        <v>33</v>
      </c>
      <c r="AG93" s="1">
        <v>43650.0629976852</v>
      </c>
      <c r="AH93" t="s">
        <v>47</v>
      </c>
    </row>
    <row r="94" spans="1:34" x14ac:dyDescent="0.3">
      <c r="A94">
        <v>98</v>
      </c>
      <c r="B94" t="s">
        <v>24</v>
      </c>
      <c r="C94">
        <v>-159.38366949996899</v>
      </c>
      <c r="D94">
        <v>22.222942790198001</v>
      </c>
      <c r="E94">
        <v>447</v>
      </c>
      <c r="F94" t="s">
        <v>25</v>
      </c>
      <c r="G94" t="s">
        <v>26</v>
      </c>
      <c r="H94" t="s">
        <v>27</v>
      </c>
      <c r="I94" s="39" t="s">
        <v>1163</v>
      </c>
      <c r="J94" t="s">
        <v>38</v>
      </c>
      <c r="K94" s="39" t="s">
        <v>39</v>
      </c>
      <c r="L94" t="s">
        <v>27</v>
      </c>
      <c r="M94" s="39" t="s">
        <v>1163</v>
      </c>
      <c r="N94" t="str">
        <f t="shared" si="4"/>
        <v>active</v>
      </c>
      <c r="O94" t="str">
        <f t="shared" si="5"/>
        <v>active</v>
      </c>
      <c r="P94" t="str">
        <f t="shared" si="6"/>
        <v>active</v>
      </c>
      <c r="Q94" t="str">
        <f t="shared" si="7"/>
        <v>active</v>
      </c>
      <c r="R94" t="s">
        <v>60</v>
      </c>
      <c r="S94" t="s">
        <v>36</v>
      </c>
      <c r="T94" t="s">
        <v>61</v>
      </c>
      <c r="V94" t="s">
        <v>340</v>
      </c>
      <c r="X94" t="s">
        <v>290</v>
      </c>
      <c r="Y94" t="s">
        <v>341</v>
      </c>
      <c r="AA94" t="s">
        <v>33</v>
      </c>
      <c r="AC94" t="s">
        <v>33</v>
      </c>
      <c r="AD94" t="s">
        <v>342</v>
      </c>
      <c r="AE94" s="1">
        <v>43594.006400462997</v>
      </c>
      <c r="AF94" t="s">
        <v>33</v>
      </c>
      <c r="AG94" s="1">
        <v>43650.1084722222</v>
      </c>
      <c r="AH94" t="s">
        <v>47</v>
      </c>
    </row>
    <row r="95" spans="1:34" x14ac:dyDescent="0.3">
      <c r="A95">
        <v>99</v>
      </c>
      <c r="B95" t="s">
        <v>24</v>
      </c>
      <c r="C95">
        <v>-159.38369429975899</v>
      </c>
      <c r="D95">
        <v>22.2229631798958</v>
      </c>
      <c r="E95">
        <v>448</v>
      </c>
      <c r="F95" t="s">
        <v>25</v>
      </c>
      <c r="G95" t="s">
        <v>26</v>
      </c>
      <c r="H95" t="s">
        <v>27</v>
      </c>
      <c r="I95" s="39" t="s">
        <v>1163</v>
      </c>
      <c r="J95" t="s">
        <v>27</v>
      </c>
      <c r="K95" s="39" t="s">
        <v>1163</v>
      </c>
      <c r="L95" t="s">
        <v>62</v>
      </c>
      <c r="M95" s="39" t="s">
        <v>1161</v>
      </c>
      <c r="N95" t="str">
        <f t="shared" si="4"/>
        <v>active</v>
      </c>
      <c r="O95" t="str">
        <f t="shared" si="5"/>
        <v>active</v>
      </c>
      <c r="P95" t="str">
        <f t="shared" si="6"/>
        <v>inactive</v>
      </c>
      <c r="Q95" t="str">
        <f t="shared" si="7"/>
        <v>active</v>
      </c>
      <c r="R95" t="s">
        <v>37</v>
      </c>
      <c r="S95" t="s">
        <v>74</v>
      </c>
      <c r="T95" t="s">
        <v>37</v>
      </c>
      <c r="X95" t="s">
        <v>37</v>
      </c>
      <c r="Y95" t="s">
        <v>343</v>
      </c>
      <c r="AA95" t="s">
        <v>33</v>
      </c>
      <c r="AC95" t="s">
        <v>33</v>
      </c>
      <c r="AD95" t="s">
        <v>344</v>
      </c>
      <c r="AE95" s="1">
        <v>43594.006400462997</v>
      </c>
      <c r="AF95" t="s">
        <v>33</v>
      </c>
      <c r="AG95" s="1">
        <v>43650.113020833298</v>
      </c>
      <c r="AH95" t="s">
        <v>47</v>
      </c>
    </row>
    <row r="96" spans="1:34" hidden="1" x14ac:dyDescent="0.3">
      <c r="A96">
        <v>100</v>
      </c>
      <c r="B96" t="s">
        <v>24</v>
      </c>
      <c r="C96">
        <v>-159.38416479957601</v>
      </c>
      <c r="D96">
        <v>22.2227215702273</v>
      </c>
      <c r="E96">
        <v>449</v>
      </c>
      <c r="F96" t="s">
        <v>25</v>
      </c>
      <c r="G96" t="s">
        <v>123</v>
      </c>
      <c r="H96" t="s">
        <v>124</v>
      </c>
      <c r="I96" s="39" t="s">
        <v>1161</v>
      </c>
      <c r="J96" t="s">
        <v>62</v>
      </c>
      <c r="K96" s="39" t="s">
        <v>1161</v>
      </c>
      <c r="L96" t="s">
        <v>62</v>
      </c>
      <c r="M96" s="39" t="s">
        <v>1161</v>
      </c>
      <c r="N96" t="str">
        <f t="shared" si="4"/>
        <v>potential</v>
      </c>
      <c r="O96" t="str">
        <f t="shared" si="5"/>
        <v>inactive</v>
      </c>
      <c r="P96" t="str">
        <f t="shared" si="6"/>
        <v>inactive</v>
      </c>
      <c r="Q96" t="str">
        <f t="shared" si="7"/>
        <v>potential</v>
      </c>
      <c r="R96" t="s">
        <v>35</v>
      </c>
      <c r="S96" t="s">
        <v>74</v>
      </c>
      <c r="T96" t="s">
        <v>37</v>
      </c>
      <c r="V96" t="s">
        <v>346</v>
      </c>
      <c r="X96" t="s">
        <v>345</v>
      </c>
      <c r="Y96" t="s">
        <v>347</v>
      </c>
      <c r="AA96" t="s">
        <v>33</v>
      </c>
      <c r="AC96" t="s">
        <v>33</v>
      </c>
      <c r="AD96" t="s">
        <v>348</v>
      </c>
      <c r="AE96" s="1">
        <v>43594.006400462997</v>
      </c>
      <c r="AF96" t="s">
        <v>33</v>
      </c>
      <c r="AG96" s="1">
        <v>43650.175914351901</v>
      </c>
      <c r="AH96" t="s">
        <v>47</v>
      </c>
    </row>
    <row r="97" spans="1:34" hidden="1" x14ac:dyDescent="0.3">
      <c r="A97">
        <v>101</v>
      </c>
      <c r="B97" t="s">
        <v>24</v>
      </c>
      <c r="C97">
        <v>-159.38398629983701</v>
      </c>
      <c r="D97">
        <v>22.2228934903431</v>
      </c>
      <c r="E97">
        <v>450</v>
      </c>
      <c r="F97" t="s">
        <v>25</v>
      </c>
      <c r="G97" t="s">
        <v>123</v>
      </c>
      <c r="H97" t="s">
        <v>124</v>
      </c>
      <c r="I97" s="39" t="s">
        <v>1161</v>
      </c>
      <c r="J97" t="s">
        <v>62</v>
      </c>
      <c r="K97" s="39" t="s">
        <v>1161</v>
      </c>
      <c r="L97" t="s">
        <v>124</v>
      </c>
      <c r="M97" s="39" t="s">
        <v>1161</v>
      </c>
      <c r="N97" t="str">
        <f t="shared" si="4"/>
        <v>potential</v>
      </c>
      <c r="O97" t="str">
        <f t="shared" si="5"/>
        <v>inactive</v>
      </c>
      <c r="P97" t="str">
        <f t="shared" si="6"/>
        <v>potential</v>
      </c>
      <c r="Q97" t="str">
        <f t="shared" si="7"/>
        <v>potential</v>
      </c>
      <c r="R97" t="s">
        <v>35</v>
      </c>
      <c r="S97" t="s">
        <v>48</v>
      </c>
      <c r="T97" t="s">
        <v>37</v>
      </c>
      <c r="V97" t="s">
        <v>350</v>
      </c>
      <c r="X97" t="s">
        <v>349</v>
      </c>
      <c r="Y97" t="s">
        <v>351</v>
      </c>
      <c r="AA97" t="s">
        <v>33</v>
      </c>
      <c r="AC97" t="s">
        <v>33</v>
      </c>
      <c r="AD97" t="s">
        <v>352</v>
      </c>
      <c r="AE97" s="1">
        <v>43594.006400462997</v>
      </c>
      <c r="AF97" t="s">
        <v>33</v>
      </c>
      <c r="AG97" s="1">
        <v>43650.162789351903</v>
      </c>
      <c r="AH97" t="s">
        <v>47</v>
      </c>
    </row>
    <row r="98" spans="1:34" hidden="1" x14ac:dyDescent="0.3">
      <c r="A98">
        <v>102</v>
      </c>
      <c r="B98" t="s">
        <v>24</v>
      </c>
      <c r="C98">
        <v>-159.38386910023601</v>
      </c>
      <c r="D98">
        <v>22.222859710402499</v>
      </c>
      <c r="E98">
        <v>451</v>
      </c>
      <c r="F98" t="s">
        <v>25</v>
      </c>
      <c r="G98" t="s">
        <v>26</v>
      </c>
      <c r="H98" t="s">
        <v>27</v>
      </c>
      <c r="I98" s="39" t="s">
        <v>1163</v>
      </c>
      <c r="J98" t="s">
        <v>62</v>
      </c>
      <c r="K98" s="39" t="s">
        <v>1161</v>
      </c>
      <c r="L98" t="s">
        <v>62</v>
      </c>
      <c r="M98" s="39" t="s">
        <v>1161</v>
      </c>
      <c r="N98" t="str">
        <f t="shared" si="4"/>
        <v>active</v>
      </c>
      <c r="O98" t="str">
        <f t="shared" si="5"/>
        <v>inactive</v>
      </c>
      <c r="P98" t="str">
        <f t="shared" si="6"/>
        <v>inactive</v>
      </c>
      <c r="Q98" t="str">
        <f t="shared" si="7"/>
        <v>active</v>
      </c>
      <c r="R98" t="s">
        <v>264</v>
      </c>
      <c r="S98" t="s">
        <v>74</v>
      </c>
      <c r="T98" t="s">
        <v>61</v>
      </c>
      <c r="V98" t="s">
        <v>353</v>
      </c>
      <c r="X98" t="s">
        <v>290</v>
      </c>
      <c r="Y98" t="s">
        <v>354</v>
      </c>
      <c r="AA98" t="s">
        <v>33</v>
      </c>
      <c r="AC98" t="s">
        <v>33</v>
      </c>
      <c r="AD98" t="s">
        <v>355</v>
      </c>
      <c r="AE98" s="1">
        <v>43594.006400462997</v>
      </c>
      <c r="AF98" t="s">
        <v>33</v>
      </c>
      <c r="AG98" s="1">
        <v>43650.155474537001</v>
      </c>
      <c r="AH98" t="s">
        <v>47</v>
      </c>
    </row>
    <row r="99" spans="1:34" x14ac:dyDescent="0.3">
      <c r="A99">
        <v>103</v>
      </c>
      <c r="B99" t="s">
        <v>24</v>
      </c>
      <c r="C99">
        <v>-159.38385310034201</v>
      </c>
      <c r="D99">
        <v>22.2228248003251</v>
      </c>
      <c r="E99">
        <v>452</v>
      </c>
      <c r="F99" t="s">
        <v>25</v>
      </c>
      <c r="G99" t="s">
        <v>26</v>
      </c>
      <c r="H99" t="s">
        <v>27</v>
      </c>
      <c r="I99" s="39" t="s">
        <v>1163</v>
      </c>
      <c r="J99" t="s">
        <v>38</v>
      </c>
      <c r="K99" s="39" t="s">
        <v>39</v>
      </c>
      <c r="L99" t="s">
        <v>27</v>
      </c>
      <c r="M99" s="39" t="s">
        <v>1163</v>
      </c>
      <c r="N99" t="str">
        <f t="shared" si="4"/>
        <v>active</v>
      </c>
      <c r="O99" t="str">
        <f t="shared" si="5"/>
        <v>active</v>
      </c>
      <c r="P99" t="str">
        <f t="shared" si="6"/>
        <v>active</v>
      </c>
      <c r="Q99" t="str">
        <f t="shared" si="7"/>
        <v>active</v>
      </c>
      <c r="R99" t="s">
        <v>60</v>
      </c>
      <c r="S99" t="s">
        <v>36</v>
      </c>
      <c r="T99" t="s">
        <v>61</v>
      </c>
      <c r="V99" t="s">
        <v>357</v>
      </c>
      <c r="X99" t="s">
        <v>356</v>
      </c>
      <c r="Y99" t="s">
        <v>358</v>
      </c>
      <c r="AA99" t="s">
        <v>33</v>
      </c>
      <c r="AC99" t="s">
        <v>33</v>
      </c>
      <c r="AD99" t="s">
        <v>359</v>
      </c>
      <c r="AE99" s="1">
        <v>43594.006400462997</v>
      </c>
      <c r="AF99" t="s">
        <v>33</v>
      </c>
      <c r="AG99" s="1">
        <v>43650.157268518502</v>
      </c>
      <c r="AH99" t="s">
        <v>47</v>
      </c>
    </row>
    <row r="100" spans="1:34" hidden="1" x14ac:dyDescent="0.3">
      <c r="A100">
        <v>104</v>
      </c>
      <c r="B100" t="s">
        <v>24</v>
      </c>
      <c r="C100">
        <v>-159.38387299982199</v>
      </c>
      <c r="D100">
        <v>22.2228161202049</v>
      </c>
      <c r="E100">
        <v>453</v>
      </c>
      <c r="F100" t="s">
        <v>25</v>
      </c>
      <c r="G100" t="s">
        <v>26</v>
      </c>
      <c r="H100" t="s">
        <v>27</v>
      </c>
      <c r="I100" s="39" t="s">
        <v>1163</v>
      </c>
      <c r="J100" t="s">
        <v>70</v>
      </c>
      <c r="K100" s="39" t="s">
        <v>1161</v>
      </c>
      <c r="L100" t="s">
        <v>27</v>
      </c>
      <c r="M100" s="39" t="s">
        <v>1163</v>
      </c>
      <c r="N100" t="str">
        <f t="shared" si="4"/>
        <v>active</v>
      </c>
      <c r="O100" t="str">
        <f t="shared" si="5"/>
        <v>potential</v>
      </c>
      <c r="P100" t="str">
        <f t="shared" si="6"/>
        <v>active</v>
      </c>
      <c r="Q100" t="str">
        <f t="shared" si="7"/>
        <v>active</v>
      </c>
      <c r="R100" t="s">
        <v>60</v>
      </c>
      <c r="S100" t="s">
        <v>36</v>
      </c>
      <c r="T100" t="s">
        <v>55</v>
      </c>
      <c r="U100" t="s">
        <v>61</v>
      </c>
      <c r="V100" t="s">
        <v>360</v>
      </c>
      <c r="X100" t="s">
        <v>257</v>
      </c>
      <c r="Y100" t="s">
        <v>361</v>
      </c>
      <c r="AA100" t="s">
        <v>33</v>
      </c>
      <c r="AC100" t="s">
        <v>33</v>
      </c>
      <c r="AD100" t="s">
        <v>362</v>
      </c>
      <c r="AE100" s="1">
        <v>43594.006400462997</v>
      </c>
      <c r="AF100" t="s">
        <v>33</v>
      </c>
      <c r="AG100" s="1">
        <v>43650.170219907399</v>
      </c>
      <c r="AH100" t="s">
        <v>47</v>
      </c>
    </row>
    <row r="101" spans="1:34" x14ac:dyDescent="0.3">
      <c r="A101">
        <v>105</v>
      </c>
      <c r="B101" t="s">
        <v>24</v>
      </c>
      <c r="C101">
        <v>-159.38387419997201</v>
      </c>
      <c r="D101">
        <v>22.2228114699621</v>
      </c>
      <c r="E101">
        <v>454</v>
      </c>
      <c r="F101" t="s">
        <v>25</v>
      </c>
      <c r="G101" t="s">
        <v>26</v>
      </c>
      <c r="H101" t="s">
        <v>27</v>
      </c>
      <c r="I101" s="39" t="s">
        <v>1163</v>
      </c>
      <c r="J101" t="s">
        <v>27</v>
      </c>
      <c r="K101" s="39" t="s">
        <v>1163</v>
      </c>
      <c r="L101" t="s">
        <v>62</v>
      </c>
      <c r="M101" s="39" t="s">
        <v>1161</v>
      </c>
      <c r="N101" t="str">
        <f t="shared" si="4"/>
        <v>active</v>
      </c>
      <c r="O101" t="str">
        <f t="shared" si="5"/>
        <v>active</v>
      </c>
      <c r="P101" t="str">
        <f t="shared" si="6"/>
        <v>inactive</v>
      </c>
      <c r="Q101" t="str">
        <f t="shared" si="7"/>
        <v>active</v>
      </c>
      <c r="R101" t="s">
        <v>264</v>
      </c>
      <c r="S101" t="s">
        <v>74</v>
      </c>
      <c r="T101" t="s">
        <v>195</v>
      </c>
      <c r="X101" t="s">
        <v>257</v>
      </c>
      <c r="Y101" t="s">
        <v>363</v>
      </c>
      <c r="AA101" t="s">
        <v>33</v>
      </c>
      <c r="AC101" t="s">
        <v>33</v>
      </c>
      <c r="AD101" t="s">
        <v>364</v>
      </c>
      <c r="AE101" s="1">
        <v>43594.006400462997</v>
      </c>
      <c r="AF101" t="s">
        <v>33</v>
      </c>
      <c r="AG101" s="1">
        <v>43650.160520833299</v>
      </c>
      <c r="AH101" t="s">
        <v>47</v>
      </c>
    </row>
    <row r="102" spans="1:34" x14ac:dyDescent="0.3">
      <c r="A102">
        <v>106</v>
      </c>
      <c r="B102" t="s">
        <v>24</v>
      </c>
      <c r="C102">
        <v>-159.38419900023601</v>
      </c>
      <c r="D102">
        <v>22.222699489873602</v>
      </c>
      <c r="E102">
        <v>455</v>
      </c>
      <c r="F102" t="s">
        <v>25</v>
      </c>
      <c r="G102" t="s">
        <v>123</v>
      </c>
      <c r="H102" t="s">
        <v>124</v>
      </c>
      <c r="I102" s="39" t="s">
        <v>1161</v>
      </c>
      <c r="J102" t="s">
        <v>124</v>
      </c>
      <c r="K102" s="39" t="s">
        <v>1161</v>
      </c>
      <c r="L102" t="s">
        <v>49</v>
      </c>
      <c r="M102" s="39" t="s">
        <v>226</v>
      </c>
      <c r="N102" t="str">
        <f t="shared" si="4"/>
        <v>potential</v>
      </c>
      <c r="O102" t="str">
        <f t="shared" si="5"/>
        <v>potential</v>
      </c>
      <c r="P102" t="str">
        <f t="shared" si="6"/>
        <v>active</v>
      </c>
      <c r="Q102" t="str">
        <f t="shared" si="7"/>
        <v>active</v>
      </c>
      <c r="R102" t="s">
        <v>35</v>
      </c>
      <c r="S102" t="s">
        <v>74</v>
      </c>
      <c r="T102" t="s">
        <v>37</v>
      </c>
      <c r="V102" t="s">
        <v>365</v>
      </c>
      <c r="X102" t="s">
        <v>345</v>
      </c>
      <c r="Y102" t="s">
        <v>366</v>
      </c>
      <c r="AA102" t="s">
        <v>33</v>
      </c>
      <c r="AC102" t="s">
        <v>33</v>
      </c>
      <c r="AD102" t="s">
        <v>367</v>
      </c>
      <c r="AE102" s="1">
        <v>43594.006400462997</v>
      </c>
      <c r="AF102" t="s">
        <v>33</v>
      </c>
      <c r="AG102" s="1">
        <v>43662.730590277803</v>
      </c>
      <c r="AH102" t="s">
        <v>33</v>
      </c>
    </row>
    <row r="103" spans="1:34" hidden="1" x14ac:dyDescent="0.3">
      <c r="A103">
        <v>107</v>
      </c>
      <c r="B103" t="s">
        <v>24</v>
      </c>
      <c r="C103">
        <v>-159.383572792736</v>
      </c>
      <c r="D103">
        <v>22.222916105377202</v>
      </c>
      <c r="E103">
        <v>456</v>
      </c>
      <c r="F103" t="s">
        <v>25</v>
      </c>
      <c r="G103" t="s">
        <v>26</v>
      </c>
      <c r="H103" t="s">
        <v>27</v>
      </c>
      <c r="I103" s="39" t="s">
        <v>1163</v>
      </c>
      <c r="J103" t="s">
        <v>62</v>
      </c>
      <c r="K103" s="39" t="s">
        <v>1161</v>
      </c>
      <c r="L103" t="s">
        <v>27</v>
      </c>
      <c r="M103" s="39" t="s">
        <v>1163</v>
      </c>
      <c r="N103" t="str">
        <f t="shared" si="4"/>
        <v>active</v>
      </c>
      <c r="O103" t="str">
        <f t="shared" si="5"/>
        <v>inactive</v>
      </c>
      <c r="P103" t="str">
        <f t="shared" si="6"/>
        <v>active</v>
      </c>
      <c r="Q103" t="str">
        <f t="shared" si="7"/>
        <v>active</v>
      </c>
      <c r="R103" t="s">
        <v>60</v>
      </c>
      <c r="S103" t="s">
        <v>36</v>
      </c>
      <c r="T103" t="s">
        <v>61</v>
      </c>
      <c r="U103" t="s">
        <v>66</v>
      </c>
      <c r="V103" t="s">
        <v>368</v>
      </c>
      <c r="X103" t="s">
        <v>257</v>
      </c>
      <c r="Y103" t="s">
        <v>369</v>
      </c>
      <c r="AA103" t="s">
        <v>33</v>
      </c>
      <c r="AC103" t="s">
        <v>33</v>
      </c>
      <c r="AD103" t="s">
        <v>370</v>
      </c>
      <c r="AE103" s="1">
        <v>43594.006400462997</v>
      </c>
      <c r="AF103" t="s">
        <v>33</v>
      </c>
      <c r="AG103" s="1">
        <v>43650.137037036999</v>
      </c>
      <c r="AH103" t="s">
        <v>47</v>
      </c>
    </row>
    <row r="104" spans="1:34" x14ac:dyDescent="0.3">
      <c r="A104">
        <v>108</v>
      </c>
      <c r="B104" t="s">
        <v>24</v>
      </c>
      <c r="C104">
        <v>-159.38535669956599</v>
      </c>
      <c r="D104">
        <v>22.222056890351499</v>
      </c>
      <c r="E104">
        <v>457</v>
      </c>
      <c r="F104" t="s">
        <v>25</v>
      </c>
      <c r="G104" t="s">
        <v>123</v>
      </c>
      <c r="H104" t="s">
        <v>124</v>
      </c>
      <c r="I104" s="39" t="s">
        <v>1161</v>
      </c>
      <c r="J104" t="s">
        <v>124</v>
      </c>
      <c r="K104" s="39" t="s">
        <v>1161</v>
      </c>
      <c r="L104" t="s">
        <v>62</v>
      </c>
      <c r="M104" s="39" t="s">
        <v>1161</v>
      </c>
      <c r="N104" t="str">
        <f t="shared" si="4"/>
        <v>potential</v>
      </c>
      <c r="O104" t="str">
        <f t="shared" si="5"/>
        <v>potential</v>
      </c>
      <c r="P104" t="str">
        <f t="shared" si="6"/>
        <v>inactive</v>
      </c>
      <c r="Q104" t="str">
        <f t="shared" si="7"/>
        <v>potential</v>
      </c>
      <c r="R104" t="s">
        <v>129</v>
      </c>
      <c r="S104" t="s">
        <v>154</v>
      </c>
      <c r="V104" t="s">
        <v>372</v>
      </c>
      <c r="X104" t="s">
        <v>371</v>
      </c>
      <c r="Y104" t="s">
        <v>373</v>
      </c>
      <c r="AA104" t="s">
        <v>33</v>
      </c>
      <c r="AC104" t="s">
        <v>33</v>
      </c>
      <c r="AD104" t="s">
        <v>374</v>
      </c>
      <c r="AE104" s="1">
        <v>43594.006400462997</v>
      </c>
      <c r="AF104" t="s">
        <v>33</v>
      </c>
      <c r="AG104" s="1">
        <v>43650.900590277801</v>
      </c>
      <c r="AH104" t="s">
        <v>47</v>
      </c>
    </row>
    <row r="105" spans="1:34" x14ac:dyDescent="0.3">
      <c r="A105">
        <v>109</v>
      </c>
      <c r="B105" t="s">
        <v>24</v>
      </c>
      <c r="C105">
        <v>-159.385417099591</v>
      </c>
      <c r="D105">
        <v>22.221946580332201</v>
      </c>
      <c r="E105">
        <v>458</v>
      </c>
      <c r="F105" t="s">
        <v>25</v>
      </c>
      <c r="G105" t="s">
        <v>26</v>
      </c>
      <c r="H105" t="s">
        <v>27</v>
      </c>
      <c r="I105" s="39" t="s">
        <v>1163</v>
      </c>
      <c r="J105" t="s">
        <v>27</v>
      </c>
      <c r="K105" s="39" t="s">
        <v>1163</v>
      </c>
      <c r="L105" t="s">
        <v>27</v>
      </c>
      <c r="M105" s="39" t="s">
        <v>1163</v>
      </c>
      <c r="N105" t="str">
        <f t="shared" si="4"/>
        <v>active</v>
      </c>
      <c r="O105" t="str">
        <f t="shared" si="5"/>
        <v>active</v>
      </c>
      <c r="P105" t="str">
        <f t="shared" si="6"/>
        <v>active</v>
      </c>
      <c r="Q105" t="str">
        <f t="shared" si="7"/>
        <v>active</v>
      </c>
      <c r="R105" t="s">
        <v>54</v>
      </c>
      <c r="S105" t="s">
        <v>48</v>
      </c>
      <c r="T105" t="s">
        <v>37</v>
      </c>
      <c r="X105" t="s">
        <v>375</v>
      </c>
      <c r="Y105" t="s">
        <v>376</v>
      </c>
      <c r="AA105" t="s">
        <v>33</v>
      </c>
      <c r="AC105" t="s">
        <v>33</v>
      </c>
      <c r="AD105" t="s">
        <v>377</v>
      </c>
      <c r="AE105" s="1">
        <v>43594.006400462997</v>
      </c>
      <c r="AF105" t="s">
        <v>33</v>
      </c>
      <c r="AG105" s="1">
        <v>43650.903923611098</v>
      </c>
      <c r="AH105" t="s">
        <v>47</v>
      </c>
    </row>
    <row r="106" spans="1:34" hidden="1" x14ac:dyDescent="0.3">
      <c r="A106">
        <v>110</v>
      </c>
      <c r="B106" t="s">
        <v>24</v>
      </c>
      <c r="C106">
        <v>-159.38420280010899</v>
      </c>
      <c r="D106">
        <v>22.221611770359999</v>
      </c>
      <c r="E106">
        <v>459</v>
      </c>
      <c r="F106" t="s">
        <v>25</v>
      </c>
      <c r="G106" t="s">
        <v>26</v>
      </c>
      <c r="H106" t="s">
        <v>70</v>
      </c>
      <c r="I106" s="39" t="s">
        <v>1161</v>
      </c>
      <c r="J106" t="s">
        <v>62</v>
      </c>
      <c r="K106" s="39" t="s">
        <v>1161</v>
      </c>
      <c r="L106" t="s">
        <v>62</v>
      </c>
      <c r="M106" s="39" t="s">
        <v>1161</v>
      </c>
      <c r="N106" t="str">
        <f t="shared" si="4"/>
        <v>potential</v>
      </c>
      <c r="O106" t="str">
        <f t="shared" si="5"/>
        <v>inactive</v>
      </c>
      <c r="P106" t="str">
        <f t="shared" si="6"/>
        <v>inactive</v>
      </c>
      <c r="Q106" t="str">
        <f t="shared" si="7"/>
        <v>potential</v>
      </c>
      <c r="R106" t="s">
        <v>60</v>
      </c>
      <c r="S106" t="s">
        <v>36</v>
      </c>
      <c r="T106" t="s">
        <v>61</v>
      </c>
      <c r="U106" t="s">
        <v>56</v>
      </c>
      <c r="V106" t="s">
        <v>379</v>
      </c>
      <c r="X106" t="s">
        <v>378</v>
      </c>
      <c r="Y106" t="s">
        <v>380</v>
      </c>
      <c r="AA106" t="s">
        <v>33</v>
      </c>
      <c r="AC106" t="s">
        <v>33</v>
      </c>
      <c r="AD106" t="s">
        <v>381</v>
      </c>
      <c r="AE106" s="1">
        <v>43594.006400462997</v>
      </c>
      <c r="AF106" t="s">
        <v>33</v>
      </c>
      <c r="AG106" s="1">
        <v>43649.970138888901</v>
      </c>
      <c r="AH106" t="s">
        <v>31</v>
      </c>
    </row>
    <row r="107" spans="1:34" hidden="1" x14ac:dyDescent="0.3">
      <c r="A107">
        <v>111</v>
      </c>
      <c r="B107" t="s">
        <v>24</v>
      </c>
      <c r="C107">
        <v>-159.38402527414399</v>
      </c>
      <c r="D107">
        <v>22.221707894463702</v>
      </c>
      <c r="E107">
        <v>460</v>
      </c>
      <c r="F107" t="s">
        <v>25</v>
      </c>
      <c r="G107" t="s">
        <v>26</v>
      </c>
      <c r="H107" t="s">
        <v>27</v>
      </c>
      <c r="I107" s="39" t="s">
        <v>1163</v>
      </c>
      <c r="J107" t="s">
        <v>70</v>
      </c>
      <c r="K107" s="39" t="s">
        <v>1161</v>
      </c>
      <c r="L107" t="s">
        <v>124</v>
      </c>
      <c r="M107" s="39" t="s">
        <v>1161</v>
      </c>
      <c r="N107" t="str">
        <f t="shared" si="4"/>
        <v>active</v>
      </c>
      <c r="O107" t="str">
        <f t="shared" si="5"/>
        <v>potential</v>
      </c>
      <c r="P107" t="str">
        <f t="shared" si="6"/>
        <v>potential</v>
      </c>
      <c r="Q107" t="str">
        <f t="shared" si="7"/>
        <v>active</v>
      </c>
      <c r="R107" t="s">
        <v>60</v>
      </c>
      <c r="S107" t="s">
        <v>74</v>
      </c>
      <c r="T107" t="s">
        <v>61</v>
      </c>
      <c r="V107" t="s">
        <v>383</v>
      </c>
      <c r="X107" t="s">
        <v>382</v>
      </c>
      <c r="Y107" t="s">
        <v>384</v>
      </c>
      <c r="AA107" t="s">
        <v>33</v>
      </c>
      <c r="AC107" t="s">
        <v>33</v>
      </c>
      <c r="AD107" t="s">
        <v>385</v>
      </c>
      <c r="AE107" s="1">
        <v>43594.006400462997</v>
      </c>
      <c r="AF107" t="s">
        <v>33</v>
      </c>
      <c r="AG107" s="1">
        <v>43649.993344907401</v>
      </c>
      <c r="AH107" t="s">
        <v>31</v>
      </c>
    </row>
    <row r="108" spans="1:34" x14ac:dyDescent="0.3">
      <c r="A108">
        <v>112</v>
      </c>
      <c r="B108" t="s">
        <v>24</v>
      </c>
      <c r="C108">
        <v>-159.384041003645</v>
      </c>
      <c r="D108">
        <v>22.221698198065202</v>
      </c>
      <c r="E108">
        <v>461</v>
      </c>
      <c r="F108" t="s">
        <v>25</v>
      </c>
      <c r="G108" t="s">
        <v>26</v>
      </c>
      <c r="H108" t="s">
        <v>27</v>
      </c>
      <c r="I108" s="39" t="s">
        <v>1163</v>
      </c>
      <c r="J108" t="s">
        <v>27</v>
      </c>
      <c r="K108" s="39" t="s">
        <v>1163</v>
      </c>
      <c r="L108" t="s">
        <v>27</v>
      </c>
      <c r="M108" s="39" t="s">
        <v>1163</v>
      </c>
      <c r="N108" t="str">
        <f t="shared" si="4"/>
        <v>active</v>
      </c>
      <c r="O108" t="str">
        <f t="shared" si="5"/>
        <v>active</v>
      </c>
      <c r="P108" t="str">
        <f t="shared" si="6"/>
        <v>active</v>
      </c>
      <c r="Q108" t="str">
        <f t="shared" si="7"/>
        <v>active</v>
      </c>
      <c r="R108" t="s">
        <v>60</v>
      </c>
      <c r="S108" t="s">
        <v>74</v>
      </c>
      <c r="T108" t="s">
        <v>61</v>
      </c>
      <c r="X108" t="s">
        <v>382</v>
      </c>
      <c r="Y108" t="s">
        <v>386</v>
      </c>
      <c r="AA108" t="s">
        <v>33</v>
      </c>
      <c r="AC108" t="s">
        <v>33</v>
      </c>
      <c r="AD108" t="s">
        <v>387</v>
      </c>
      <c r="AE108" s="1">
        <v>43594.006400462997</v>
      </c>
      <c r="AF108" t="s">
        <v>33</v>
      </c>
      <c r="AG108" s="1">
        <v>43649.989618055602</v>
      </c>
      <c r="AH108" t="s">
        <v>31</v>
      </c>
    </row>
    <row r="109" spans="1:34" x14ac:dyDescent="0.3">
      <c r="A109">
        <v>113</v>
      </c>
      <c r="B109" t="s">
        <v>24</v>
      </c>
      <c r="C109">
        <v>-159.38404750295601</v>
      </c>
      <c r="D109">
        <v>22.2217013132204</v>
      </c>
      <c r="E109">
        <v>462</v>
      </c>
      <c r="F109" t="s">
        <v>25</v>
      </c>
      <c r="G109" t="s">
        <v>26</v>
      </c>
      <c r="H109" t="s">
        <v>27</v>
      </c>
      <c r="I109" s="39" t="s">
        <v>1163</v>
      </c>
      <c r="J109" t="s">
        <v>38</v>
      </c>
      <c r="K109" s="39" t="s">
        <v>39</v>
      </c>
      <c r="L109" t="s">
        <v>70</v>
      </c>
      <c r="M109" s="39" t="s">
        <v>1161</v>
      </c>
      <c r="N109" t="str">
        <f t="shared" si="4"/>
        <v>active</v>
      </c>
      <c r="O109" t="str">
        <f t="shared" si="5"/>
        <v>active</v>
      </c>
      <c r="P109" t="str">
        <f t="shared" si="6"/>
        <v>potential</v>
      </c>
      <c r="Q109" t="str">
        <f t="shared" si="7"/>
        <v>active</v>
      </c>
      <c r="R109" t="s">
        <v>60</v>
      </c>
      <c r="S109" t="s">
        <v>74</v>
      </c>
      <c r="T109" t="s">
        <v>61</v>
      </c>
      <c r="X109" t="s">
        <v>388</v>
      </c>
      <c r="Y109" t="s">
        <v>389</v>
      </c>
      <c r="AA109" t="s">
        <v>33</v>
      </c>
      <c r="AC109" t="s">
        <v>33</v>
      </c>
      <c r="AD109" t="s">
        <v>390</v>
      </c>
      <c r="AE109" s="1">
        <v>43594.006400462997</v>
      </c>
      <c r="AF109" t="s">
        <v>33</v>
      </c>
      <c r="AG109" s="1">
        <v>43649.990324074097</v>
      </c>
      <c r="AH109" t="s">
        <v>31</v>
      </c>
    </row>
    <row r="110" spans="1:34" x14ac:dyDescent="0.3">
      <c r="A110">
        <v>114</v>
      </c>
      <c r="B110" t="s">
        <v>24</v>
      </c>
      <c r="C110">
        <v>-159.384024600408</v>
      </c>
      <c r="D110">
        <v>22.221669980377499</v>
      </c>
      <c r="E110">
        <v>463</v>
      </c>
      <c r="F110" t="s">
        <v>25</v>
      </c>
      <c r="G110" t="s">
        <v>26</v>
      </c>
      <c r="H110" t="s">
        <v>27</v>
      </c>
      <c r="I110" s="39" t="s">
        <v>1163</v>
      </c>
      <c r="J110" t="s">
        <v>27</v>
      </c>
      <c r="K110" s="39" t="s">
        <v>1163</v>
      </c>
      <c r="L110" t="s">
        <v>49</v>
      </c>
      <c r="M110" s="39" t="s">
        <v>226</v>
      </c>
      <c r="N110" t="str">
        <f t="shared" si="4"/>
        <v>active</v>
      </c>
      <c r="O110" t="str">
        <f t="shared" si="5"/>
        <v>active</v>
      </c>
      <c r="P110" t="str">
        <f t="shared" si="6"/>
        <v>active</v>
      </c>
      <c r="Q110" t="str">
        <f t="shared" si="7"/>
        <v>active</v>
      </c>
      <c r="R110" t="s">
        <v>129</v>
      </c>
      <c r="S110" t="s">
        <v>74</v>
      </c>
      <c r="T110" t="s">
        <v>56</v>
      </c>
      <c r="U110" t="s">
        <v>37</v>
      </c>
      <c r="X110" t="s">
        <v>391</v>
      </c>
      <c r="Y110" t="s">
        <v>392</v>
      </c>
      <c r="AA110" t="s">
        <v>33</v>
      </c>
      <c r="AC110" t="s">
        <v>33</v>
      </c>
      <c r="AD110" t="s">
        <v>393</v>
      </c>
      <c r="AE110" s="1">
        <v>43594.006400462997</v>
      </c>
      <c r="AF110" t="s">
        <v>33</v>
      </c>
      <c r="AG110" s="1">
        <v>43649.987210648098</v>
      </c>
      <c r="AH110" t="s">
        <v>31</v>
      </c>
    </row>
    <row r="111" spans="1:34" hidden="1" x14ac:dyDescent="0.3">
      <c r="A111">
        <v>115</v>
      </c>
      <c r="B111" t="s">
        <v>24</v>
      </c>
      <c r="C111">
        <v>-159.384041300089</v>
      </c>
      <c r="D111">
        <v>22.221669779963001</v>
      </c>
      <c r="E111">
        <v>464</v>
      </c>
      <c r="F111" t="s">
        <v>25</v>
      </c>
      <c r="G111" t="s">
        <v>26</v>
      </c>
      <c r="H111" t="s">
        <v>27</v>
      </c>
      <c r="I111" s="39" t="s">
        <v>1163</v>
      </c>
      <c r="J111" t="s">
        <v>70</v>
      </c>
      <c r="K111" s="39" t="s">
        <v>1161</v>
      </c>
      <c r="L111" t="s">
        <v>27</v>
      </c>
      <c r="M111" s="39" t="s">
        <v>1163</v>
      </c>
      <c r="N111" t="str">
        <f t="shared" si="4"/>
        <v>active</v>
      </c>
      <c r="O111" t="str">
        <f t="shared" si="5"/>
        <v>potential</v>
      </c>
      <c r="P111" t="str">
        <f t="shared" si="6"/>
        <v>active</v>
      </c>
      <c r="Q111" t="str">
        <f t="shared" si="7"/>
        <v>active</v>
      </c>
      <c r="R111" t="s">
        <v>60</v>
      </c>
      <c r="S111" t="s">
        <v>74</v>
      </c>
      <c r="T111" t="s">
        <v>61</v>
      </c>
      <c r="U111" t="s">
        <v>66</v>
      </c>
      <c r="V111" t="s">
        <v>395</v>
      </c>
      <c r="X111" t="s">
        <v>394</v>
      </c>
      <c r="Y111" t="s">
        <v>396</v>
      </c>
      <c r="AA111" t="s">
        <v>33</v>
      </c>
      <c r="AC111" t="s">
        <v>33</v>
      </c>
      <c r="AD111" t="s">
        <v>397</v>
      </c>
      <c r="AE111" s="1">
        <v>43594.006400462997</v>
      </c>
      <c r="AF111" t="s">
        <v>33</v>
      </c>
      <c r="AG111" s="1">
        <v>43649.988437499997</v>
      </c>
      <c r="AH111" t="s">
        <v>31</v>
      </c>
    </row>
    <row r="112" spans="1:34" x14ac:dyDescent="0.3">
      <c r="A112">
        <v>116</v>
      </c>
      <c r="B112" t="s">
        <v>24</v>
      </c>
      <c r="C112">
        <v>-159.38405590040699</v>
      </c>
      <c r="D112">
        <v>22.2216636452846</v>
      </c>
      <c r="E112">
        <v>465</v>
      </c>
      <c r="F112" t="s">
        <v>25</v>
      </c>
      <c r="G112" t="s">
        <v>26</v>
      </c>
      <c r="H112" t="s">
        <v>27</v>
      </c>
      <c r="I112" s="39" t="s">
        <v>1163</v>
      </c>
      <c r="J112" t="s">
        <v>27</v>
      </c>
      <c r="K112" s="39" t="s">
        <v>1163</v>
      </c>
      <c r="L112" t="s">
        <v>62</v>
      </c>
      <c r="M112" s="39" t="s">
        <v>1161</v>
      </c>
      <c r="N112" t="str">
        <f t="shared" si="4"/>
        <v>active</v>
      </c>
      <c r="O112" t="str">
        <f t="shared" si="5"/>
        <v>active</v>
      </c>
      <c r="P112" t="str">
        <f t="shared" si="6"/>
        <v>inactive</v>
      </c>
      <c r="Q112" t="str">
        <f t="shared" si="7"/>
        <v>active</v>
      </c>
      <c r="R112" t="s">
        <v>60</v>
      </c>
      <c r="S112" t="s">
        <v>74</v>
      </c>
      <c r="T112" t="s">
        <v>61</v>
      </c>
      <c r="U112" t="s">
        <v>66</v>
      </c>
      <c r="X112" t="s">
        <v>398</v>
      </c>
      <c r="Y112" t="s">
        <v>399</v>
      </c>
      <c r="AA112" t="s">
        <v>33</v>
      </c>
      <c r="AC112" t="s">
        <v>33</v>
      </c>
      <c r="AD112" t="s">
        <v>400</v>
      </c>
      <c r="AE112" s="1">
        <v>43594.006400462997</v>
      </c>
      <c r="AF112" t="s">
        <v>33</v>
      </c>
      <c r="AG112" s="1">
        <v>43649.981840277796</v>
      </c>
      <c r="AH112" t="s">
        <v>31</v>
      </c>
    </row>
    <row r="113" spans="1:34" x14ac:dyDescent="0.3">
      <c r="A113">
        <v>117</v>
      </c>
      <c r="B113" t="s">
        <v>24</v>
      </c>
      <c r="C113">
        <v>-159.384007599791</v>
      </c>
      <c r="D113">
        <v>22.2216840201996</v>
      </c>
      <c r="E113">
        <v>466</v>
      </c>
      <c r="F113" t="s">
        <v>25</v>
      </c>
      <c r="G113" t="s">
        <v>26</v>
      </c>
      <c r="H113" t="s">
        <v>27</v>
      </c>
      <c r="I113" s="39" t="s">
        <v>1163</v>
      </c>
      <c r="J113" t="s">
        <v>27</v>
      </c>
      <c r="K113" s="39" t="s">
        <v>1163</v>
      </c>
      <c r="L113" t="s">
        <v>49</v>
      </c>
      <c r="M113" s="39" t="s">
        <v>78</v>
      </c>
      <c r="N113" t="str">
        <f t="shared" si="4"/>
        <v>active</v>
      </c>
      <c r="O113" t="str">
        <f t="shared" si="5"/>
        <v>active</v>
      </c>
      <c r="P113" t="str">
        <f t="shared" si="6"/>
        <v>active</v>
      </c>
      <c r="Q113" t="str">
        <f t="shared" si="7"/>
        <v>active</v>
      </c>
      <c r="R113" t="s">
        <v>129</v>
      </c>
      <c r="S113" t="s">
        <v>74</v>
      </c>
      <c r="T113" t="s">
        <v>37</v>
      </c>
      <c r="V113" t="s">
        <v>401</v>
      </c>
      <c r="X113" t="s">
        <v>401</v>
      </c>
      <c r="Y113" t="s">
        <v>402</v>
      </c>
      <c r="AA113" t="s">
        <v>33</v>
      </c>
      <c r="AC113" t="s">
        <v>33</v>
      </c>
      <c r="AD113" t="s">
        <v>403</v>
      </c>
      <c r="AE113" s="1">
        <v>43594.006400462997</v>
      </c>
      <c r="AF113" t="s">
        <v>33</v>
      </c>
      <c r="AG113" s="1">
        <v>43649.985520833303</v>
      </c>
      <c r="AH113" t="s">
        <v>31</v>
      </c>
    </row>
    <row r="114" spans="1:34" x14ac:dyDescent="0.3">
      <c r="A114">
        <v>118</v>
      </c>
      <c r="B114" t="s">
        <v>24</v>
      </c>
      <c r="C114">
        <v>-159.38400310013</v>
      </c>
      <c r="D114">
        <v>22.221676999872901</v>
      </c>
      <c r="E114">
        <v>467</v>
      </c>
      <c r="F114" t="s">
        <v>25</v>
      </c>
      <c r="G114" t="s">
        <v>26</v>
      </c>
      <c r="H114" t="s">
        <v>27</v>
      </c>
      <c r="I114" s="39" t="s">
        <v>1163</v>
      </c>
      <c r="J114" t="s">
        <v>38</v>
      </c>
      <c r="K114" s="39" t="s">
        <v>39</v>
      </c>
      <c r="L114" t="s">
        <v>49</v>
      </c>
      <c r="M114" s="39" t="s">
        <v>78</v>
      </c>
      <c r="N114" t="str">
        <f t="shared" si="4"/>
        <v>active</v>
      </c>
      <c r="O114" t="str">
        <f t="shared" si="5"/>
        <v>active</v>
      </c>
      <c r="P114" t="str">
        <f t="shared" si="6"/>
        <v>active</v>
      </c>
      <c r="Q114" t="str">
        <f t="shared" si="7"/>
        <v>active</v>
      </c>
      <c r="R114" t="s">
        <v>35</v>
      </c>
      <c r="S114" t="s">
        <v>154</v>
      </c>
      <c r="T114" t="s">
        <v>37</v>
      </c>
      <c r="X114" t="s">
        <v>404</v>
      </c>
      <c r="Y114" t="s">
        <v>405</v>
      </c>
      <c r="AA114" t="s">
        <v>33</v>
      </c>
      <c r="AC114" t="s">
        <v>33</v>
      </c>
      <c r="AD114" t="s">
        <v>406</v>
      </c>
      <c r="AE114" s="1">
        <v>43594.006400462997</v>
      </c>
      <c r="AF114" t="s">
        <v>33</v>
      </c>
      <c r="AG114" s="1">
        <v>43649.9864930556</v>
      </c>
      <c r="AH114" t="s">
        <v>31</v>
      </c>
    </row>
    <row r="115" spans="1:34" hidden="1" x14ac:dyDescent="0.3">
      <c r="A115">
        <v>119</v>
      </c>
      <c r="B115" t="s">
        <v>24</v>
      </c>
      <c r="C115">
        <v>-159.38411626988901</v>
      </c>
      <c r="D115">
        <v>22.2218177248408</v>
      </c>
      <c r="E115">
        <v>468</v>
      </c>
      <c r="F115" t="s">
        <v>25</v>
      </c>
      <c r="G115" t="s">
        <v>26</v>
      </c>
      <c r="H115" t="s">
        <v>27</v>
      </c>
      <c r="I115" s="39" t="s">
        <v>1163</v>
      </c>
      <c r="J115" t="s">
        <v>62</v>
      </c>
      <c r="K115" s="39" t="s">
        <v>1161</v>
      </c>
      <c r="L115" t="s">
        <v>124</v>
      </c>
      <c r="M115" s="39" t="s">
        <v>1161</v>
      </c>
      <c r="N115" t="str">
        <f t="shared" si="4"/>
        <v>active</v>
      </c>
      <c r="O115" t="str">
        <f t="shared" si="5"/>
        <v>inactive</v>
      </c>
      <c r="P115" t="str">
        <f t="shared" si="6"/>
        <v>potential</v>
      </c>
      <c r="Q115" t="str">
        <f t="shared" si="7"/>
        <v>active</v>
      </c>
      <c r="R115" t="s">
        <v>60</v>
      </c>
      <c r="S115" t="s">
        <v>36</v>
      </c>
      <c r="T115" t="s">
        <v>61</v>
      </c>
      <c r="U115" t="s">
        <v>66</v>
      </c>
      <c r="V115" t="s">
        <v>407</v>
      </c>
      <c r="X115" t="s">
        <v>382</v>
      </c>
      <c r="Y115" t="s">
        <v>408</v>
      </c>
      <c r="AA115" t="s">
        <v>33</v>
      </c>
      <c r="AC115" t="s">
        <v>33</v>
      </c>
      <c r="AD115" t="s">
        <v>409</v>
      </c>
      <c r="AE115" s="1">
        <v>43594.006400462997</v>
      </c>
      <c r="AF115" t="s">
        <v>33</v>
      </c>
      <c r="AG115" s="1">
        <v>43650.030520833301</v>
      </c>
      <c r="AH115" t="s">
        <v>31</v>
      </c>
    </row>
    <row r="116" spans="1:34" hidden="1" x14ac:dyDescent="0.3">
      <c r="A116">
        <v>120</v>
      </c>
      <c r="B116" t="s">
        <v>24</v>
      </c>
      <c r="C116">
        <v>-159.38392950026</v>
      </c>
      <c r="D116">
        <v>22.221842899695499</v>
      </c>
      <c r="E116">
        <v>469</v>
      </c>
      <c r="F116" t="s">
        <v>25</v>
      </c>
      <c r="G116" t="s">
        <v>26</v>
      </c>
      <c r="H116" t="s">
        <v>27</v>
      </c>
      <c r="I116" s="39" t="s">
        <v>1163</v>
      </c>
      <c r="J116" t="s">
        <v>62</v>
      </c>
      <c r="K116" s="39" t="s">
        <v>1161</v>
      </c>
      <c r="L116" t="s">
        <v>62</v>
      </c>
      <c r="M116" s="39" t="s">
        <v>1161</v>
      </c>
      <c r="N116" t="str">
        <f t="shared" si="4"/>
        <v>active</v>
      </c>
      <c r="O116" t="str">
        <f t="shared" si="5"/>
        <v>inactive</v>
      </c>
      <c r="P116" t="str">
        <f t="shared" si="6"/>
        <v>inactive</v>
      </c>
      <c r="Q116" t="str">
        <f t="shared" si="7"/>
        <v>active</v>
      </c>
      <c r="R116" t="s">
        <v>60</v>
      </c>
      <c r="S116" t="s">
        <v>74</v>
      </c>
      <c r="T116" t="s">
        <v>56</v>
      </c>
      <c r="U116" t="s">
        <v>37</v>
      </c>
      <c r="X116" t="s">
        <v>410</v>
      </c>
      <c r="Y116" t="s">
        <v>411</v>
      </c>
      <c r="AA116" t="s">
        <v>33</v>
      </c>
      <c r="AC116" t="s">
        <v>33</v>
      </c>
      <c r="AD116" t="s">
        <v>412</v>
      </c>
      <c r="AE116" s="1">
        <v>43594.006400462997</v>
      </c>
      <c r="AF116" t="s">
        <v>33</v>
      </c>
      <c r="AG116" s="1">
        <v>43649.997210648202</v>
      </c>
      <c r="AH116" t="s">
        <v>31</v>
      </c>
    </row>
    <row r="117" spans="1:34" x14ac:dyDescent="0.3">
      <c r="A117">
        <v>121</v>
      </c>
      <c r="B117" t="s">
        <v>24</v>
      </c>
      <c r="C117">
        <v>-159.38400310013</v>
      </c>
      <c r="D117">
        <v>22.2218566002099</v>
      </c>
      <c r="E117">
        <v>470</v>
      </c>
      <c r="F117" t="s">
        <v>25</v>
      </c>
      <c r="G117" t="s">
        <v>26</v>
      </c>
      <c r="H117" t="s">
        <v>27</v>
      </c>
      <c r="I117" s="39" t="s">
        <v>1163</v>
      </c>
      <c r="J117" t="s">
        <v>27</v>
      </c>
      <c r="K117" s="39" t="s">
        <v>1163</v>
      </c>
      <c r="L117" t="s">
        <v>27</v>
      </c>
      <c r="M117" s="39" t="s">
        <v>1163</v>
      </c>
      <c r="N117" t="str">
        <f t="shared" si="4"/>
        <v>active</v>
      </c>
      <c r="O117" t="str">
        <f t="shared" si="5"/>
        <v>active</v>
      </c>
      <c r="P117" t="str">
        <f t="shared" si="6"/>
        <v>active</v>
      </c>
      <c r="Q117" t="str">
        <f t="shared" si="7"/>
        <v>active</v>
      </c>
      <c r="R117" t="s">
        <v>37</v>
      </c>
      <c r="S117" t="s">
        <v>74</v>
      </c>
      <c r="T117" t="s">
        <v>37</v>
      </c>
      <c r="X117" t="s">
        <v>37</v>
      </c>
      <c r="Y117" t="s">
        <v>413</v>
      </c>
      <c r="AA117" t="s">
        <v>33</v>
      </c>
      <c r="AC117" t="s">
        <v>33</v>
      </c>
      <c r="AD117" t="s">
        <v>414</v>
      </c>
      <c r="AE117" s="1">
        <v>43594.006400462997</v>
      </c>
      <c r="AF117" t="s">
        <v>33</v>
      </c>
      <c r="AG117" s="1">
        <v>43649.998252314799</v>
      </c>
      <c r="AH117" t="s">
        <v>31</v>
      </c>
    </row>
    <row r="118" spans="1:34" x14ac:dyDescent="0.3">
      <c r="A118">
        <v>122</v>
      </c>
      <c r="B118" t="s">
        <v>24</v>
      </c>
      <c r="C118">
        <v>-159.38397400010501</v>
      </c>
      <c r="D118">
        <v>22.221841510101498</v>
      </c>
      <c r="E118">
        <v>471</v>
      </c>
      <c r="F118" t="s">
        <v>25</v>
      </c>
      <c r="G118" t="s">
        <v>26</v>
      </c>
      <c r="H118" t="s">
        <v>27</v>
      </c>
      <c r="I118" s="39" t="s">
        <v>1163</v>
      </c>
      <c r="J118" t="s">
        <v>27</v>
      </c>
      <c r="K118" s="39" t="s">
        <v>1163</v>
      </c>
      <c r="L118" t="s">
        <v>27</v>
      </c>
      <c r="M118" s="39" t="s">
        <v>1163</v>
      </c>
      <c r="N118" t="str">
        <f t="shared" si="4"/>
        <v>active</v>
      </c>
      <c r="O118" t="str">
        <f t="shared" si="5"/>
        <v>active</v>
      </c>
      <c r="P118" t="str">
        <f t="shared" si="6"/>
        <v>active</v>
      </c>
      <c r="Q118" t="str">
        <f t="shared" si="7"/>
        <v>active</v>
      </c>
      <c r="R118" t="s">
        <v>37</v>
      </c>
      <c r="S118" t="s">
        <v>74</v>
      </c>
      <c r="T118" t="s">
        <v>37</v>
      </c>
      <c r="X118" t="s">
        <v>37</v>
      </c>
      <c r="Y118" t="s">
        <v>415</v>
      </c>
      <c r="AA118" t="s">
        <v>33</v>
      </c>
      <c r="AC118" t="s">
        <v>33</v>
      </c>
      <c r="AD118" t="s">
        <v>416</v>
      </c>
      <c r="AE118" s="1">
        <v>43594.006400462997</v>
      </c>
      <c r="AF118" t="s">
        <v>33</v>
      </c>
      <c r="AG118" s="1">
        <v>43649.996296296304</v>
      </c>
      <c r="AH118" t="s">
        <v>31</v>
      </c>
    </row>
    <row r="119" spans="1:34" x14ac:dyDescent="0.3">
      <c r="A119">
        <v>123</v>
      </c>
      <c r="B119" t="s">
        <v>24</v>
      </c>
      <c r="C119">
        <v>-159.38394059984401</v>
      </c>
      <c r="D119">
        <v>22.221911379801199</v>
      </c>
      <c r="E119">
        <v>472</v>
      </c>
      <c r="F119" t="s">
        <v>25</v>
      </c>
      <c r="G119" t="s">
        <v>26</v>
      </c>
      <c r="H119" t="s">
        <v>27</v>
      </c>
      <c r="I119" s="39" t="s">
        <v>1163</v>
      </c>
      <c r="J119" t="s">
        <v>38</v>
      </c>
      <c r="K119" s="39" t="s">
        <v>39</v>
      </c>
      <c r="L119" t="s">
        <v>62</v>
      </c>
      <c r="M119" s="39" t="s">
        <v>1161</v>
      </c>
      <c r="N119" t="str">
        <f t="shared" si="4"/>
        <v>active</v>
      </c>
      <c r="O119" t="str">
        <f t="shared" si="5"/>
        <v>active</v>
      </c>
      <c r="P119" t="str">
        <f t="shared" si="6"/>
        <v>inactive</v>
      </c>
      <c r="Q119" t="str">
        <f t="shared" si="7"/>
        <v>active</v>
      </c>
      <c r="R119" t="s">
        <v>60</v>
      </c>
      <c r="S119" t="s">
        <v>74</v>
      </c>
      <c r="T119" t="s">
        <v>61</v>
      </c>
      <c r="X119" t="s">
        <v>382</v>
      </c>
      <c r="Y119" t="s">
        <v>417</v>
      </c>
      <c r="AA119" t="s">
        <v>33</v>
      </c>
      <c r="AC119" t="s">
        <v>33</v>
      </c>
      <c r="AD119" t="s">
        <v>418</v>
      </c>
      <c r="AE119" s="1">
        <v>43594.006400462997</v>
      </c>
      <c r="AF119" t="s">
        <v>33</v>
      </c>
      <c r="AG119" s="1">
        <v>43649.999606481499</v>
      </c>
      <c r="AH119" t="s">
        <v>31</v>
      </c>
    </row>
    <row r="120" spans="1:34" x14ac:dyDescent="0.3">
      <c r="A120">
        <v>124</v>
      </c>
      <c r="B120" t="s">
        <v>24</v>
      </c>
      <c r="C120">
        <v>-159.38390660040699</v>
      </c>
      <c r="D120">
        <v>22.221923200075501</v>
      </c>
      <c r="E120">
        <v>473</v>
      </c>
      <c r="F120" t="s">
        <v>25</v>
      </c>
      <c r="G120" t="s">
        <v>26</v>
      </c>
      <c r="H120" t="s">
        <v>27</v>
      </c>
      <c r="I120" s="39" t="s">
        <v>1163</v>
      </c>
      <c r="J120" t="s">
        <v>27</v>
      </c>
      <c r="K120" s="39" t="s">
        <v>1163</v>
      </c>
      <c r="L120" t="s">
        <v>62</v>
      </c>
      <c r="M120" s="39" t="s">
        <v>1161</v>
      </c>
      <c r="N120" t="str">
        <f t="shared" si="4"/>
        <v>active</v>
      </c>
      <c r="O120" t="str">
        <f t="shared" si="5"/>
        <v>active</v>
      </c>
      <c r="P120" t="str">
        <f t="shared" si="6"/>
        <v>inactive</v>
      </c>
      <c r="Q120" t="str">
        <f t="shared" si="7"/>
        <v>active</v>
      </c>
      <c r="R120" t="s">
        <v>60</v>
      </c>
      <c r="S120" t="s">
        <v>74</v>
      </c>
      <c r="T120" t="s">
        <v>61</v>
      </c>
      <c r="X120" t="s">
        <v>382</v>
      </c>
      <c r="Y120" t="s">
        <v>419</v>
      </c>
      <c r="AA120" t="s">
        <v>33</v>
      </c>
      <c r="AC120" t="s">
        <v>33</v>
      </c>
      <c r="AD120" t="s">
        <v>420</v>
      </c>
      <c r="AE120" s="1">
        <v>43594.006400462997</v>
      </c>
      <c r="AF120" t="s">
        <v>33</v>
      </c>
      <c r="AG120" s="1">
        <v>43649.9999537037</v>
      </c>
      <c r="AH120" t="s">
        <v>31</v>
      </c>
    </row>
    <row r="121" spans="1:34" hidden="1" x14ac:dyDescent="0.3">
      <c r="A121">
        <v>125</v>
      </c>
      <c r="B121" t="s">
        <v>24</v>
      </c>
      <c r="C121">
        <v>-159.383905599684</v>
      </c>
      <c r="D121">
        <v>22.221956260081601</v>
      </c>
      <c r="E121">
        <v>474</v>
      </c>
      <c r="F121" t="s">
        <v>25</v>
      </c>
      <c r="G121" t="s">
        <v>26</v>
      </c>
      <c r="H121" t="s">
        <v>27</v>
      </c>
      <c r="I121" s="39" t="s">
        <v>1163</v>
      </c>
      <c r="J121" t="s">
        <v>62</v>
      </c>
      <c r="K121" s="39" t="s">
        <v>1161</v>
      </c>
      <c r="L121" t="s">
        <v>62</v>
      </c>
      <c r="M121" s="39" t="s">
        <v>1161</v>
      </c>
      <c r="N121" t="str">
        <f t="shared" si="4"/>
        <v>active</v>
      </c>
      <c r="O121" t="str">
        <f t="shared" si="5"/>
        <v>inactive</v>
      </c>
      <c r="P121" t="str">
        <f t="shared" si="6"/>
        <v>inactive</v>
      </c>
      <c r="Q121" t="str">
        <f t="shared" si="7"/>
        <v>active</v>
      </c>
      <c r="R121" t="s">
        <v>60</v>
      </c>
      <c r="S121" t="s">
        <v>74</v>
      </c>
      <c r="T121" t="s">
        <v>61</v>
      </c>
      <c r="U121" t="s">
        <v>56</v>
      </c>
      <c r="V121" t="s">
        <v>421</v>
      </c>
      <c r="X121" t="s">
        <v>382</v>
      </c>
      <c r="Y121" t="s">
        <v>422</v>
      </c>
      <c r="AA121" t="s">
        <v>33</v>
      </c>
      <c r="AC121" t="s">
        <v>33</v>
      </c>
      <c r="AD121" t="s">
        <v>423</v>
      </c>
      <c r="AE121" s="1">
        <v>43594.006400462997</v>
      </c>
      <c r="AF121" t="s">
        <v>33</v>
      </c>
      <c r="AG121" s="1">
        <v>43650.005370370403</v>
      </c>
      <c r="AH121" t="s">
        <v>31</v>
      </c>
    </row>
    <row r="122" spans="1:34" x14ac:dyDescent="0.3">
      <c r="A122">
        <v>126</v>
      </c>
      <c r="B122" t="s">
        <v>24</v>
      </c>
      <c r="C122">
        <v>-159.38385699992901</v>
      </c>
      <c r="D122">
        <v>22.221968669951899</v>
      </c>
      <c r="E122">
        <v>475</v>
      </c>
      <c r="F122" t="s">
        <v>25</v>
      </c>
      <c r="G122" t="s">
        <v>26</v>
      </c>
      <c r="H122" t="s">
        <v>27</v>
      </c>
      <c r="I122" s="39" t="s">
        <v>1163</v>
      </c>
      <c r="J122" t="s">
        <v>38</v>
      </c>
      <c r="K122" s="39" t="s">
        <v>39</v>
      </c>
      <c r="L122" t="s">
        <v>49</v>
      </c>
      <c r="M122" s="39" t="s">
        <v>78</v>
      </c>
      <c r="N122" t="str">
        <f t="shared" si="4"/>
        <v>active</v>
      </c>
      <c r="O122" t="str">
        <f t="shared" si="5"/>
        <v>active</v>
      </c>
      <c r="P122" t="str">
        <f t="shared" si="6"/>
        <v>active</v>
      </c>
      <c r="Q122" t="str">
        <f t="shared" si="7"/>
        <v>active</v>
      </c>
      <c r="R122" t="s">
        <v>60</v>
      </c>
      <c r="S122" t="s">
        <v>74</v>
      </c>
      <c r="T122" t="s">
        <v>61</v>
      </c>
      <c r="U122" t="s">
        <v>66</v>
      </c>
      <c r="V122" t="s">
        <v>424</v>
      </c>
      <c r="X122" t="s">
        <v>382</v>
      </c>
      <c r="Y122" t="s">
        <v>425</v>
      </c>
      <c r="AA122" t="s">
        <v>33</v>
      </c>
      <c r="AC122" t="s">
        <v>33</v>
      </c>
      <c r="AD122" t="s">
        <v>426</v>
      </c>
      <c r="AE122" s="1">
        <v>43594.006400462997</v>
      </c>
      <c r="AF122" t="s">
        <v>33</v>
      </c>
      <c r="AG122" s="1">
        <v>43650.004687499997</v>
      </c>
      <c r="AH122" t="s">
        <v>31</v>
      </c>
    </row>
    <row r="123" spans="1:34" x14ac:dyDescent="0.3">
      <c r="A123">
        <v>127</v>
      </c>
      <c r="B123" t="s">
        <v>24</v>
      </c>
      <c r="C123">
        <v>-159.383292099752</v>
      </c>
      <c r="D123">
        <v>22.2222240196493</v>
      </c>
      <c r="E123">
        <v>476</v>
      </c>
      <c r="F123" t="s">
        <v>25</v>
      </c>
      <c r="G123" t="s">
        <v>26</v>
      </c>
      <c r="H123" t="s">
        <v>27</v>
      </c>
      <c r="I123" s="39" t="s">
        <v>1163</v>
      </c>
      <c r="J123" t="s">
        <v>27</v>
      </c>
      <c r="K123" s="39" t="s">
        <v>1163</v>
      </c>
      <c r="L123" t="s">
        <v>49</v>
      </c>
      <c r="M123" s="39" t="s">
        <v>121</v>
      </c>
      <c r="N123" t="str">
        <f t="shared" si="4"/>
        <v>active</v>
      </c>
      <c r="O123" t="str">
        <f t="shared" si="5"/>
        <v>active</v>
      </c>
      <c r="P123" t="str">
        <f t="shared" si="6"/>
        <v>active</v>
      </c>
      <c r="Q123" t="str">
        <f t="shared" si="7"/>
        <v>active</v>
      </c>
      <c r="R123" t="s">
        <v>60</v>
      </c>
      <c r="S123" t="s">
        <v>74</v>
      </c>
      <c r="T123" t="s">
        <v>56</v>
      </c>
      <c r="U123" t="s">
        <v>195</v>
      </c>
      <c r="V123" t="s">
        <v>428</v>
      </c>
      <c r="W123" t="s">
        <v>431</v>
      </c>
      <c r="X123" t="s">
        <v>427</v>
      </c>
      <c r="Y123" t="s">
        <v>429</v>
      </c>
      <c r="AA123" t="s">
        <v>33</v>
      </c>
      <c r="AC123" t="s">
        <v>33</v>
      </c>
      <c r="AD123" t="s">
        <v>430</v>
      </c>
      <c r="AE123" s="1">
        <v>43594.006400462997</v>
      </c>
      <c r="AF123" t="s">
        <v>33</v>
      </c>
      <c r="AG123" s="1">
        <v>43653.140648148103</v>
      </c>
      <c r="AH123" t="s">
        <v>31</v>
      </c>
    </row>
    <row r="124" spans="1:34" x14ac:dyDescent="0.3">
      <c r="A124">
        <v>128</v>
      </c>
      <c r="B124" t="s">
        <v>24</v>
      </c>
      <c r="C124">
        <v>-159.383316400079</v>
      </c>
      <c r="D124">
        <v>22.2221909297689</v>
      </c>
      <c r="E124">
        <v>477</v>
      </c>
      <c r="F124" t="s">
        <v>25</v>
      </c>
      <c r="G124" t="s">
        <v>26</v>
      </c>
      <c r="H124" t="s">
        <v>27</v>
      </c>
      <c r="I124" s="39" t="s">
        <v>1163</v>
      </c>
      <c r="J124" t="s">
        <v>27</v>
      </c>
      <c r="K124" s="39" t="s">
        <v>1163</v>
      </c>
      <c r="L124" t="s">
        <v>49</v>
      </c>
      <c r="M124" s="39" t="s">
        <v>78</v>
      </c>
      <c r="N124" t="str">
        <f t="shared" si="4"/>
        <v>active</v>
      </c>
      <c r="O124" t="str">
        <f t="shared" si="5"/>
        <v>active</v>
      </c>
      <c r="P124" t="str">
        <f t="shared" si="6"/>
        <v>active</v>
      </c>
      <c r="Q124" t="str">
        <f t="shared" si="7"/>
        <v>active</v>
      </c>
      <c r="R124" t="s">
        <v>435</v>
      </c>
      <c r="S124" t="s">
        <v>36</v>
      </c>
      <c r="T124" t="s">
        <v>56</v>
      </c>
      <c r="U124" t="s">
        <v>61</v>
      </c>
      <c r="V124" t="s">
        <v>428</v>
      </c>
      <c r="W124" t="s">
        <v>434</v>
      </c>
      <c r="Y124" t="s">
        <v>432</v>
      </c>
      <c r="AA124" t="s">
        <v>33</v>
      </c>
      <c r="AC124" t="s">
        <v>33</v>
      </c>
      <c r="AD124" t="s">
        <v>433</v>
      </c>
      <c r="AE124" s="1">
        <v>43594.006400462997</v>
      </c>
      <c r="AF124" t="s">
        <v>33</v>
      </c>
      <c r="AG124" s="1">
        <v>43653.134907407402</v>
      </c>
      <c r="AH124" t="s">
        <v>31</v>
      </c>
    </row>
    <row r="125" spans="1:34" x14ac:dyDescent="0.3">
      <c r="A125">
        <v>129</v>
      </c>
      <c r="B125" t="s">
        <v>24</v>
      </c>
      <c r="C125">
        <v>-159.38322729977901</v>
      </c>
      <c r="D125">
        <v>22.222399670060401</v>
      </c>
      <c r="E125">
        <v>478</v>
      </c>
      <c r="F125" t="s">
        <v>25</v>
      </c>
      <c r="G125" t="s">
        <v>26</v>
      </c>
      <c r="H125" t="s">
        <v>70</v>
      </c>
      <c r="I125" s="39" t="s">
        <v>1161</v>
      </c>
      <c r="J125" t="s">
        <v>27</v>
      </c>
      <c r="K125" s="39" t="s">
        <v>1163</v>
      </c>
      <c r="L125" t="s">
        <v>49</v>
      </c>
      <c r="M125" s="39" t="s">
        <v>438</v>
      </c>
      <c r="N125" t="str">
        <f t="shared" si="4"/>
        <v>potential</v>
      </c>
      <c r="O125" t="str">
        <f t="shared" si="5"/>
        <v>active</v>
      </c>
      <c r="P125" t="str">
        <f t="shared" si="6"/>
        <v>active</v>
      </c>
      <c r="Q125" t="str">
        <f t="shared" si="7"/>
        <v>active</v>
      </c>
      <c r="R125" t="s">
        <v>37</v>
      </c>
      <c r="S125" t="s">
        <v>48</v>
      </c>
      <c r="T125" t="s">
        <v>37</v>
      </c>
      <c r="V125" t="s">
        <v>312</v>
      </c>
      <c r="Y125" t="s">
        <v>436</v>
      </c>
      <c r="AA125" t="s">
        <v>33</v>
      </c>
      <c r="AC125" t="s">
        <v>33</v>
      </c>
      <c r="AD125" t="s">
        <v>437</v>
      </c>
      <c r="AE125" s="1">
        <v>43594.006400462997</v>
      </c>
      <c r="AF125" t="s">
        <v>33</v>
      </c>
      <c r="AG125" s="1">
        <v>43649.167939814797</v>
      </c>
      <c r="AH125" t="s">
        <v>31</v>
      </c>
    </row>
    <row r="126" spans="1:34" x14ac:dyDescent="0.3">
      <c r="A126">
        <v>130</v>
      </c>
      <c r="B126" t="s">
        <v>24</v>
      </c>
      <c r="C126">
        <v>-159.38321849988299</v>
      </c>
      <c r="D126">
        <v>22.222465089641101</v>
      </c>
      <c r="E126">
        <v>479</v>
      </c>
      <c r="F126" t="s">
        <v>25</v>
      </c>
      <c r="G126" t="s">
        <v>26</v>
      </c>
      <c r="H126" t="s">
        <v>27</v>
      </c>
      <c r="I126" s="39" t="s">
        <v>1163</v>
      </c>
      <c r="J126" t="s">
        <v>27</v>
      </c>
      <c r="K126" s="39" t="s">
        <v>1163</v>
      </c>
      <c r="L126" t="s">
        <v>62</v>
      </c>
      <c r="M126" s="39" t="s">
        <v>1161</v>
      </c>
      <c r="N126" t="str">
        <f t="shared" si="4"/>
        <v>active</v>
      </c>
      <c r="O126" t="str">
        <f t="shared" si="5"/>
        <v>active</v>
      </c>
      <c r="P126" t="str">
        <f t="shared" si="6"/>
        <v>inactive</v>
      </c>
      <c r="Q126" t="str">
        <f t="shared" si="7"/>
        <v>active</v>
      </c>
      <c r="R126" t="s">
        <v>37</v>
      </c>
      <c r="S126" t="s">
        <v>48</v>
      </c>
      <c r="T126" t="s">
        <v>37</v>
      </c>
      <c r="X126" t="s">
        <v>37</v>
      </c>
      <c r="Y126" t="s">
        <v>439</v>
      </c>
      <c r="AA126" t="s">
        <v>33</v>
      </c>
      <c r="AC126" t="s">
        <v>33</v>
      </c>
      <c r="AD126" t="s">
        <v>440</v>
      </c>
      <c r="AE126" s="1">
        <v>43594.006400462997</v>
      </c>
      <c r="AF126" t="s">
        <v>33</v>
      </c>
      <c r="AG126" s="1">
        <v>43649.115370370397</v>
      </c>
      <c r="AH126" t="s">
        <v>31</v>
      </c>
    </row>
    <row r="127" spans="1:34" x14ac:dyDescent="0.3">
      <c r="A127">
        <v>131</v>
      </c>
      <c r="B127" t="s">
        <v>24</v>
      </c>
      <c r="C127">
        <v>-159.38320169958999</v>
      </c>
      <c r="D127">
        <v>22.222458689720099</v>
      </c>
      <c r="E127">
        <v>480</v>
      </c>
      <c r="F127" t="s">
        <v>25</v>
      </c>
      <c r="G127" t="s">
        <v>26</v>
      </c>
      <c r="H127" t="s">
        <v>27</v>
      </c>
      <c r="I127" s="39" t="s">
        <v>1163</v>
      </c>
      <c r="J127" t="s">
        <v>27</v>
      </c>
      <c r="K127" s="39" t="s">
        <v>1163</v>
      </c>
      <c r="L127" t="s">
        <v>507</v>
      </c>
      <c r="M127" s="39" t="s">
        <v>1161</v>
      </c>
      <c r="N127" t="str">
        <f t="shared" si="4"/>
        <v>active</v>
      </c>
      <c r="O127" t="str">
        <f t="shared" si="5"/>
        <v>active</v>
      </c>
      <c r="P127" t="str">
        <f t="shared" si="6"/>
        <v>inactive</v>
      </c>
      <c r="Q127" t="str">
        <f t="shared" si="7"/>
        <v>active</v>
      </c>
      <c r="R127" t="s">
        <v>37</v>
      </c>
      <c r="S127" t="s">
        <v>48</v>
      </c>
      <c r="T127" t="s">
        <v>37</v>
      </c>
      <c r="Y127" t="s">
        <v>441</v>
      </c>
      <c r="AA127" t="s">
        <v>33</v>
      </c>
      <c r="AC127" t="s">
        <v>33</v>
      </c>
      <c r="AD127" t="s">
        <v>442</v>
      </c>
      <c r="AE127" s="1">
        <v>43594.006400462997</v>
      </c>
      <c r="AF127" t="s">
        <v>33</v>
      </c>
      <c r="AG127" s="1">
        <v>43649.1254976852</v>
      </c>
      <c r="AH127" t="s">
        <v>31</v>
      </c>
    </row>
    <row r="128" spans="1:34" hidden="1" x14ac:dyDescent="0.3">
      <c r="A128">
        <v>132</v>
      </c>
      <c r="B128" t="s">
        <v>24</v>
      </c>
      <c r="C128">
        <v>-159.38324970016899</v>
      </c>
      <c r="D128">
        <v>22.222524510099699</v>
      </c>
      <c r="E128">
        <v>481</v>
      </c>
      <c r="F128" t="s">
        <v>25</v>
      </c>
      <c r="G128" t="s">
        <v>26</v>
      </c>
      <c r="H128" t="s">
        <v>27</v>
      </c>
      <c r="I128" s="39" t="s">
        <v>1163</v>
      </c>
      <c r="J128" t="s">
        <v>70</v>
      </c>
      <c r="K128" s="39" t="s">
        <v>1161</v>
      </c>
      <c r="L128" t="s">
        <v>62</v>
      </c>
      <c r="M128" s="39" t="s">
        <v>1161</v>
      </c>
      <c r="N128" t="str">
        <f t="shared" si="4"/>
        <v>active</v>
      </c>
      <c r="O128" t="str">
        <f t="shared" si="5"/>
        <v>potential</v>
      </c>
      <c r="P128" t="str">
        <f t="shared" si="6"/>
        <v>inactive</v>
      </c>
      <c r="Q128" t="str">
        <f t="shared" si="7"/>
        <v>active</v>
      </c>
      <c r="R128" t="s">
        <v>60</v>
      </c>
      <c r="S128" t="s">
        <v>48</v>
      </c>
      <c r="T128" t="s">
        <v>61</v>
      </c>
      <c r="U128" t="s">
        <v>195</v>
      </c>
      <c r="V128" t="s">
        <v>443</v>
      </c>
      <c r="X128" t="s">
        <v>382</v>
      </c>
      <c r="Y128" t="s">
        <v>444</v>
      </c>
      <c r="AA128" t="s">
        <v>33</v>
      </c>
      <c r="AC128" t="s">
        <v>33</v>
      </c>
      <c r="AD128" t="s">
        <v>445</v>
      </c>
      <c r="AE128" s="1">
        <v>43594.006400462997</v>
      </c>
      <c r="AF128" t="s">
        <v>33</v>
      </c>
      <c r="AG128" s="1">
        <v>43649.111701388902</v>
      </c>
      <c r="AH128" t="s">
        <v>31</v>
      </c>
    </row>
    <row r="129" spans="1:34" x14ac:dyDescent="0.3">
      <c r="A129">
        <v>133</v>
      </c>
      <c r="B129" t="s">
        <v>24</v>
      </c>
      <c r="C129">
        <v>-159.38328510008</v>
      </c>
      <c r="D129">
        <v>22.222554770000599</v>
      </c>
      <c r="E129">
        <v>482</v>
      </c>
      <c r="F129" t="s">
        <v>25</v>
      </c>
      <c r="G129" t="s">
        <v>26</v>
      </c>
      <c r="H129" t="s">
        <v>27</v>
      </c>
      <c r="I129" s="39" t="s">
        <v>1163</v>
      </c>
      <c r="J129" t="s">
        <v>38</v>
      </c>
      <c r="K129" s="39" t="s">
        <v>39</v>
      </c>
      <c r="L129" t="s">
        <v>38</v>
      </c>
      <c r="M129" s="39" t="s">
        <v>1162</v>
      </c>
      <c r="N129" t="str">
        <f t="shared" si="4"/>
        <v>active</v>
      </c>
      <c r="O129" t="str">
        <f t="shared" si="5"/>
        <v>active</v>
      </c>
      <c r="P129" t="str">
        <f t="shared" si="6"/>
        <v>active</v>
      </c>
      <c r="Q129" t="str">
        <f t="shared" si="7"/>
        <v>active</v>
      </c>
      <c r="R129" t="s">
        <v>60</v>
      </c>
      <c r="S129" t="s">
        <v>48</v>
      </c>
      <c r="T129" t="s">
        <v>61</v>
      </c>
      <c r="X129" t="s">
        <v>382</v>
      </c>
      <c r="Y129" t="s">
        <v>446</v>
      </c>
      <c r="AA129" t="s">
        <v>33</v>
      </c>
      <c r="AC129" t="s">
        <v>33</v>
      </c>
      <c r="AD129" t="s">
        <v>447</v>
      </c>
      <c r="AE129" s="1">
        <v>43594.006400462997</v>
      </c>
      <c r="AF129" t="s">
        <v>33</v>
      </c>
      <c r="AG129" s="1">
        <v>43649.109386574099</v>
      </c>
      <c r="AH129" t="s">
        <v>31</v>
      </c>
    </row>
    <row r="130" spans="1:34" hidden="1" x14ac:dyDescent="0.3">
      <c r="A130">
        <v>134</v>
      </c>
      <c r="B130" t="s">
        <v>24</v>
      </c>
      <c r="C130">
        <v>-159.3834282</v>
      </c>
      <c r="D130">
        <v>22.222670399999998</v>
      </c>
      <c r="E130">
        <v>483</v>
      </c>
      <c r="F130" t="s">
        <v>25</v>
      </c>
      <c r="G130" t="s">
        <v>26</v>
      </c>
      <c r="H130" t="s">
        <v>27</v>
      </c>
      <c r="I130" s="39" t="s">
        <v>1163</v>
      </c>
      <c r="J130" t="s">
        <v>1158</v>
      </c>
      <c r="K130" s="39" t="s">
        <v>1161</v>
      </c>
      <c r="L130" t="s">
        <v>1158</v>
      </c>
      <c r="M130" s="39" t="s">
        <v>1161</v>
      </c>
      <c r="N130" t="str">
        <f t="shared" ref="N130:N193" si="8">IF(OR(H130="A+E", H130="A+C", H130="C"), "active", IF(OR(H130="A+EMP", H130="A+U"), "potential", IF(H130="NA", "NA", IF(H130="not found", "not found", "inactive"))))</f>
        <v>active</v>
      </c>
      <c r="O130" t="str">
        <f t="shared" ref="O130:O193" si="9">IF(OR(J130="A+E", J130="A+C", J130="C"), "active", IF(OR(J130="A+EMP", J130="A+U"), "potential", IF(J130="NA", "NA", IF(J130="not found", "not found", "inactive"))))</f>
        <v>not found</v>
      </c>
      <c r="P130" t="str">
        <f t="shared" ref="P130:P193" si="10">IF(OR(L130="A+E", L130="A+C", L130="C"), "active", IF(OR(L130="A+EMP", L130="A+U"), "potential", IF(L130="NA", "NA", IF(L130="not found", "not found", "inactive"))))</f>
        <v>not found</v>
      </c>
      <c r="Q130" t="str">
        <f t="shared" si="7"/>
        <v>active</v>
      </c>
      <c r="Y130" t="s">
        <v>448</v>
      </c>
      <c r="AA130" t="s">
        <v>33</v>
      </c>
      <c r="AC130" t="s">
        <v>33</v>
      </c>
      <c r="AD130" t="s">
        <v>449</v>
      </c>
      <c r="AE130" s="1">
        <v>43594.006400462997</v>
      </c>
      <c r="AF130" t="s">
        <v>33</v>
      </c>
      <c r="AG130" s="1">
        <v>43594.006400462997</v>
      </c>
      <c r="AH130" t="s">
        <v>33</v>
      </c>
    </row>
    <row r="131" spans="1:34" x14ac:dyDescent="0.3">
      <c r="A131">
        <v>135</v>
      </c>
      <c r="B131" t="s">
        <v>24</v>
      </c>
      <c r="C131">
        <v>-159.39097260021001</v>
      </c>
      <c r="D131">
        <v>22.223020640092201</v>
      </c>
      <c r="E131">
        <v>531</v>
      </c>
      <c r="F131" t="s">
        <v>25</v>
      </c>
      <c r="G131" t="s">
        <v>26</v>
      </c>
      <c r="H131" t="s">
        <v>27</v>
      </c>
      <c r="I131" s="39" t="s">
        <v>1163</v>
      </c>
      <c r="J131" t="s">
        <v>27</v>
      </c>
      <c r="K131" s="39" t="s">
        <v>1163</v>
      </c>
      <c r="L131" t="s">
        <v>62</v>
      </c>
      <c r="M131" s="39" t="s">
        <v>1161</v>
      </c>
      <c r="N131" t="str">
        <f t="shared" si="8"/>
        <v>active</v>
      </c>
      <c r="O131" t="str">
        <f t="shared" si="9"/>
        <v>active</v>
      </c>
      <c r="P131" t="str">
        <f t="shared" si="10"/>
        <v>inactive</v>
      </c>
      <c r="Q131" t="str">
        <f t="shared" ref="Q131:Q194" si="11">IF(OR(N131="active",O131="active",P131="active"),"active","potential")</f>
        <v>active</v>
      </c>
      <c r="S131" t="s">
        <v>154</v>
      </c>
      <c r="T131" t="s">
        <v>37</v>
      </c>
      <c r="X131" t="s">
        <v>28</v>
      </c>
      <c r="Y131" t="s">
        <v>450</v>
      </c>
      <c r="AA131" t="s">
        <v>31</v>
      </c>
      <c r="AC131" t="s">
        <v>31</v>
      </c>
      <c r="AD131" t="s">
        <v>451</v>
      </c>
      <c r="AE131" s="1">
        <v>43594.006400462997</v>
      </c>
      <c r="AF131" t="s">
        <v>33</v>
      </c>
      <c r="AG131" s="1">
        <v>43649.814837963</v>
      </c>
      <c r="AH131" t="s">
        <v>135</v>
      </c>
    </row>
    <row r="132" spans="1:34" x14ac:dyDescent="0.3">
      <c r="A132">
        <v>136</v>
      </c>
      <c r="B132" t="s">
        <v>24</v>
      </c>
      <c r="C132">
        <v>-159.39546290012501</v>
      </c>
      <c r="D132">
        <v>22.223531330201698</v>
      </c>
      <c r="E132">
        <v>486</v>
      </c>
      <c r="F132" t="s">
        <v>452</v>
      </c>
      <c r="G132" t="s">
        <v>123</v>
      </c>
      <c r="H132" t="s">
        <v>124</v>
      </c>
      <c r="I132" s="39" t="s">
        <v>1161</v>
      </c>
      <c r="J132" t="s">
        <v>124</v>
      </c>
      <c r="K132" s="39" t="s">
        <v>1161</v>
      </c>
      <c r="L132" t="s">
        <v>62</v>
      </c>
      <c r="M132" s="39" t="s">
        <v>1161</v>
      </c>
      <c r="N132" t="str">
        <f t="shared" si="8"/>
        <v>potential</v>
      </c>
      <c r="O132" t="str">
        <f t="shared" si="9"/>
        <v>potential</v>
      </c>
      <c r="P132" t="str">
        <f t="shared" si="10"/>
        <v>inactive</v>
      </c>
      <c r="Q132" t="str">
        <f t="shared" si="11"/>
        <v>potential</v>
      </c>
      <c r="R132" t="s">
        <v>129</v>
      </c>
      <c r="S132" t="s">
        <v>154</v>
      </c>
      <c r="T132" t="s">
        <v>457</v>
      </c>
      <c r="V132" t="s">
        <v>454</v>
      </c>
      <c r="X132" t="s">
        <v>453</v>
      </c>
      <c r="Y132" t="s">
        <v>455</v>
      </c>
      <c r="AA132" t="s">
        <v>33</v>
      </c>
      <c r="AC132" t="s">
        <v>33</v>
      </c>
      <c r="AD132" t="s">
        <v>456</v>
      </c>
      <c r="AE132" s="1">
        <v>43594.006400462997</v>
      </c>
      <c r="AF132" t="s">
        <v>33</v>
      </c>
      <c r="AG132" s="1">
        <v>43652.246157407397</v>
      </c>
      <c r="AH132" t="s">
        <v>33</v>
      </c>
    </row>
    <row r="133" spans="1:34" x14ac:dyDescent="0.3">
      <c r="A133">
        <v>137</v>
      </c>
      <c r="B133" t="s">
        <v>24</v>
      </c>
      <c r="C133">
        <v>-159.39089449978101</v>
      </c>
      <c r="D133">
        <v>22.224548260055901</v>
      </c>
      <c r="E133">
        <v>485</v>
      </c>
      <c r="F133" t="s">
        <v>458</v>
      </c>
      <c r="G133" t="s">
        <v>123</v>
      </c>
      <c r="H133" t="s">
        <v>124</v>
      </c>
      <c r="I133" s="39" t="s">
        <v>1161</v>
      </c>
      <c r="J133" t="s">
        <v>124</v>
      </c>
      <c r="K133" s="39" t="s">
        <v>1161</v>
      </c>
      <c r="L133" t="s">
        <v>1158</v>
      </c>
      <c r="M133" s="39" t="s">
        <v>1161</v>
      </c>
      <c r="N133" t="str">
        <f t="shared" si="8"/>
        <v>potential</v>
      </c>
      <c r="O133" t="str">
        <f t="shared" si="9"/>
        <v>potential</v>
      </c>
      <c r="P133" t="str">
        <f t="shared" si="10"/>
        <v>not found</v>
      </c>
      <c r="Q133" t="str">
        <f t="shared" si="11"/>
        <v>potential</v>
      </c>
      <c r="V133" t="s">
        <v>459</v>
      </c>
      <c r="Y133" t="s">
        <v>460</v>
      </c>
      <c r="AA133" t="s">
        <v>33</v>
      </c>
      <c r="AC133" t="s">
        <v>33</v>
      </c>
      <c r="AD133" t="s">
        <v>461</v>
      </c>
      <c r="AE133" s="1">
        <v>43594.006400462997</v>
      </c>
      <c r="AF133" t="s">
        <v>33</v>
      </c>
      <c r="AG133" s="1">
        <v>43599.992523148103</v>
      </c>
      <c r="AH133" t="s">
        <v>33</v>
      </c>
    </row>
    <row r="134" spans="1:34" x14ac:dyDescent="0.3">
      <c r="A134">
        <v>138</v>
      </c>
      <c r="B134" t="s">
        <v>24</v>
      </c>
      <c r="C134">
        <v>-159.395390696237</v>
      </c>
      <c r="D134">
        <v>22.223492014556999</v>
      </c>
      <c r="E134">
        <v>532</v>
      </c>
      <c r="F134" t="s">
        <v>452</v>
      </c>
      <c r="G134" t="s">
        <v>123</v>
      </c>
      <c r="H134" t="s">
        <v>124</v>
      </c>
      <c r="I134" s="39" t="s">
        <v>1161</v>
      </c>
      <c r="J134" t="s">
        <v>124</v>
      </c>
      <c r="K134" s="39" t="s">
        <v>1161</v>
      </c>
      <c r="L134" t="s">
        <v>1133</v>
      </c>
      <c r="M134" s="39" t="s">
        <v>1161</v>
      </c>
      <c r="N134" t="str">
        <f t="shared" si="8"/>
        <v>potential</v>
      </c>
      <c r="O134" t="str">
        <f t="shared" si="9"/>
        <v>potential</v>
      </c>
      <c r="P134" t="str">
        <f t="shared" si="10"/>
        <v>inactive</v>
      </c>
      <c r="Q134" t="str">
        <f t="shared" si="11"/>
        <v>potential</v>
      </c>
      <c r="R134" t="s">
        <v>129</v>
      </c>
      <c r="S134" t="s">
        <v>154</v>
      </c>
      <c r="T134" t="s">
        <v>61</v>
      </c>
      <c r="V134" t="s">
        <v>463</v>
      </c>
      <c r="W134" t="s">
        <v>466</v>
      </c>
      <c r="X134" t="s">
        <v>462</v>
      </c>
      <c r="Y134" t="s">
        <v>464</v>
      </c>
      <c r="AA134" t="s">
        <v>31</v>
      </c>
      <c r="AC134" t="s">
        <v>31</v>
      </c>
      <c r="AD134" t="s">
        <v>465</v>
      </c>
      <c r="AE134" s="1">
        <v>43594.006400462997</v>
      </c>
      <c r="AF134" t="s">
        <v>33</v>
      </c>
      <c r="AG134" s="1">
        <v>43650.939247685201</v>
      </c>
      <c r="AH134" t="s">
        <v>33</v>
      </c>
    </row>
    <row r="135" spans="1:34" x14ac:dyDescent="0.3">
      <c r="A135">
        <v>139</v>
      </c>
      <c r="B135" t="s">
        <v>24</v>
      </c>
      <c r="C135">
        <v>-159.39537939992201</v>
      </c>
      <c r="D135">
        <v>22.223483010160201</v>
      </c>
      <c r="E135">
        <v>533</v>
      </c>
      <c r="F135" t="s">
        <v>452</v>
      </c>
      <c r="G135" t="s">
        <v>123</v>
      </c>
      <c r="H135" t="s">
        <v>124</v>
      </c>
      <c r="I135" s="39" t="s">
        <v>1161</v>
      </c>
      <c r="J135" t="s">
        <v>49</v>
      </c>
      <c r="K135" s="39" t="s">
        <v>39</v>
      </c>
      <c r="L135" t="s">
        <v>49</v>
      </c>
      <c r="M135" s="39" t="s">
        <v>226</v>
      </c>
      <c r="N135" t="str">
        <f t="shared" si="8"/>
        <v>potential</v>
      </c>
      <c r="O135" t="str">
        <f t="shared" si="9"/>
        <v>active</v>
      </c>
      <c r="P135" t="str">
        <f t="shared" si="10"/>
        <v>active</v>
      </c>
      <c r="Q135" t="str">
        <f t="shared" si="11"/>
        <v>active</v>
      </c>
      <c r="R135" t="s">
        <v>129</v>
      </c>
      <c r="S135" t="s">
        <v>154</v>
      </c>
      <c r="T135" t="s">
        <v>457</v>
      </c>
      <c r="U135" t="s">
        <v>61</v>
      </c>
      <c r="V135" t="s">
        <v>468</v>
      </c>
      <c r="X135" t="s">
        <v>467</v>
      </c>
      <c r="Y135" t="s">
        <v>469</v>
      </c>
      <c r="AA135" t="s">
        <v>31</v>
      </c>
      <c r="AC135" t="s">
        <v>31</v>
      </c>
      <c r="AD135" t="s">
        <v>470</v>
      </c>
      <c r="AE135" s="1">
        <v>43594.006400462997</v>
      </c>
      <c r="AF135" t="s">
        <v>33</v>
      </c>
      <c r="AG135" s="1">
        <v>43652.247002314798</v>
      </c>
      <c r="AH135" t="s">
        <v>33</v>
      </c>
    </row>
    <row r="136" spans="1:34" hidden="1" x14ac:dyDescent="0.3">
      <c r="A136">
        <v>140</v>
      </c>
      <c r="B136" t="s">
        <v>24</v>
      </c>
      <c r="C136">
        <v>-159.39583449992</v>
      </c>
      <c r="D136">
        <v>22.223924629905401</v>
      </c>
      <c r="E136">
        <v>487</v>
      </c>
      <c r="F136" t="s">
        <v>452</v>
      </c>
      <c r="G136" t="s">
        <v>26</v>
      </c>
      <c r="H136" t="s">
        <v>70</v>
      </c>
      <c r="I136" s="39" t="s">
        <v>1161</v>
      </c>
      <c r="J136" t="s">
        <v>62</v>
      </c>
      <c r="K136" s="39" t="s">
        <v>1161</v>
      </c>
      <c r="L136" t="s">
        <v>1158</v>
      </c>
      <c r="M136" s="39" t="s">
        <v>1161</v>
      </c>
      <c r="N136" t="str">
        <f t="shared" si="8"/>
        <v>potential</v>
      </c>
      <c r="O136" t="str">
        <f t="shared" si="9"/>
        <v>inactive</v>
      </c>
      <c r="P136" t="str">
        <f t="shared" si="10"/>
        <v>not found</v>
      </c>
      <c r="Q136" t="str">
        <f t="shared" si="11"/>
        <v>potential</v>
      </c>
      <c r="V136" t="s">
        <v>472</v>
      </c>
      <c r="X136" t="s">
        <v>471</v>
      </c>
      <c r="Y136" t="s">
        <v>473</v>
      </c>
      <c r="AA136" t="s">
        <v>33</v>
      </c>
      <c r="AC136" t="s">
        <v>33</v>
      </c>
      <c r="AD136" t="s">
        <v>474</v>
      </c>
      <c r="AE136" s="1">
        <v>43594.006400462997</v>
      </c>
      <c r="AF136" t="s">
        <v>33</v>
      </c>
      <c r="AG136" s="1">
        <v>43601.660300925898</v>
      </c>
      <c r="AH136" t="s">
        <v>33</v>
      </c>
    </row>
    <row r="137" spans="1:34" x14ac:dyDescent="0.3">
      <c r="A137">
        <v>141</v>
      </c>
      <c r="B137" t="s">
        <v>24</v>
      </c>
      <c r="C137">
        <v>-159.39591529978699</v>
      </c>
      <c r="D137">
        <v>22.223983850166</v>
      </c>
      <c r="E137">
        <v>488</v>
      </c>
      <c r="F137" t="s">
        <v>452</v>
      </c>
      <c r="G137" t="s">
        <v>26</v>
      </c>
      <c r="H137" t="s">
        <v>27</v>
      </c>
      <c r="I137" s="39" t="s">
        <v>1163</v>
      </c>
      <c r="J137" t="s">
        <v>27</v>
      </c>
      <c r="K137" s="39" t="s">
        <v>1163</v>
      </c>
      <c r="L137" t="s">
        <v>27</v>
      </c>
      <c r="M137" s="39" t="s">
        <v>1163</v>
      </c>
      <c r="N137" t="str">
        <f t="shared" si="8"/>
        <v>active</v>
      </c>
      <c r="O137" t="str">
        <f t="shared" si="9"/>
        <v>active</v>
      </c>
      <c r="P137" t="str">
        <f t="shared" si="10"/>
        <v>active</v>
      </c>
      <c r="Q137" t="str">
        <f t="shared" si="11"/>
        <v>active</v>
      </c>
      <c r="R137" t="s">
        <v>60</v>
      </c>
      <c r="S137" t="s">
        <v>36</v>
      </c>
      <c r="T137" t="s">
        <v>61</v>
      </c>
      <c r="W137" t="s">
        <v>478</v>
      </c>
      <c r="X137" t="s">
        <v>475</v>
      </c>
      <c r="Y137" t="s">
        <v>476</v>
      </c>
      <c r="AA137" t="s">
        <v>33</v>
      </c>
      <c r="AC137" t="s">
        <v>33</v>
      </c>
      <c r="AD137" t="s">
        <v>477</v>
      </c>
      <c r="AE137" s="1">
        <v>43594.006400462997</v>
      </c>
      <c r="AF137" t="s">
        <v>33</v>
      </c>
      <c r="AG137" s="1">
        <v>43651.037337962996</v>
      </c>
      <c r="AH137" t="s">
        <v>135</v>
      </c>
    </row>
    <row r="138" spans="1:34" x14ac:dyDescent="0.3">
      <c r="A138">
        <v>142</v>
      </c>
      <c r="B138" t="s">
        <v>24</v>
      </c>
      <c r="C138">
        <v>-159.397098427728</v>
      </c>
      <c r="D138">
        <v>22.2257222356615</v>
      </c>
      <c r="E138">
        <v>489</v>
      </c>
      <c r="F138" t="s">
        <v>452</v>
      </c>
      <c r="G138" t="s">
        <v>26</v>
      </c>
      <c r="H138" t="s">
        <v>27</v>
      </c>
      <c r="I138" s="39" t="s">
        <v>1163</v>
      </c>
      <c r="J138" t="s">
        <v>27</v>
      </c>
      <c r="K138" s="39" t="s">
        <v>1163</v>
      </c>
      <c r="L138" t="s">
        <v>62</v>
      </c>
      <c r="M138" s="39" t="s">
        <v>1161</v>
      </c>
      <c r="N138" t="str">
        <f t="shared" si="8"/>
        <v>active</v>
      </c>
      <c r="O138" t="str">
        <f t="shared" si="9"/>
        <v>active</v>
      </c>
      <c r="P138" t="str">
        <f t="shared" si="10"/>
        <v>inactive</v>
      </c>
      <c r="Q138" t="str">
        <f t="shared" si="11"/>
        <v>active</v>
      </c>
      <c r="R138" t="s">
        <v>129</v>
      </c>
      <c r="S138" t="s">
        <v>74</v>
      </c>
      <c r="T138" t="s">
        <v>37</v>
      </c>
      <c r="W138" t="s">
        <v>482</v>
      </c>
      <c r="X138" t="s">
        <v>479</v>
      </c>
      <c r="Y138" t="s">
        <v>480</v>
      </c>
      <c r="AA138" t="s">
        <v>33</v>
      </c>
      <c r="AC138" t="s">
        <v>33</v>
      </c>
      <c r="AD138" t="s">
        <v>481</v>
      </c>
      <c r="AE138" s="1">
        <v>43594.006400462997</v>
      </c>
      <c r="AF138" t="s">
        <v>33</v>
      </c>
      <c r="AG138" s="1">
        <v>43651.9059837963</v>
      </c>
      <c r="AH138" t="s">
        <v>135</v>
      </c>
    </row>
    <row r="139" spans="1:34" x14ac:dyDescent="0.3">
      <c r="A139">
        <v>143</v>
      </c>
      <c r="B139" t="s">
        <v>24</v>
      </c>
      <c r="C139">
        <v>-159.39741885679001</v>
      </c>
      <c r="D139">
        <v>22.226049458560698</v>
      </c>
      <c r="E139">
        <v>490</v>
      </c>
      <c r="F139" t="s">
        <v>452</v>
      </c>
      <c r="G139" t="s">
        <v>26</v>
      </c>
      <c r="H139" t="s">
        <v>27</v>
      </c>
      <c r="I139" s="39" t="s">
        <v>1163</v>
      </c>
      <c r="J139" t="s">
        <v>38</v>
      </c>
      <c r="K139" s="39" t="s">
        <v>39</v>
      </c>
      <c r="L139" t="s">
        <v>49</v>
      </c>
      <c r="M139" s="39" t="s">
        <v>226</v>
      </c>
      <c r="N139" t="str">
        <f t="shared" si="8"/>
        <v>active</v>
      </c>
      <c r="O139" t="str">
        <f t="shared" si="9"/>
        <v>active</v>
      </c>
      <c r="P139" t="str">
        <f t="shared" si="10"/>
        <v>active</v>
      </c>
      <c r="Q139" t="str">
        <f t="shared" si="11"/>
        <v>active</v>
      </c>
      <c r="R139" t="s">
        <v>129</v>
      </c>
      <c r="S139" t="s">
        <v>48</v>
      </c>
      <c r="T139" t="s">
        <v>37</v>
      </c>
      <c r="X139" t="s">
        <v>483</v>
      </c>
      <c r="Y139" t="s">
        <v>484</v>
      </c>
      <c r="AA139" t="s">
        <v>33</v>
      </c>
      <c r="AC139" t="s">
        <v>33</v>
      </c>
      <c r="AD139" t="s">
        <v>485</v>
      </c>
      <c r="AE139" s="1">
        <v>43594.006400462997</v>
      </c>
      <c r="AF139" t="s">
        <v>33</v>
      </c>
      <c r="AG139" s="1">
        <v>43650.176932870403</v>
      </c>
      <c r="AH139" t="s">
        <v>135</v>
      </c>
    </row>
    <row r="140" spans="1:34" x14ac:dyDescent="0.3">
      <c r="A140">
        <v>144</v>
      </c>
      <c r="B140" t="s">
        <v>24</v>
      </c>
      <c r="C140">
        <v>-159.397403599803</v>
      </c>
      <c r="D140">
        <v>22.226285930058399</v>
      </c>
      <c r="E140">
        <v>491</v>
      </c>
      <c r="F140" t="s">
        <v>452</v>
      </c>
      <c r="G140" t="s">
        <v>26</v>
      </c>
      <c r="H140" t="s">
        <v>124</v>
      </c>
      <c r="I140" s="39" t="s">
        <v>1161</v>
      </c>
      <c r="J140" t="s">
        <v>27</v>
      </c>
      <c r="K140" s="39" t="s">
        <v>1163</v>
      </c>
      <c r="L140" t="s">
        <v>124</v>
      </c>
      <c r="M140" s="39" t="s">
        <v>1161</v>
      </c>
      <c r="N140" t="str">
        <f t="shared" si="8"/>
        <v>potential</v>
      </c>
      <c r="O140" t="str">
        <f t="shared" si="9"/>
        <v>active</v>
      </c>
      <c r="P140" t="str">
        <f t="shared" si="10"/>
        <v>potential</v>
      </c>
      <c r="Q140" t="str">
        <f t="shared" si="11"/>
        <v>active</v>
      </c>
      <c r="V140" t="s">
        <v>487</v>
      </c>
      <c r="W140" t="s">
        <v>490</v>
      </c>
      <c r="X140" t="s">
        <v>486</v>
      </c>
      <c r="Y140" t="s">
        <v>488</v>
      </c>
      <c r="AA140" t="s">
        <v>33</v>
      </c>
      <c r="AC140" t="s">
        <v>33</v>
      </c>
      <c r="AD140" t="s">
        <v>489</v>
      </c>
      <c r="AE140" s="1">
        <v>43594.006400462997</v>
      </c>
      <c r="AF140" t="s">
        <v>33</v>
      </c>
      <c r="AG140" s="1">
        <v>43650.175833333298</v>
      </c>
      <c r="AH140" t="s">
        <v>135</v>
      </c>
    </row>
    <row r="141" spans="1:34" x14ac:dyDescent="0.3">
      <c r="A141">
        <v>145</v>
      </c>
      <c r="B141" t="s">
        <v>24</v>
      </c>
      <c r="C141">
        <v>-159.39738362755901</v>
      </c>
      <c r="D141">
        <v>22.2263273479543</v>
      </c>
      <c r="E141">
        <v>492</v>
      </c>
      <c r="F141" t="s">
        <v>452</v>
      </c>
      <c r="G141" t="s">
        <v>26</v>
      </c>
      <c r="H141" t="s">
        <v>124</v>
      </c>
      <c r="I141" s="39" t="s">
        <v>1161</v>
      </c>
      <c r="J141" t="s">
        <v>124</v>
      </c>
      <c r="K141" s="39" t="s">
        <v>1161</v>
      </c>
      <c r="L141" t="s">
        <v>49</v>
      </c>
      <c r="M141" s="39" t="s">
        <v>121</v>
      </c>
      <c r="N141" t="str">
        <f t="shared" si="8"/>
        <v>potential</v>
      </c>
      <c r="O141" t="str">
        <f t="shared" si="9"/>
        <v>potential</v>
      </c>
      <c r="P141" t="str">
        <f t="shared" si="10"/>
        <v>active</v>
      </c>
      <c r="Q141" t="str">
        <f t="shared" si="11"/>
        <v>active</v>
      </c>
      <c r="R141" t="s">
        <v>35</v>
      </c>
      <c r="S141" t="s">
        <v>74</v>
      </c>
      <c r="T141" t="s">
        <v>37</v>
      </c>
      <c r="V141" t="s">
        <v>492</v>
      </c>
      <c r="X141" t="s">
        <v>491</v>
      </c>
      <c r="Y141" t="s">
        <v>493</v>
      </c>
      <c r="AA141" t="s">
        <v>33</v>
      </c>
      <c r="AC141" t="s">
        <v>33</v>
      </c>
      <c r="AD141" t="s">
        <v>494</v>
      </c>
      <c r="AE141" s="1">
        <v>43594.006400462997</v>
      </c>
      <c r="AF141" t="s">
        <v>33</v>
      </c>
      <c r="AG141" s="1">
        <v>43662.7316782407</v>
      </c>
      <c r="AH141" t="s">
        <v>33</v>
      </c>
    </row>
    <row r="142" spans="1:34" x14ac:dyDescent="0.3">
      <c r="A142">
        <v>146</v>
      </c>
      <c r="B142" t="s">
        <v>24</v>
      </c>
      <c r="C142">
        <v>-159.397514799557</v>
      </c>
      <c r="D142">
        <v>22.226986830272701</v>
      </c>
      <c r="E142">
        <v>535</v>
      </c>
      <c r="F142" t="s">
        <v>452</v>
      </c>
      <c r="G142" t="s">
        <v>26</v>
      </c>
      <c r="H142" t="s">
        <v>70</v>
      </c>
      <c r="I142" s="39" t="s">
        <v>1161</v>
      </c>
      <c r="J142" t="s">
        <v>27</v>
      </c>
      <c r="K142" s="39" t="s">
        <v>1163</v>
      </c>
      <c r="L142" t="s">
        <v>62</v>
      </c>
      <c r="M142" s="39" t="s">
        <v>1161</v>
      </c>
      <c r="N142" t="str">
        <f t="shared" si="8"/>
        <v>potential</v>
      </c>
      <c r="O142" t="str">
        <f t="shared" si="9"/>
        <v>active</v>
      </c>
      <c r="P142" t="str">
        <f t="shared" si="10"/>
        <v>inactive</v>
      </c>
      <c r="Q142" t="str">
        <f t="shared" si="11"/>
        <v>active</v>
      </c>
      <c r="R142" t="s">
        <v>35</v>
      </c>
      <c r="S142" t="s">
        <v>74</v>
      </c>
      <c r="T142" t="s">
        <v>37</v>
      </c>
      <c r="V142" t="s">
        <v>496</v>
      </c>
      <c r="X142" t="s">
        <v>495</v>
      </c>
      <c r="Y142" t="s">
        <v>497</v>
      </c>
      <c r="AA142" t="s">
        <v>31</v>
      </c>
      <c r="AC142" t="s">
        <v>31</v>
      </c>
      <c r="AD142" t="s">
        <v>498</v>
      </c>
      <c r="AE142" s="1">
        <v>43594.006400462997</v>
      </c>
      <c r="AF142" t="s">
        <v>33</v>
      </c>
      <c r="AG142" s="1">
        <v>43651.080439814803</v>
      </c>
      <c r="AH142" t="s">
        <v>33</v>
      </c>
    </row>
    <row r="143" spans="1:34" hidden="1" x14ac:dyDescent="0.3">
      <c r="A143">
        <v>147</v>
      </c>
      <c r="B143" t="s">
        <v>24</v>
      </c>
      <c r="C143">
        <v>-159.39752695106799</v>
      </c>
      <c r="D143">
        <v>22.2268673353446</v>
      </c>
      <c r="E143">
        <v>536</v>
      </c>
      <c r="F143" t="s">
        <v>452</v>
      </c>
      <c r="G143" t="s">
        <v>26</v>
      </c>
      <c r="H143" t="s">
        <v>27</v>
      </c>
      <c r="I143" s="39" t="s">
        <v>1163</v>
      </c>
      <c r="J143" t="s">
        <v>70</v>
      </c>
      <c r="K143" s="39" t="s">
        <v>1161</v>
      </c>
      <c r="L143" t="s">
        <v>62</v>
      </c>
      <c r="M143" s="39" t="s">
        <v>1161</v>
      </c>
      <c r="N143" t="str">
        <f t="shared" si="8"/>
        <v>active</v>
      </c>
      <c r="O143" t="str">
        <f t="shared" si="9"/>
        <v>potential</v>
      </c>
      <c r="P143" t="str">
        <f t="shared" si="10"/>
        <v>inactive</v>
      </c>
      <c r="Q143" t="str">
        <f t="shared" si="11"/>
        <v>active</v>
      </c>
      <c r="R143" t="s">
        <v>129</v>
      </c>
      <c r="S143" t="s">
        <v>36</v>
      </c>
      <c r="T143" t="s">
        <v>37</v>
      </c>
      <c r="V143" t="s">
        <v>500</v>
      </c>
      <c r="X143" t="s">
        <v>499</v>
      </c>
      <c r="Y143" t="s">
        <v>501</v>
      </c>
      <c r="AA143" t="s">
        <v>31</v>
      </c>
      <c r="AC143" t="s">
        <v>31</v>
      </c>
      <c r="AD143" t="s">
        <v>502</v>
      </c>
      <c r="AE143" s="1">
        <v>43594.006400462997</v>
      </c>
      <c r="AF143" t="s">
        <v>33</v>
      </c>
      <c r="AG143" s="1">
        <v>43651.081087963001</v>
      </c>
      <c r="AH143" t="s">
        <v>33</v>
      </c>
    </row>
    <row r="144" spans="1:34" x14ac:dyDescent="0.3">
      <c r="A144">
        <v>148</v>
      </c>
      <c r="B144" t="s">
        <v>24</v>
      </c>
      <c r="C144">
        <v>-159.39737945129201</v>
      </c>
      <c r="D144">
        <v>22.2279268009897</v>
      </c>
      <c r="E144">
        <v>537</v>
      </c>
      <c r="F144" t="s">
        <v>452</v>
      </c>
      <c r="G144" t="s">
        <v>26</v>
      </c>
      <c r="H144" t="s">
        <v>27</v>
      </c>
      <c r="I144" s="39" t="s">
        <v>1163</v>
      </c>
      <c r="J144" t="s">
        <v>38</v>
      </c>
      <c r="K144" s="39" t="s">
        <v>39</v>
      </c>
      <c r="L144" t="s">
        <v>49</v>
      </c>
      <c r="M144" s="39" t="s">
        <v>34</v>
      </c>
      <c r="N144" t="str">
        <f t="shared" si="8"/>
        <v>active</v>
      </c>
      <c r="O144" t="str">
        <f t="shared" si="9"/>
        <v>active</v>
      </c>
      <c r="P144" t="str">
        <f t="shared" si="10"/>
        <v>active</v>
      </c>
      <c r="Q144" t="str">
        <f t="shared" si="11"/>
        <v>active</v>
      </c>
      <c r="R144" t="s">
        <v>129</v>
      </c>
      <c r="S144" t="s">
        <v>154</v>
      </c>
      <c r="T144" t="s">
        <v>61</v>
      </c>
      <c r="U144" t="s">
        <v>506</v>
      </c>
      <c r="X144" t="s">
        <v>503</v>
      </c>
      <c r="Y144" t="s">
        <v>504</v>
      </c>
      <c r="AA144" t="s">
        <v>31</v>
      </c>
      <c r="AC144" t="s">
        <v>31</v>
      </c>
      <c r="AD144" t="s">
        <v>505</v>
      </c>
      <c r="AE144" s="1">
        <v>43594.006400462997</v>
      </c>
      <c r="AF144" t="s">
        <v>33</v>
      </c>
      <c r="AG144" s="1">
        <v>43652.0988194444</v>
      </c>
      <c r="AH144" t="s">
        <v>31</v>
      </c>
    </row>
    <row r="145" spans="1:34" hidden="1" x14ac:dyDescent="0.3">
      <c r="A145">
        <v>149</v>
      </c>
      <c r="B145" t="s">
        <v>24</v>
      </c>
      <c r="C145">
        <v>-159.39765440044701</v>
      </c>
      <c r="D145">
        <v>22.228715219853601</v>
      </c>
      <c r="E145">
        <v>538</v>
      </c>
      <c r="F145" t="s">
        <v>452</v>
      </c>
      <c r="G145" t="s">
        <v>26</v>
      </c>
      <c r="H145" t="s">
        <v>27</v>
      </c>
      <c r="I145" s="39" t="s">
        <v>1163</v>
      </c>
      <c r="J145" t="s">
        <v>507</v>
      </c>
      <c r="K145" s="39" t="s">
        <v>1161</v>
      </c>
      <c r="L145" t="s">
        <v>70</v>
      </c>
      <c r="M145" s="39" t="s">
        <v>1161</v>
      </c>
      <c r="N145" t="str">
        <f t="shared" si="8"/>
        <v>active</v>
      </c>
      <c r="O145" t="str">
        <f t="shared" si="9"/>
        <v>inactive</v>
      </c>
      <c r="P145" t="str">
        <f t="shared" si="10"/>
        <v>potential</v>
      </c>
      <c r="Q145" t="str">
        <f t="shared" si="11"/>
        <v>active</v>
      </c>
      <c r="R145" t="s">
        <v>129</v>
      </c>
      <c r="S145" t="s">
        <v>154</v>
      </c>
      <c r="T145" t="s">
        <v>203</v>
      </c>
      <c r="U145" t="s">
        <v>61</v>
      </c>
      <c r="X145" t="s">
        <v>508</v>
      </c>
      <c r="Y145" t="s">
        <v>509</v>
      </c>
      <c r="AA145" t="s">
        <v>31</v>
      </c>
      <c r="AC145" t="s">
        <v>31</v>
      </c>
      <c r="AD145" t="s">
        <v>510</v>
      </c>
      <c r="AE145" s="1">
        <v>43594.006400462997</v>
      </c>
      <c r="AF145" t="s">
        <v>33</v>
      </c>
      <c r="AG145" s="1">
        <v>43650.859004629601</v>
      </c>
      <c r="AH145" t="s">
        <v>31</v>
      </c>
    </row>
    <row r="146" spans="1:34" x14ac:dyDescent="0.3">
      <c r="A146">
        <v>150</v>
      </c>
      <c r="B146" t="s">
        <v>24</v>
      </c>
      <c r="C146">
        <v>-159.39709469971999</v>
      </c>
      <c r="D146">
        <v>22.2259387600125</v>
      </c>
      <c r="E146">
        <v>493</v>
      </c>
      <c r="F146" t="s">
        <v>452</v>
      </c>
      <c r="G146" t="s">
        <v>123</v>
      </c>
      <c r="H146" t="s">
        <v>124</v>
      </c>
      <c r="I146" s="39" t="s">
        <v>1161</v>
      </c>
      <c r="J146" t="s">
        <v>49</v>
      </c>
      <c r="K146" s="39" t="s">
        <v>1162</v>
      </c>
      <c r="L146" t="s">
        <v>49</v>
      </c>
      <c r="M146" s="39" t="s">
        <v>157</v>
      </c>
      <c r="N146" t="str">
        <f t="shared" si="8"/>
        <v>potential</v>
      </c>
      <c r="O146" t="str">
        <f t="shared" si="9"/>
        <v>active</v>
      </c>
      <c r="P146" t="str">
        <f t="shared" si="10"/>
        <v>active</v>
      </c>
      <c r="Q146" t="str">
        <f t="shared" si="11"/>
        <v>active</v>
      </c>
      <c r="R146" t="s">
        <v>35</v>
      </c>
      <c r="S146" t="s">
        <v>154</v>
      </c>
      <c r="T146" t="s">
        <v>37</v>
      </c>
      <c r="V146" t="s">
        <v>512</v>
      </c>
      <c r="W146" t="s">
        <v>515</v>
      </c>
      <c r="X146" t="s">
        <v>511</v>
      </c>
      <c r="Y146" t="s">
        <v>513</v>
      </c>
      <c r="AA146" t="s">
        <v>33</v>
      </c>
      <c r="AC146" t="s">
        <v>33</v>
      </c>
      <c r="AD146" t="s">
        <v>514</v>
      </c>
      <c r="AE146" s="1">
        <v>43594.006400462997</v>
      </c>
      <c r="AF146" t="s">
        <v>33</v>
      </c>
      <c r="AG146" s="1">
        <v>43662.735127314802</v>
      </c>
      <c r="AH146" t="s">
        <v>33</v>
      </c>
    </row>
    <row r="147" spans="1:34" hidden="1" x14ac:dyDescent="0.3">
      <c r="A147">
        <v>151</v>
      </c>
      <c r="B147" t="s">
        <v>24</v>
      </c>
      <c r="C147">
        <v>-159.397437000064</v>
      </c>
      <c r="D147">
        <v>22.227043039812099</v>
      </c>
      <c r="E147">
        <v>494</v>
      </c>
      <c r="F147" t="s">
        <v>452</v>
      </c>
      <c r="G147" t="s">
        <v>123</v>
      </c>
      <c r="H147" t="s">
        <v>124</v>
      </c>
      <c r="I147" s="39" t="s">
        <v>1161</v>
      </c>
      <c r="J147" t="s">
        <v>62</v>
      </c>
      <c r="K147" s="39" t="s">
        <v>1161</v>
      </c>
      <c r="L147" t="s">
        <v>124</v>
      </c>
      <c r="M147" s="39" t="s">
        <v>1161</v>
      </c>
      <c r="N147" t="str">
        <f t="shared" si="8"/>
        <v>potential</v>
      </c>
      <c r="O147" t="str">
        <f t="shared" si="9"/>
        <v>inactive</v>
      </c>
      <c r="P147" t="str">
        <f t="shared" si="10"/>
        <v>potential</v>
      </c>
      <c r="Q147" t="str">
        <f t="shared" si="11"/>
        <v>potential</v>
      </c>
      <c r="R147" t="s">
        <v>129</v>
      </c>
      <c r="S147" t="s">
        <v>154</v>
      </c>
      <c r="V147" t="s">
        <v>517</v>
      </c>
      <c r="X147" t="s">
        <v>516</v>
      </c>
      <c r="Y147" t="s">
        <v>518</v>
      </c>
      <c r="AA147" t="s">
        <v>33</v>
      </c>
      <c r="AC147" t="s">
        <v>33</v>
      </c>
      <c r="AD147" t="s">
        <v>519</v>
      </c>
      <c r="AE147" s="1">
        <v>43594.006400462997</v>
      </c>
      <c r="AF147" t="s">
        <v>33</v>
      </c>
      <c r="AG147" s="1">
        <v>43651.030358796299</v>
      </c>
      <c r="AH147" t="s">
        <v>33</v>
      </c>
    </row>
    <row r="148" spans="1:34" x14ac:dyDescent="0.3">
      <c r="A148">
        <v>152</v>
      </c>
      <c r="B148" t="s">
        <v>24</v>
      </c>
      <c r="C148">
        <v>-159.39573129966399</v>
      </c>
      <c r="D148">
        <v>22.223991939790999</v>
      </c>
      <c r="E148">
        <v>495</v>
      </c>
      <c r="F148" t="s">
        <v>452</v>
      </c>
      <c r="G148" t="s">
        <v>123</v>
      </c>
      <c r="H148" t="s">
        <v>124</v>
      </c>
      <c r="I148" s="39" t="s">
        <v>1161</v>
      </c>
      <c r="J148" t="s">
        <v>124</v>
      </c>
      <c r="K148" s="39" t="s">
        <v>1161</v>
      </c>
      <c r="L148" t="s">
        <v>49</v>
      </c>
      <c r="M148" s="39" t="s">
        <v>1162</v>
      </c>
      <c r="N148" t="str">
        <f t="shared" si="8"/>
        <v>potential</v>
      </c>
      <c r="O148" t="str">
        <f t="shared" si="9"/>
        <v>potential</v>
      </c>
      <c r="P148" t="str">
        <f t="shared" si="10"/>
        <v>active</v>
      </c>
      <c r="Q148" t="str">
        <f t="shared" si="11"/>
        <v>active</v>
      </c>
      <c r="R148" t="s">
        <v>129</v>
      </c>
      <c r="S148" t="s">
        <v>154</v>
      </c>
      <c r="V148" t="s">
        <v>521</v>
      </c>
      <c r="W148" t="s">
        <v>524</v>
      </c>
      <c r="X148" t="s">
        <v>520</v>
      </c>
      <c r="Y148" t="s">
        <v>522</v>
      </c>
      <c r="AA148" t="s">
        <v>33</v>
      </c>
      <c r="AC148" t="s">
        <v>33</v>
      </c>
      <c r="AD148" t="s">
        <v>523</v>
      </c>
      <c r="AE148" s="1">
        <v>43594.006400462997</v>
      </c>
      <c r="AF148" t="s">
        <v>33</v>
      </c>
      <c r="AG148" s="1">
        <v>43651.050960648201</v>
      </c>
      <c r="AH148" t="s">
        <v>33</v>
      </c>
    </row>
    <row r="149" spans="1:34" x14ac:dyDescent="0.3">
      <c r="A149">
        <v>153</v>
      </c>
      <c r="B149" t="s">
        <v>24</v>
      </c>
      <c r="C149">
        <v>-159.393583700009</v>
      </c>
      <c r="D149">
        <v>22.223170719890401</v>
      </c>
      <c r="E149">
        <v>496</v>
      </c>
      <c r="F149" t="s">
        <v>452</v>
      </c>
      <c r="G149" t="s">
        <v>123</v>
      </c>
      <c r="H149" t="s">
        <v>124</v>
      </c>
      <c r="I149" s="39" t="s">
        <v>1161</v>
      </c>
      <c r="J149" t="s">
        <v>124</v>
      </c>
      <c r="K149" s="39" t="s">
        <v>1161</v>
      </c>
      <c r="L149" t="s">
        <v>1133</v>
      </c>
      <c r="M149" s="39" t="s">
        <v>1161</v>
      </c>
      <c r="N149" t="str">
        <f t="shared" si="8"/>
        <v>potential</v>
      </c>
      <c r="O149" t="str">
        <f t="shared" si="9"/>
        <v>potential</v>
      </c>
      <c r="P149" t="str">
        <f t="shared" si="10"/>
        <v>inactive</v>
      </c>
      <c r="Q149" t="str">
        <f t="shared" si="11"/>
        <v>potential</v>
      </c>
      <c r="R149" t="s">
        <v>129</v>
      </c>
      <c r="S149" t="s">
        <v>154</v>
      </c>
      <c r="V149" t="s">
        <v>526</v>
      </c>
      <c r="W149" t="s">
        <v>529</v>
      </c>
      <c r="X149" t="s">
        <v>525</v>
      </c>
      <c r="Y149" t="s">
        <v>527</v>
      </c>
      <c r="AA149" t="s">
        <v>33</v>
      </c>
      <c r="AC149" t="s">
        <v>33</v>
      </c>
      <c r="AD149" t="s">
        <v>528</v>
      </c>
      <c r="AE149" s="1">
        <v>43594.006400462997</v>
      </c>
      <c r="AF149" t="s">
        <v>33</v>
      </c>
      <c r="AG149" s="1">
        <v>43651.065046296302</v>
      </c>
      <c r="AH149" t="s">
        <v>33</v>
      </c>
    </row>
    <row r="150" spans="1:34" x14ac:dyDescent="0.3">
      <c r="A150">
        <v>154</v>
      </c>
      <c r="B150" t="s">
        <v>24</v>
      </c>
      <c r="C150">
        <v>-159.39423049959001</v>
      </c>
      <c r="D150">
        <v>22.223260479630799</v>
      </c>
      <c r="E150">
        <v>497</v>
      </c>
      <c r="F150" t="s">
        <v>452</v>
      </c>
      <c r="G150" t="s">
        <v>123</v>
      </c>
      <c r="H150" t="s">
        <v>124</v>
      </c>
      <c r="I150" s="39" t="s">
        <v>1161</v>
      </c>
      <c r="J150" t="s">
        <v>124</v>
      </c>
      <c r="K150" s="39" t="s">
        <v>1161</v>
      </c>
      <c r="L150" t="s">
        <v>1133</v>
      </c>
      <c r="M150" s="39" t="s">
        <v>1161</v>
      </c>
      <c r="N150" t="str">
        <f t="shared" si="8"/>
        <v>potential</v>
      </c>
      <c r="O150" t="str">
        <f t="shared" si="9"/>
        <v>potential</v>
      </c>
      <c r="P150" t="str">
        <f t="shared" si="10"/>
        <v>inactive</v>
      </c>
      <c r="Q150" t="str">
        <f t="shared" si="11"/>
        <v>potential</v>
      </c>
      <c r="R150" t="s">
        <v>35</v>
      </c>
      <c r="S150" t="s">
        <v>154</v>
      </c>
      <c r="T150" t="s">
        <v>37</v>
      </c>
      <c r="V150" t="s">
        <v>531</v>
      </c>
      <c r="W150" t="s">
        <v>534</v>
      </c>
      <c r="X150" t="s">
        <v>530</v>
      </c>
      <c r="Y150" t="s">
        <v>532</v>
      </c>
      <c r="AA150" t="s">
        <v>33</v>
      </c>
      <c r="AC150" t="s">
        <v>33</v>
      </c>
      <c r="AD150" t="s">
        <v>533</v>
      </c>
      <c r="AE150" s="1">
        <v>43594.006400462997</v>
      </c>
      <c r="AF150" t="s">
        <v>33</v>
      </c>
      <c r="AG150" s="1">
        <v>43651.0612384259</v>
      </c>
      <c r="AH150" t="s">
        <v>33</v>
      </c>
    </row>
    <row r="151" spans="1:34" x14ac:dyDescent="0.3">
      <c r="A151">
        <v>155</v>
      </c>
      <c r="B151" t="s">
        <v>24</v>
      </c>
      <c r="C151">
        <v>-159.40253530042401</v>
      </c>
      <c r="D151">
        <v>22.234349510134901</v>
      </c>
      <c r="E151">
        <v>498</v>
      </c>
      <c r="F151" t="s">
        <v>535</v>
      </c>
      <c r="G151" t="s">
        <v>123</v>
      </c>
      <c r="H151" t="s">
        <v>124</v>
      </c>
      <c r="I151" s="39" t="s">
        <v>1161</v>
      </c>
      <c r="J151" t="s">
        <v>124</v>
      </c>
      <c r="K151" s="39" t="s">
        <v>1161</v>
      </c>
      <c r="L151" t="s">
        <v>1133</v>
      </c>
      <c r="M151" s="39" t="s">
        <v>1161</v>
      </c>
      <c r="N151" t="str">
        <f t="shared" si="8"/>
        <v>potential</v>
      </c>
      <c r="O151" t="str">
        <f t="shared" si="9"/>
        <v>potential</v>
      </c>
      <c r="P151" t="str">
        <f t="shared" si="10"/>
        <v>inactive</v>
      </c>
      <c r="Q151" t="str">
        <f t="shared" si="11"/>
        <v>potential</v>
      </c>
      <c r="R151" t="s">
        <v>129</v>
      </c>
      <c r="S151" t="s">
        <v>154</v>
      </c>
      <c r="V151" t="s">
        <v>537</v>
      </c>
      <c r="W151" t="s">
        <v>540</v>
      </c>
      <c r="X151" t="s">
        <v>536</v>
      </c>
      <c r="Y151" t="s">
        <v>538</v>
      </c>
      <c r="AA151" t="s">
        <v>33</v>
      </c>
      <c r="AC151" t="s">
        <v>33</v>
      </c>
      <c r="AD151" t="s">
        <v>539</v>
      </c>
      <c r="AE151" s="1">
        <v>43594.006400462997</v>
      </c>
      <c r="AF151" t="s">
        <v>33</v>
      </c>
      <c r="AG151" s="1">
        <v>43648.161203703698</v>
      </c>
      <c r="AH151" t="s">
        <v>47</v>
      </c>
    </row>
    <row r="152" spans="1:34" x14ac:dyDescent="0.3">
      <c r="A152">
        <v>156</v>
      </c>
      <c r="B152" t="s">
        <v>24</v>
      </c>
      <c r="C152">
        <v>-159.40261300020401</v>
      </c>
      <c r="D152">
        <v>22.234803540141101</v>
      </c>
      <c r="E152">
        <v>499</v>
      </c>
      <c r="F152" t="s">
        <v>535</v>
      </c>
      <c r="G152" t="s">
        <v>123</v>
      </c>
      <c r="H152" t="s">
        <v>124</v>
      </c>
      <c r="I152" s="39" t="s">
        <v>1161</v>
      </c>
      <c r="J152" t="s">
        <v>124</v>
      </c>
      <c r="K152" s="39" t="s">
        <v>1161</v>
      </c>
      <c r="L152" t="s">
        <v>49</v>
      </c>
      <c r="M152" s="39" t="s">
        <v>1162</v>
      </c>
      <c r="N152" t="str">
        <f t="shared" si="8"/>
        <v>potential</v>
      </c>
      <c r="O152" t="str">
        <f t="shared" si="9"/>
        <v>potential</v>
      </c>
      <c r="P152" t="str">
        <f t="shared" si="10"/>
        <v>active</v>
      </c>
      <c r="Q152" t="str">
        <f t="shared" si="11"/>
        <v>active</v>
      </c>
      <c r="R152" t="s">
        <v>129</v>
      </c>
      <c r="S152" t="s">
        <v>154</v>
      </c>
      <c r="T152" t="s">
        <v>56</v>
      </c>
      <c r="V152" t="s">
        <v>542</v>
      </c>
      <c r="W152" t="s">
        <v>545</v>
      </c>
      <c r="X152" t="s">
        <v>541</v>
      </c>
      <c r="Y152" t="s">
        <v>543</v>
      </c>
      <c r="AA152" t="s">
        <v>33</v>
      </c>
      <c r="AC152" t="s">
        <v>33</v>
      </c>
      <c r="AD152" t="s">
        <v>544</v>
      </c>
      <c r="AE152" s="1">
        <v>43594.006400462997</v>
      </c>
      <c r="AF152" t="s">
        <v>33</v>
      </c>
      <c r="AG152" s="1">
        <v>43652.895023148201</v>
      </c>
      <c r="AH152" t="s">
        <v>31</v>
      </c>
    </row>
    <row r="153" spans="1:34" x14ac:dyDescent="0.3">
      <c r="A153">
        <v>157</v>
      </c>
      <c r="B153" t="s">
        <v>24</v>
      </c>
      <c r="C153">
        <v>-159.40131299964801</v>
      </c>
      <c r="D153">
        <v>22.2315685801148</v>
      </c>
      <c r="E153">
        <v>180</v>
      </c>
      <c r="F153" t="s">
        <v>142</v>
      </c>
      <c r="G153" t="s">
        <v>123</v>
      </c>
      <c r="H153" t="s">
        <v>124</v>
      </c>
      <c r="I153" s="39" t="s">
        <v>1161</v>
      </c>
      <c r="J153" t="s">
        <v>124</v>
      </c>
      <c r="K153" s="39" t="s">
        <v>1161</v>
      </c>
      <c r="L153" t="s">
        <v>49</v>
      </c>
      <c r="M153" s="39" t="s">
        <v>1162</v>
      </c>
      <c r="N153" t="str">
        <f t="shared" si="8"/>
        <v>potential</v>
      </c>
      <c r="O153" t="str">
        <f t="shared" si="9"/>
        <v>potential</v>
      </c>
      <c r="P153" t="str">
        <f t="shared" si="10"/>
        <v>active</v>
      </c>
      <c r="Q153" t="str">
        <f t="shared" si="11"/>
        <v>active</v>
      </c>
      <c r="R153" t="s">
        <v>129</v>
      </c>
      <c r="S153" t="s">
        <v>154</v>
      </c>
      <c r="T153" t="s">
        <v>56</v>
      </c>
      <c r="V153" t="s">
        <v>547</v>
      </c>
      <c r="W153" t="s">
        <v>550</v>
      </c>
      <c r="X153" t="s">
        <v>546</v>
      </c>
      <c r="Y153" t="s">
        <v>548</v>
      </c>
      <c r="AA153" t="s">
        <v>33</v>
      </c>
      <c r="AC153" t="s">
        <v>33</v>
      </c>
      <c r="AD153" t="s">
        <v>549</v>
      </c>
      <c r="AE153" s="1">
        <v>43594.006400462997</v>
      </c>
      <c r="AF153" t="s">
        <v>33</v>
      </c>
      <c r="AG153" s="1">
        <v>43652.870752314797</v>
      </c>
      <c r="AH153" t="s">
        <v>31</v>
      </c>
    </row>
    <row r="154" spans="1:34" x14ac:dyDescent="0.3">
      <c r="A154">
        <v>158</v>
      </c>
      <c r="B154" t="s">
        <v>24</v>
      </c>
      <c r="C154">
        <v>-159.40127259971399</v>
      </c>
      <c r="D154">
        <v>22.2317595498393</v>
      </c>
      <c r="E154">
        <v>181</v>
      </c>
      <c r="F154" t="s">
        <v>142</v>
      </c>
      <c r="G154" t="s">
        <v>123</v>
      </c>
      <c r="H154" t="s">
        <v>124</v>
      </c>
      <c r="I154" s="39" t="s">
        <v>1161</v>
      </c>
      <c r="J154" t="s">
        <v>124</v>
      </c>
      <c r="K154" s="39" t="s">
        <v>1161</v>
      </c>
      <c r="L154" t="s">
        <v>49</v>
      </c>
      <c r="M154" s="39" t="s">
        <v>78</v>
      </c>
      <c r="N154" t="str">
        <f t="shared" si="8"/>
        <v>potential</v>
      </c>
      <c r="O154" t="str">
        <f t="shared" si="9"/>
        <v>potential</v>
      </c>
      <c r="P154" t="str">
        <f t="shared" si="10"/>
        <v>active</v>
      </c>
      <c r="Q154" t="str">
        <f t="shared" si="11"/>
        <v>active</v>
      </c>
      <c r="R154" t="s">
        <v>129</v>
      </c>
      <c r="S154" t="s">
        <v>154</v>
      </c>
      <c r="T154" t="s">
        <v>195</v>
      </c>
      <c r="U154" t="s">
        <v>56</v>
      </c>
      <c r="V154" t="s">
        <v>552</v>
      </c>
      <c r="W154" t="s">
        <v>555</v>
      </c>
      <c r="X154" t="s">
        <v>551</v>
      </c>
      <c r="Y154" t="s">
        <v>553</v>
      </c>
      <c r="AA154" t="s">
        <v>33</v>
      </c>
      <c r="AC154" t="s">
        <v>33</v>
      </c>
      <c r="AD154" t="s">
        <v>554</v>
      </c>
      <c r="AE154" s="1">
        <v>43594.006400462997</v>
      </c>
      <c r="AF154" t="s">
        <v>33</v>
      </c>
      <c r="AG154" s="1">
        <v>43662.730844907397</v>
      </c>
      <c r="AH154" t="s">
        <v>33</v>
      </c>
    </row>
    <row r="155" spans="1:34" x14ac:dyDescent="0.3">
      <c r="A155">
        <v>159</v>
      </c>
      <c r="B155" t="s">
        <v>24</v>
      </c>
      <c r="C155">
        <v>-159.40037160026401</v>
      </c>
      <c r="D155">
        <v>22.229269179732999</v>
      </c>
      <c r="E155">
        <v>550</v>
      </c>
      <c r="F155" t="s">
        <v>142</v>
      </c>
      <c r="G155" t="s">
        <v>123</v>
      </c>
      <c r="H155" t="s">
        <v>124</v>
      </c>
      <c r="I155" s="39" t="s">
        <v>1161</v>
      </c>
      <c r="J155" t="s">
        <v>38</v>
      </c>
      <c r="K155" s="39" t="s">
        <v>39</v>
      </c>
      <c r="L155" t="s">
        <v>49</v>
      </c>
      <c r="M155" s="39" t="s">
        <v>157</v>
      </c>
      <c r="N155" t="str">
        <f t="shared" si="8"/>
        <v>potential</v>
      </c>
      <c r="O155" t="str">
        <f t="shared" si="9"/>
        <v>active</v>
      </c>
      <c r="P155" t="str">
        <f t="shared" si="10"/>
        <v>active</v>
      </c>
      <c r="Q155" t="str">
        <f t="shared" si="11"/>
        <v>active</v>
      </c>
      <c r="R155" t="s">
        <v>129</v>
      </c>
      <c r="S155" t="s">
        <v>154</v>
      </c>
      <c r="T155" t="s">
        <v>56</v>
      </c>
      <c r="V155" t="s">
        <v>557</v>
      </c>
      <c r="W155" t="s">
        <v>560</v>
      </c>
      <c r="X155" t="s">
        <v>556</v>
      </c>
      <c r="Y155" t="s">
        <v>558</v>
      </c>
      <c r="AA155" t="s">
        <v>33</v>
      </c>
      <c r="AC155" t="s">
        <v>33</v>
      </c>
      <c r="AD155" t="s">
        <v>559</v>
      </c>
      <c r="AE155" s="1">
        <v>43594.006400462997</v>
      </c>
      <c r="AF155" t="s">
        <v>33</v>
      </c>
      <c r="AG155" s="1">
        <v>43648.181828703702</v>
      </c>
      <c r="AH155" t="s">
        <v>47</v>
      </c>
    </row>
    <row r="156" spans="1:34" x14ac:dyDescent="0.3">
      <c r="A156">
        <v>160</v>
      </c>
      <c r="B156" t="s">
        <v>24</v>
      </c>
      <c r="C156">
        <v>-159.401587144811</v>
      </c>
      <c r="D156">
        <v>22.228563210131199</v>
      </c>
      <c r="E156">
        <v>126</v>
      </c>
      <c r="F156" t="s">
        <v>142</v>
      </c>
      <c r="G156" t="s">
        <v>26</v>
      </c>
      <c r="H156" t="s">
        <v>1161</v>
      </c>
      <c r="I156" s="39" t="s">
        <v>1161</v>
      </c>
      <c r="J156" t="s">
        <v>124</v>
      </c>
      <c r="K156" s="39" t="s">
        <v>1161</v>
      </c>
      <c r="L156" t="s">
        <v>49</v>
      </c>
      <c r="M156" s="39" t="s">
        <v>438</v>
      </c>
      <c r="N156" t="str">
        <f t="shared" si="8"/>
        <v>NA</v>
      </c>
      <c r="O156" t="str">
        <f t="shared" si="9"/>
        <v>potential</v>
      </c>
      <c r="P156" t="str">
        <f t="shared" si="10"/>
        <v>active</v>
      </c>
      <c r="Q156" t="str">
        <f t="shared" si="11"/>
        <v>active</v>
      </c>
      <c r="R156" t="s">
        <v>35</v>
      </c>
      <c r="S156" t="s">
        <v>48</v>
      </c>
      <c r="T156" t="s">
        <v>37</v>
      </c>
      <c r="V156" t="s">
        <v>561</v>
      </c>
      <c r="AD156" t="s">
        <v>562</v>
      </c>
      <c r="AE156" s="1">
        <v>43598.802546296298</v>
      </c>
      <c r="AF156" t="s">
        <v>33</v>
      </c>
      <c r="AG156" s="1">
        <v>43648.063287037003</v>
      </c>
      <c r="AH156" t="s">
        <v>31</v>
      </c>
    </row>
    <row r="157" spans="1:34" x14ac:dyDescent="0.3">
      <c r="A157">
        <v>161</v>
      </c>
      <c r="B157" t="s">
        <v>24</v>
      </c>
      <c r="C157">
        <v>-159.401598431244</v>
      </c>
      <c r="D157">
        <v>22.2286321933714</v>
      </c>
      <c r="E157">
        <v>127</v>
      </c>
      <c r="F157" t="s">
        <v>142</v>
      </c>
      <c r="G157" t="s">
        <v>26</v>
      </c>
      <c r="H157" t="s">
        <v>1161</v>
      </c>
      <c r="I157" s="39" t="s">
        <v>1161</v>
      </c>
      <c r="J157" t="s">
        <v>27</v>
      </c>
      <c r="K157" s="39" t="s">
        <v>1163</v>
      </c>
      <c r="L157" t="s">
        <v>62</v>
      </c>
      <c r="M157" s="39" t="s">
        <v>1161</v>
      </c>
      <c r="N157" t="str">
        <f t="shared" si="8"/>
        <v>NA</v>
      </c>
      <c r="O157" t="str">
        <f t="shared" si="9"/>
        <v>active</v>
      </c>
      <c r="P157" t="str">
        <f t="shared" si="10"/>
        <v>inactive</v>
      </c>
      <c r="Q157" t="str">
        <f t="shared" si="11"/>
        <v>active</v>
      </c>
      <c r="R157" t="s">
        <v>129</v>
      </c>
      <c r="S157" t="s">
        <v>48</v>
      </c>
      <c r="T157" t="s">
        <v>37</v>
      </c>
      <c r="U157" t="s">
        <v>506</v>
      </c>
      <c r="W157" t="s">
        <v>153</v>
      </c>
      <c r="AD157" t="s">
        <v>563</v>
      </c>
      <c r="AE157" s="1">
        <v>43598.807997685202</v>
      </c>
      <c r="AF157" t="s">
        <v>33</v>
      </c>
      <c r="AG157" s="1">
        <v>43648.072685185201</v>
      </c>
      <c r="AH157" t="s">
        <v>31</v>
      </c>
    </row>
    <row r="158" spans="1:34" x14ac:dyDescent="0.3">
      <c r="A158">
        <v>162</v>
      </c>
      <c r="B158" t="s">
        <v>24</v>
      </c>
      <c r="C158">
        <v>-159.40159844921101</v>
      </c>
      <c r="D158">
        <v>22.228622667920298</v>
      </c>
      <c r="E158">
        <v>128</v>
      </c>
      <c r="F158" t="s">
        <v>142</v>
      </c>
      <c r="G158" t="s">
        <v>26</v>
      </c>
      <c r="H158" t="s">
        <v>1161</v>
      </c>
      <c r="I158" s="39" t="s">
        <v>1161</v>
      </c>
      <c r="J158" t="s">
        <v>124</v>
      </c>
      <c r="K158" s="39" t="s">
        <v>1161</v>
      </c>
      <c r="L158" t="s">
        <v>124</v>
      </c>
      <c r="M158" s="39" t="s">
        <v>1161</v>
      </c>
      <c r="N158" t="str">
        <f t="shared" si="8"/>
        <v>NA</v>
      </c>
      <c r="O158" t="str">
        <f t="shared" si="9"/>
        <v>potential</v>
      </c>
      <c r="P158" t="str">
        <f t="shared" si="10"/>
        <v>potential</v>
      </c>
      <c r="Q158" t="str">
        <f t="shared" si="11"/>
        <v>potential</v>
      </c>
      <c r="R158" t="s">
        <v>129</v>
      </c>
      <c r="S158" t="s">
        <v>48</v>
      </c>
      <c r="T158" t="s">
        <v>37</v>
      </c>
      <c r="V158" t="s">
        <v>564</v>
      </c>
      <c r="AD158" t="s">
        <v>565</v>
      </c>
      <c r="AE158" s="1">
        <v>43598.810601851903</v>
      </c>
      <c r="AF158" t="s">
        <v>33</v>
      </c>
      <c r="AG158" s="1">
        <v>43648.0730092593</v>
      </c>
      <c r="AH158" t="s">
        <v>31</v>
      </c>
    </row>
    <row r="159" spans="1:34" x14ac:dyDescent="0.3">
      <c r="A159">
        <v>163</v>
      </c>
      <c r="B159" t="s">
        <v>24</v>
      </c>
      <c r="C159">
        <v>-159.40167110405301</v>
      </c>
      <c r="D159">
        <v>22.228935998792899</v>
      </c>
      <c r="E159">
        <v>129</v>
      </c>
      <c r="F159" t="s">
        <v>142</v>
      </c>
      <c r="G159" t="s">
        <v>26</v>
      </c>
      <c r="H159" t="s">
        <v>1161</v>
      </c>
      <c r="I159" s="39" t="s">
        <v>1161</v>
      </c>
      <c r="J159" t="s">
        <v>27</v>
      </c>
      <c r="K159" s="39" t="s">
        <v>1163</v>
      </c>
      <c r="L159" t="s">
        <v>62</v>
      </c>
      <c r="M159" s="39" t="s">
        <v>1161</v>
      </c>
      <c r="N159" t="str">
        <f t="shared" si="8"/>
        <v>NA</v>
      </c>
      <c r="O159" t="str">
        <f t="shared" si="9"/>
        <v>active</v>
      </c>
      <c r="P159" t="str">
        <f t="shared" si="10"/>
        <v>inactive</v>
      </c>
      <c r="Q159" t="str">
        <f t="shared" si="11"/>
        <v>active</v>
      </c>
      <c r="R159" t="s">
        <v>35</v>
      </c>
      <c r="S159" t="s">
        <v>36</v>
      </c>
      <c r="T159" t="s">
        <v>37</v>
      </c>
      <c r="X159" t="s">
        <v>566</v>
      </c>
      <c r="AD159" t="s">
        <v>567</v>
      </c>
      <c r="AE159" s="1">
        <v>43598.812013888899</v>
      </c>
      <c r="AF159" t="s">
        <v>33</v>
      </c>
      <c r="AG159" s="1">
        <v>43648.0776736111</v>
      </c>
      <c r="AH159" t="s">
        <v>31</v>
      </c>
    </row>
    <row r="160" spans="1:34" x14ac:dyDescent="0.3">
      <c r="A160">
        <v>164</v>
      </c>
      <c r="B160" t="s">
        <v>24</v>
      </c>
      <c r="C160">
        <v>-159.401680492346</v>
      </c>
      <c r="D160">
        <v>22.228957121048101</v>
      </c>
      <c r="E160">
        <v>130</v>
      </c>
      <c r="F160" t="s">
        <v>142</v>
      </c>
      <c r="G160" t="s">
        <v>26</v>
      </c>
      <c r="H160" t="s">
        <v>1161</v>
      </c>
      <c r="I160" s="39" t="s">
        <v>1161</v>
      </c>
      <c r="J160" t="s">
        <v>27</v>
      </c>
      <c r="K160" s="39" t="s">
        <v>1163</v>
      </c>
      <c r="L160" t="s">
        <v>27</v>
      </c>
      <c r="M160" s="39" t="s">
        <v>1163</v>
      </c>
      <c r="N160" t="str">
        <f t="shared" si="8"/>
        <v>NA</v>
      </c>
      <c r="O160" t="str">
        <f t="shared" si="9"/>
        <v>active</v>
      </c>
      <c r="P160" t="str">
        <f t="shared" si="10"/>
        <v>active</v>
      </c>
      <c r="Q160" t="str">
        <f t="shared" si="11"/>
        <v>active</v>
      </c>
      <c r="R160" t="s">
        <v>37</v>
      </c>
      <c r="S160" t="s">
        <v>74</v>
      </c>
      <c r="T160" t="s">
        <v>37</v>
      </c>
      <c r="X160" t="s">
        <v>566</v>
      </c>
      <c r="AD160" t="s">
        <v>568</v>
      </c>
      <c r="AE160" s="1">
        <v>43598.812337962998</v>
      </c>
      <c r="AF160" t="s">
        <v>33</v>
      </c>
      <c r="AG160" s="1">
        <v>43648.077303240701</v>
      </c>
      <c r="AH160" t="s">
        <v>31</v>
      </c>
    </row>
    <row r="161" spans="1:34" x14ac:dyDescent="0.3">
      <c r="A161">
        <v>165</v>
      </c>
      <c r="B161" t="s">
        <v>24</v>
      </c>
      <c r="C161">
        <v>-159.401705478087</v>
      </c>
      <c r="D161">
        <v>22.228982095880099</v>
      </c>
      <c r="E161">
        <v>131</v>
      </c>
      <c r="F161" t="s">
        <v>142</v>
      </c>
      <c r="G161" t="s">
        <v>26</v>
      </c>
      <c r="H161" t="s">
        <v>1161</v>
      </c>
      <c r="I161" s="39" t="s">
        <v>1161</v>
      </c>
      <c r="J161" t="s">
        <v>27</v>
      </c>
      <c r="K161" s="39" t="s">
        <v>1163</v>
      </c>
      <c r="L161" t="s">
        <v>62</v>
      </c>
      <c r="M161" s="39" t="s">
        <v>1161</v>
      </c>
      <c r="N161" t="str">
        <f t="shared" si="8"/>
        <v>NA</v>
      </c>
      <c r="O161" t="str">
        <f t="shared" si="9"/>
        <v>active</v>
      </c>
      <c r="P161" t="str">
        <f t="shared" si="10"/>
        <v>inactive</v>
      </c>
      <c r="Q161" t="str">
        <f t="shared" si="11"/>
        <v>active</v>
      </c>
      <c r="R161" t="s">
        <v>60</v>
      </c>
      <c r="S161" t="s">
        <v>74</v>
      </c>
      <c r="T161" t="s">
        <v>195</v>
      </c>
      <c r="X161" t="s">
        <v>569</v>
      </c>
      <c r="AD161" t="s">
        <v>570</v>
      </c>
      <c r="AE161" s="1">
        <v>43598.8148842593</v>
      </c>
      <c r="AF161" t="s">
        <v>33</v>
      </c>
      <c r="AG161" s="1">
        <v>43648.078726851898</v>
      </c>
      <c r="AH161" t="s">
        <v>31</v>
      </c>
    </row>
    <row r="162" spans="1:34" x14ac:dyDescent="0.3">
      <c r="A162">
        <v>166</v>
      </c>
      <c r="B162" t="s">
        <v>24</v>
      </c>
      <c r="C162">
        <v>-159.40183850510601</v>
      </c>
      <c r="D162">
        <v>22.229131512372302</v>
      </c>
      <c r="E162">
        <v>132</v>
      </c>
      <c r="F162" t="s">
        <v>142</v>
      </c>
      <c r="G162" t="s">
        <v>26</v>
      </c>
      <c r="H162" t="s">
        <v>1161</v>
      </c>
      <c r="I162" s="39" t="s">
        <v>1161</v>
      </c>
      <c r="J162" t="s">
        <v>124</v>
      </c>
      <c r="K162" s="39" t="s">
        <v>1161</v>
      </c>
      <c r="L162" t="s">
        <v>49</v>
      </c>
      <c r="M162" s="39" t="s">
        <v>438</v>
      </c>
      <c r="N162" t="str">
        <f t="shared" si="8"/>
        <v>NA</v>
      </c>
      <c r="O162" t="str">
        <f t="shared" si="9"/>
        <v>potential</v>
      </c>
      <c r="P162" t="str">
        <f t="shared" si="10"/>
        <v>active</v>
      </c>
      <c r="Q162" t="str">
        <f t="shared" si="11"/>
        <v>active</v>
      </c>
      <c r="R162" t="s">
        <v>129</v>
      </c>
      <c r="S162" t="s">
        <v>154</v>
      </c>
      <c r="T162" t="s">
        <v>37</v>
      </c>
      <c r="V162" t="s">
        <v>572</v>
      </c>
      <c r="X162" t="s">
        <v>571</v>
      </c>
      <c r="AD162" t="s">
        <v>573</v>
      </c>
      <c r="AE162" s="1">
        <v>43598.819340277798</v>
      </c>
      <c r="AF162" t="s">
        <v>33</v>
      </c>
      <c r="AG162" s="1">
        <v>43648.081481481502</v>
      </c>
      <c r="AH162" t="s">
        <v>31</v>
      </c>
    </row>
    <row r="163" spans="1:34" x14ac:dyDescent="0.3">
      <c r="A163">
        <v>167</v>
      </c>
      <c r="B163" t="s">
        <v>24</v>
      </c>
      <c r="C163">
        <v>-159.401906885763</v>
      </c>
      <c r="D163">
        <v>22.229394220712098</v>
      </c>
      <c r="E163">
        <v>133</v>
      </c>
      <c r="F163" t="s">
        <v>142</v>
      </c>
      <c r="G163" t="s">
        <v>26</v>
      </c>
      <c r="H163" t="s">
        <v>1161</v>
      </c>
      <c r="I163" s="39" t="s">
        <v>1161</v>
      </c>
      <c r="J163" t="s">
        <v>124</v>
      </c>
      <c r="K163" s="39" t="s">
        <v>1161</v>
      </c>
      <c r="L163" t="s">
        <v>62</v>
      </c>
      <c r="M163" s="39" t="s">
        <v>1161</v>
      </c>
      <c r="N163" t="str">
        <f t="shared" si="8"/>
        <v>NA</v>
      </c>
      <c r="O163" t="str">
        <f t="shared" si="9"/>
        <v>potential</v>
      </c>
      <c r="P163" t="str">
        <f t="shared" si="10"/>
        <v>inactive</v>
      </c>
      <c r="Q163" t="str">
        <f t="shared" si="11"/>
        <v>potential</v>
      </c>
      <c r="R163" t="s">
        <v>129</v>
      </c>
      <c r="S163" t="s">
        <v>74</v>
      </c>
      <c r="T163" t="s">
        <v>203</v>
      </c>
      <c r="V163" t="s">
        <v>575</v>
      </c>
      <c r="X163" t="s">
        <v>574</v>
      </c>
      <c r="AD163" t="s">
        <v>576</v>
      </c>
      <c r="AE163" s="1">
        <v>43598.828831018502</v>
      </c>
      <c r="AF163" t="s">
        <v>33</v>
      </c>
      <c r="AG163" s="1">
        <v>43648.142164351899</v>
      </c>
      <c r="AH163" t="s">
        <v>31</v>
      </c>
    </row>
    <row r="164" spans="1:34" x14ac:dyDescent="0.3">
      <c r="A164">
        <v>168</v>
      </c>
      <c r="B164" t="s">
        <v>24</v>
      </c>
      <c r="C164">
        <v>-159.40194141071501</v>
      </c>
      <c r="D164">
        <v>22.229434239023998</v>
      </c>
      <c r="E164">
        <v>134</v>
      </c>
      <c r="F164" t="s">
        <v>142</v>
      </c>
      <c r="G164" t="s">
        <v>26</v>
      </c>
      <c r="H164" t="s">
        <v>1161</v>
      </c>
      <c r="I164" s="39" t="s">
        <v>1161</v>
      </c>
      <c r="J164" t="s">
        <v>27</v>
      </c>
      <c r="K164" s="39" t="s">
        <v>1163</v>
      </c>
      <c r="L164" t="s">
        <v>62</v>
      </c>
      <c r="M164" s="39" t="s">
        <v>1161</v>
      </c>
      <c r="N164" t="str">
        <f t="shared" si="8"/>
        <v>NA</v>
      </c>
      <c r="O164" t="str">
        <f t="shared" si="9"/>
        <v>active</v>
      </c>
      <c r="P164" t="str">
        <f t="shared" si="10"/>
        <v>inactive</v>
      </c>
      <c r="Q164" t="str">
        <f t="shared" si="11"/>
        <v>active</v>
      </c>
      <c r="R164" t="s">
        <v>37</v>
      </c>
      <c r="S164" t="s">
        <v>48</v>
      </c>
      <c r="T164" t="s">
        <v>37</v>
      </c>
      <c r="X164" t="s">
        <v>566</v>
      </c>
      <c r="AD164" t="s">
        <v>577</v>
      </c>
      <c r="AE164" s="1">
        <v>43598.831817129598</v>
      </c>
      <c r="AF164" t="s">
        <v>33</v>
      </c>
      <c r="AG164" s="1">
        <v>43648.1430092593</v>
      </c>
      <c r="AH164" t="s">
        <v>31</v>
      </c>
    </row>
    <row r="165" spans="1:34" x14ac:dyDescent="0.3">
      <c r="A165">
        <v>169</v>
      </c>
      <c r="B165" t="s">
        <v>24</v>
      </c>
      <c r="C165">
        <v>-159.40195290106601</v>
      </c>
      <c r="D165">
        <v>22.229462126687402</v>
      </c>
      <c r="E165">
        <v>135</v>
      </c>
      <c r="F165" t="s">
        <v>142</v>
      </c>
      <c r="G165" t="s">
        <v>26</v>
      </c>
      <c r="H165" t="s">
        <v>1161</v>
      </c>
      <c r="I165" s="39" t="s">
        <v>1161</v>
      </c>
      <c r="J165" t="s">
        <v>27</v>
      </c>
      <c r="K165" s="39" t="s">
        <v>1163</v>
      </c>
      <c r="L165" t="s">
        <v>62</v>
      </c>
      <c r="M165" s="39" t="s">
        <v>1161</v>
      </c>
      <c r="N165" t="str">
        <f t="shared" si="8"/>
        <v>NA</v>
      </c>
      <c r="O165" t="str">
        <f t="shared" si="9"/>
        <v>active</v>
      </c>
      <c r="P165" t="str">
        <f t="shared" si="10"/>
        <v>inactive</v>
      </c>
      <c r="Q165" t="str">
        <f t="shared" si="11"/>
        <v>active</v>
      </c>
      <c r="R165" t="s">
        <v>37</v>
      </c>
      <c r="S165" t="s">
        <v>74</v>
      </c>
      <c r="T165" t="s">
        <v>37</v>
      </c>
      <c r="V165" t="s">
        <v>578</v>
      </c>
      <c r="X165" t="s">
        <v>37</v>
      </c>
      <c r="AD165" t="s">
        <v>579</v>
      </c>
      <c r="AE165" s="1">
        <v>43598.834745370397</v>
      </c>
      <c r="AF165" t="s">
        <v>33</v>
      </c>
      <c r="AG165" s="1">
        <v>43648.143344907403</v>
      </c>
      <c r="AH165" t="s">
        <v>31</v>
      </c>
    </row>
    <row r="166" spans="1:34" x14ac:dyDescent="0.3">
      <c r="A166">
        <v>170</v>
      </c>
      <c r="B166" t="s">
        <v>24</v>
      </c>
      <c r="C166">
        <v>-159.40196806822101</v>
      </c>
      <c r="D166">
        <v>22.2294671492436</v>
      </c>
      <c r="E166">
        <v>136</v>
      </c>
      <c r="F166" t="s">
        <v>142</v>
      </c>
      <c r="G166" t="s">
        <v>26</v>
      </c>
      <c r="H166" t="s">
        <v>1161</v>
      </c>
      <c r="I166" s="39" t="s">
        <v>1161</v>
      </c>
      <c r="J166" t="s">
        <v>27</v>
      </c>
      <c r="K166" s="39" t="s">
        <v>1163</v>
      </c>
      <c r="L166" t="s">
        <v>49</v>
      </c>
      <c r="M166" s="39" t="s">
        <v>34</v>
      </c>
      <c r="N166" t="str">
        <f t="shared" si="8"/>
        <v>NA</v>
      </c>
      <c r="O166" t="str">
        <f t="shared" si="9"/>
        <v>active</v>
      </c>
      <c r="P166" t="str">
        <f t="shared" si="10"/>
        <v>active</v>
      </c>
      <c r="Q166" t="str">
        <f t="shared" si="11"/>
        <v>active</v>
      </c>
      <c r="R166" t="s">
        <v>37</v>
      </c>
      <c r="S166" t="s">
        <v>48</v>
      </c>
      <c r="T166" t="s">
        <v>195</v>
      </c>
      <c r="U166" t="s">
        <v>37</v>
      </c>
      <c r="X166" t="s">
        <v>580</v>
      </c>
      <c r="AD166" t="s">
        <v>581</v>
      </c>
      <c r="AE166" s="1">
        <v>43598.836493055598</v>
      </c>
      <c r="AF166" t="s">
        <v>33</v>
      </c>
      <c r="AG166" s="1">
        <v>43662.731307870403</v>
      </c>
      <c r="AH166" t="s">
        <v>33</v>
      </c>
    </row>
    <row r="167" spans="1:34" x14ac:dyDescent="0.3">
      <c r="A167">
        <v>171</v>
      </c>
      <c r="B167" t="s">
        <v>24</v>
      </c>
      <c r="C167">
        <v>-159.402021862933</v>
      </c>
      <c r="D167">
        <v>22.229549554064501</v>
      </c>
      <c r="E167">
        <v>137</v>
      </c>
      <c r="F167" t="s">
        <v>142</v>
      </c>
      <c r="G167" t="s">
        <v>26</v>
      </c>
      <c r="H167" t="s">
        <v>1161</v>
      </c>
      <c r="I167" s="39" t="s">
        <v>1161</v>
      </c>
      <c r="J167" t="s">
        <v>27</v>
      </c>
      <c r="K167" s="39" t="s">
        <v>1163</v>
      </c>
      <c r="L167" t="s">
        <v>62</v>
      </c>
      <c r="M167" s="39" t="s">
        <v>1161</v>
      </c>
      <c r="N167" t="str">
        <f t="shared" si="8"/>
        <v>NA</v>
      </c>
      <c r="O167" t="str">
        <f t="shared" si="9"/>
        <v>active</v>
      </c>
      <c r="P167" t="str">
        <f t="shared" si="10"/>
        <v>inactive</v>
      </c>
      <c r="Q167" t="str">
        <f t="shared" si="11"/>
        <v>active</v>
      </c>
      <c r="R167" t="s">
        <v>60</v>
      </c>
      <c r="S167" t="s">
        <v>36</v>
      </c>
      <c r="T167" t="s">
        <v>195</v>
      </c>
      <c r="U167" t="s">
        <v>584</v>
      </c>
      <c r="X167" t="s">
        <v>582</v>
      </c>
      <c r="AD167" t="s">
        <v>583</v>
      </c>
      <c r="AE167" s="1">
        <v>43598.840671296297</v>
      </c>
      <c r="AF167" t="s">
        <v>33</v>
      </c>
      <c r="AG167" s="1">
        <v>43648.128726851901</v>
      </c>
      <c r="AH167" t="s">
        <v>31</v>
      </c>
    </row>
    <row r="168" spans="1:34" x14ac:dyDescent="0.3">
      <c r="A168">
        <v>172</v>
      </c>
      <c r="B168" t="s">
        <v>24</v>
      </c>
      <c r="C168">
        <v>-159.40045618024101</v>
      </c>
      <c r="D168">
        <v>22.229194459938501</v>
      </c>
      <c r="E168">
        <v>551</v>
      </c>
      <c r="F168" t="s">
        <v>452</v>
      </c>
      <c r="G168" t="s">
        <v>123</v>
      </c>
      <c r="H168" t="s">
        <v>1161</v>
      </c>
      <c r="I168" s="39" t="s">
        <v>1161</v>
      </c>
      <c r="J168" t="s">
        <v>124</v>
      </c>
      <c r="K168" s="39" t="s">
        <v>1161</v>
      </c>
      <c r="L168" t="s">
        <v>62</v>
      </c>
      <c r="M168" s="39" t="s">
        <v>1161</v>
      </c>
      <c r="N168" t="str">
        <f t="shared" si="8"/>
        <v>NA</v>
      </c>
      <c r="O168" t="str">
        <f t="shared" si="9"/>
        <v>potential</v>
      </c>
      <c r="P168" t="str">
        <f t="shared" si="10"/>
        <v>inactive</v>
      </c>
      <c r="Q168" t="str">
        <f t="shared" si="11"/>
        <v>potential</v>
      </c>
      <c r="R168" t="s">
        <v>129</v>
      </c>
      <c r="S168" t="s">
        <v>154</v>
      </c>
      <c r="T168" t="s">
        <v>56</v>
      </c>
      <c r="V168" t="s">
        <v>586</v>
      </c>
      <c r="W168" t="s">
        <v>588</v>
      </c>
      <c r="X168" t="s">
        <v>585</v>
      </c>
      <c r="AD168" t="s">
        <v>587</v>
      </c>
      <c r="AE168" s="1">
        <v>43598.856932870403</v>
      </c>
      <c r="AF168" t="s">
        <v>33</v>
      </c>
      <c r="AG168" s="1">
        <v>43648.1889814815</v>
      </c>
      <c r="AH168" t="s">
        <v>47</v>
      </c>
    </row>
    <row r="169" spans="1:34" x14ac:dyDescent="0.3">
      <c r="A169">
        <v>173</v>
      </c>
      <c r="B169" t="s">
        <v>24</v>
      </c>
      <c r="C169">
        <v>-159.40195472554399</v>
      </c>
      <c r="D169">
        <v>22.229557016380902</v>
      </c>
      <c r="E169">
        <v>138</v>
      </c>
      <c r="F169" t="s">
        <v>142</v>
      </c>
      <c r="G169" t="s">
        <v>26</v>
      </c>
      <c r="H169" t="s">
        <v>1161</v>
      </c>
      <c r="I169" s="39" t="s">
        <v>1161</v>
      </c>
      <c r="J169" t="s">
        <v>27</v>
      </c>
      <c r="K169" s="39" t="s">
        <v>1163</v>
      </c>
      <c r="L169" t="s">
        <v>38</v>
      </c>
      <c r="M169" s="39" t="s">
        <v>591</v>
      </c>
      <c r="N169" t="str">
        <f t="shared" si="8"/>
        <v>NA</v>
      </c>
      <c r="O169" t="str">
        <f t="shared" si="9"/>
        <v>active</v>
      </c>
      <c r="P169" t="str">
        <f t="shared" si="10"/>
        <v>active</v>
      </c>
      <c r="Q169" t="str">
        <f t="shared" si="11"/>
        <v>active</v>
      </c>
      <c r="R169" t="s">
        <v>129</v>
      </c>
      <c r="S169" t="s">
        <v>48</v>
      </c>
      <c r="T169" t="s">
        <v>37</v>
      </c>
      <c r="X169" t="s">
        <v>589</v>
      </c>
      <c r="AD169" t="s">
        <v>590</v>
      </c>
      <c r="AE169" s="1">
        <v>43598.934409722198</v>
      </c>
      <c r="AF169" t="s">
        <v>33</v>
      </c>
      <c r="AG169" s="1">
        <v>43648.130763888897</v>
      </c>
      <c r="AH169" t="s">
        <v>31</v>
      </c>
    </row>
    <row r="170" spans="1:34" x14ac:dyDescent="0.3">
      <c r="A170">
        <v>174</v>
      </c>
      <c r="B170" t="s">
        <v>24</v>
      </c>
      <c r="C170">
        <v>-159.401949229651</v>
      </c>
      <c r="D170">
        <v>22.229566469423801</v>
      </c>
      <c r="E170">
        <v>139</v>
      </c>
      <c r="F170" t="s">
        <v>142</v>
      </c>
      <c r="G170" t="s">
        <v>26</v>
      </c>
      <c r="H170" t="s">
        <v>1161</v>
      </c>
      <c r="I170" s="39" t="s">
        <v>1161</v>
      </c>
      <c r="J170" t="s">
        <v>27</v>
      </c>
      <c r="K170" s="39" t="s">
        <v>1163</v>
      </c>
      <c r="L170" t="s">
        <v>49</v>
      </c>
      <c r="M170" s="39" t="s">
        <v>438</v>
      </c>
      <c r="N170" t="str">
        <f t="shared" si="8"/>
        <v>NA</v>
      </c>
      <c r="O170" t="str">
        <f t="shared" si="9"/>
        <v>active</v>
      </c>
      <c r="P170" t="str">
        <f t="shared" si="10"/>
        <v>active</v>
      </c>
      <c r="Q170" t="str">
        <f t="shared" si="11"/>
        <v>active</v>
      </c>
      <c r="R170" t="s">
        <v>129</v>
      </c>
      <c r="S170" t="s">
        <v>48</v>
      </c>
      <c r="T170" t="s">
        <v>37</v>
      </c>
      <c r="X170" t="s">
        <v>592</v>
      </c>
      <c r="AD170" t="s">
        <v>593</v>
      </c>
      <c r="AE170" s="1">
        <v>43598.934791666703</v>
      </c>
      <c r="AF170" t="s">
        <v>33</v>
      </c>
      <c r="AG170" s="1">
        <v>43648.131076388898</v>
      </c>
      <c r="AH170" t="s">
        <v>31</v>
      </c>
    </row>
    <row r="171" spans="1:34" x14ac:dyDescent="0.3">
      <c r="A171">
        <v>175</v>
      </c>
      <c r="B171" t="s">
        <v>24</v>
      </c>
      <c r="C171">
        <v>-159.40202243156699</v>
      </c>
      <c r="D171">
        <v>22.229623758110002</v>
      </c>
      <c r="E171">
        <v>140</v>
      </c>
      <c r="F171" t="s">
        <v>142</v>
      </c>
      <c r="G171" t="s">
        <v>26</v>
      </c>
      <c r="H171" t="s">
        <v>1161</v>
      </c>
      <c r="I171" s="39" t="s">
        <v>1161</v>
      </c>
      <c r="J171" t="s">
        <v>27</v>
      </c>
      <c r="K171" s="39" t="s">
        <v>1163</v>
      </c>
      <c r="L171" t="s">
        <v>62</v>
      </c>
      <c r="M171" s="39" t="s">
        <v>1161</v>
      </c>
      <c r="N171" t="str">
        <f t="shared" si="8"/>
        <v>NA</v>
      </c>
      <c r="O171" t="str">
        <f t="shared" si="9"/>
        <v>active</v>
      </c>
      <c r="P171" t="str">
        <f t="shared" si="10"/>
        <v>inactive</v>
      </c>
      <c r="Q171" t="str">
        <f t="shared" si="11"/>
        <v>active</v>
      </c>
      <c r="R171" t="s">
        <v>37</v>
      </c>
      <c r="S171" t="s">
        <v>48</v>
      </c>
      <c r="T171" t="s">
        <v>37</v>
      </c>
      <c r="X171" t="s">
        <v>37</v>
      </c>
      <c r="AD171" t="s">
        <v>594</v>
      </c>
      <c r="AE171" s="1">
        <v>43598.938796296301</v>
      </c>
      <c r="AF171" t="s">
        <v>33</v>
      </c>
      <c r="AG171" s="1">
        <v>43648.134212962999</v>
      </c>
      <c r="AH171" t="s">
        <v>31</v>
      </c>
    </row>
    <row r="172" spans="1:34" hidden="1" x14ac:dyDescent="0.3">
      <c r="A172">
        <v>176</v>
      </c>
      <c r="B172" t="s">
        <v>24</v>
      </c>
      <c r="C172">
        <v>-159.40201964589099</v>
      </c>
      <c r="D172">
        <v>22.229631865703698</v>
      </c>
      <c r="E172">
        <v>141</v>
      </c>
      <c r="F172" t="s">
        <v>142</v>
      </c>
      <c r="G172" t="s">
        <v>26</v>
      </c>
      <c r="H172" t="s">
        <v>1161</v>
      </c>
      <c r="I172" s="39" t="s">
        <v>1161</v>
      </c>
      <c r="J172" t="s">
        <v>70</v>
      </c>
      <c r="K172" s="39" t="s">
        <v>1161</v>
      </c>
      <c r="L172" t="s">
        <v>62</v>
      </c>
      <c r="M172" s="39" t="s">
        <v>1161</v>
      </c>
      <c r="N172" t="str">
        <f t="shared" si="8"/>
        <v>NA</v>
      </c>
      <c r="O172" t="str">
        <f t="shared" si="9"/>
        <v>potential</v>
      </c>
      <c r="P172" t="str">
        <f t="shared" si="10"/>
        <v>inactive</v>
      </c>
      <c r="Q172" t="str">
        <f t="shared" si="11"/>
        <v>potential</v>
      </c>
      <c r="R172" t="s">
        <v>37</v>
      </c>
      <c r="S172" t="s">
        <v>48</v>
      </c>
      <c r="T172" t="s">
        <v>37</v>
      </c>
      <c r="V172" t="s">
        <v>596</v>
      </c>
      <c r="X172" t="s">
        <v>595</v>
      </c>
      <c r="AD172" t="s">
        <v>597</v>
      </c>
      <c r="AE172" s="1">
        <v>43598.942546296297</v>
      </c>
      <c r="AF172" t="s">
        <v>33</v>
      </c>
      <c r="AG172" s="1">
        <v>43648.134502314802</v>
      </c>
      <c r="AH172" t="s">
        <v>31</v>
      </c>
    </row>
    <row r="173" spans="1:34" x14ac:dyDescent="0.3">
      <c r="A173">
        <v>177</v>
      </c>
      <c r="B173" t="s">
        <v>24</v>
      </c>
      <c r="C173">
        <v>-159.40188388260401</v>
      </c>
      <c r="D173">
        <v>22.229695245449999</v>
      </c>
      <c r="E173">
        <v>143</v>
      </c>
      <c r="F173" t="s">
        <v>142</v>
      </c>
      <c r="G173" t="s">
        <v>26</v>
      </c>
      <c r="H173" t="s">
        <v>1161</v>
      </c>
      <c r="I173" s="39" t="s">
        <v>1161</v>
      </c>
      <c r="J173" t="s">
        <v>27</v>
      </c>
      <c r="K173" s="39" t="s">
        <v>1163</v>
      </c>
      <c r="L173" t="s">
        <v>49</v>
      </c>
      <c r="M173" s="39" t="s">
        <v>591</v>
      </c>
      <c r="N173" t="str">
        <f t="shared" si="8"/>
        <v>NA</v>
      </c>
      <c r="O173" t="str">
        <f t="shared" si="9"/>
        <v>active</v>
      </c>
      <c r="P173" t="str">
        <f t="shared" si="10"/>
        <v>active</v>
      </c>
      <c r="Q173" t="str">
        <f t="shared" si="11"/>
        <v>active</v>
      </c>
      <c r="R173" t="s">
        <v>35</v>
      </c>
      <c r="S173" t="s">
        <v>36</v>
      </c>
      <c r="T173" t="s">
        <v>37</v>
      </c>
      <c r="W173" t="s">
        <v>600</v>
      </c>
      <c r="X173" t="s">
        <v>598</v>
      </c>
      <c r="AD173" t="s">
        <v>599</v>
      </c>
      <c r="AE173" s="1">
        <v>43598.946331018502</v>
      </c>
      <c r="AF173" t="s">
        <v>33</v>
      </c>
      <c r="AG173" s="1">
        <v>43648.159085648098</v>
      </c>
      <c r="AH173" t="s">
        <v>31</v>
      </c>
    </row>
    <row r="174" spans="1:34" x14ac:dyDescent="0.3">
      <c r="A174">
        <v>178</v>
      </c>
      <c r="B174" t="s">
        <v>24</v>
      </c>
      <c r="C174">
        <v>-159.40183459384099</v>
      </c>
      <c r="D174">
        <v>22.229886349942401</v>
      </c>
      <c r="E174">
        <v>144</v>
      </c>
      <c r="F174" t="s">
        <v>142</v>
      </c>
      <c r="G174" t="s">
        <v>26</v>
      </c>
      <c r="H174" t="s">
        <v>1161</v>
      </c>
      <c r="I174" s="39" t="s">
        <v>1161</v>
      </c>
      <c r="J174" t="s">
        <v>27</v>
      </c>
      <c r="K174" s="39" t="s">
        <v>1163</v>
      </c>
      <c r="L174" t="s">
        <v>62</v>
      </c>
      <c r="M174" s="39" t="s">
        <v>1161</v>
      </c>
      <c r="N174" t="str">
        <f t="shared" si="8"/>
        <v>NA</v>
      </c>
      <c r="O174" t="str">
        <f t="shared" si="9"/>
        <v>active</v>
      </c>
      <c r="P174" t="str">
        <f t="shared" si="10"/>
        <v>inactive</v>
      </c>
      <c r="Q174" t="str">
        <f t="shared" si="11"/>
        <v>active</v>
      </c>
      <c r="R174" t="s">
        <v>35</v>
      </c>
      <c r="S174" t="s">
        <v>154</v>
      </c>
      <c r="T174" t="s">
        <v>37</v>
      </c>
      <c r="V174" t="s">
        <v>601</v>
      </c>
      <c r="X174" t="s">
        <v>227</v>
      </c>
      <c r="AD174" t="s">
        <v>602</v>
      </c>
      <c r="AE174" s="1">
        <v>43598.956342592603</v>
      </c>
      <c r="AF174" t="s">
        <v>33</v>
      </c>
      <c r="AG174" s="1">
        <v>43653.917870370402</v>
      </c>
      <c r="AH174" t="s">
        <v>31</v>
      </c>
    </row>
    <row r="175" spans="1:34" x14ac:dyDescent="0.3">
      <c r="A175">
        <v>179</v>
      </c>
      <c r="B175" t="s">
        <v>24</v>
      </c>
      <c r="C175">
        <v>-159.401916131224</v>
      </c>
      <c r="D175">
        <v>22.2299309657332</v>
      </c>
      <c r="E175">
        <v>145</v>
      </c>
      <c r="F175" t="s">
        <v>142</v>
      </c>
      <c r="G175" t="s">
        <v>26</v>
      </c>
      <c r="H175" t="s">
        <v>1161</v>
      </c>
      <c r="I175" s="39" t="s">
        <v>1161</v>
      </c>
      <c r="J175" t="s">
        <v>27</v>
      </c>
      <c r="K175" s="39" t="s">
        <v>1163</v>
      </c>
      <c r="L175" t="s">
        <v>507</v>
      </c>
      <c r="M175" s="39" t="s">
        <v>1161</v>
      </c>
      <c r="N175" t="str">
        <f t="shared" si="8"/>
        <v>NA</v>
      </c>
      <c r="O175" t="str">
        <f t="shared" si="9"/>
        <v>active</v>
      </c>
      <c r="P175" t="str">
        <f t="shared" si="10"/>
        <v>inactive</v>
      </c>
      <c r="Q175" t="str">
        <f t="shared" si="11"/>
        <v>active</v>
      </c>
      <c r="R175" t="s">
        <v>37</v>
      </c>
      <c r="S175" t="s">
        <v>74</v>
      </c>
      <c r="T175" t="s">
        <v>37</v>
      </c>
      <c r="W175" t="s">
        <v>604</v>
      </c>
      <c r="X175" t="s">
        <v>37</v>
      </c>
      <c r="AD175" t="s">
        <v>603</v>
      </c>
      <c r="AE175" s="1">
        <v>43598.962569444397</v>
      </c>
      <c r="AF175" t="s">
        <v>33</v>
      </c>
      <c r="AG175" s="1">
        <v>43653.922199074099</v>
      </c>
      <c r="AH175" t="s">
        <v>31</v>
      </c>
    </row>
    <row r="176" spans="1:34" x14ac:dyDescent="0.3">
      <c r="A176">
        <v>180</v>
      </c>
      <c r="B176" t="s">
        <v>24</v>
      </c>
      <c r="C176">
        <v>-159.40192628578001</v>
      </c>
      <c r="D176">
        <v>22.229944712855598</v>
      </c>
      <c r="E176">
        <v>146</v>
      </c>
      <c r="F176" t="s">
        <v>142</v>
      </c>
      <c r="G176" t="s">
        <v>26</v>
      </c>
      <c r="H176" t="s">
        <v>1161</v>
      </c>
      <c r="I176" s="39" t="s">
        <v>1161</v>
      </c>
      <c r="J176" t="s">
        <v>27</v>
      </c>
      <c r="K176" s="39" t="s">
        <v>1163</v>
      </c>
      <c r="L176" t="s">
        <v>27</v>
      </c>
      <c r="M176" s="39" t="s">
        <v>1163</v>
      </c>
      <c r="N176" t="str">
        <f t="shared" si="8"/>
        <v>NA</v>
      </c>
      <c r="O176" t="str">
        <f t="shared" si="9"/>
        <v>active</v>
      </c>
      <c r="P176" t="str">
        <f t="shared" si="10"/>
        <v>active</v>
      </c>
      <c r="Q176" t="str">
        <f t="shared" si="11"/>
        <v>active</v>
      </c>
      <c r="R176" t="s">
        <v>37</v>
      </c>
      <c r="S176" t="s">
        <v>74</v>
      </c>
      <c r="T176" t="s">
        <v>37</v>
      </c>
      <c r="X176" t="s">
        <v>227</v>
      </c>
      <c r="AD176" t="s">
        <v>605</v>
      </c>
      <c r="AE176" s="1">
        <v>43598.964212963001</v>
      </c>
      <c r="AF176" t="s">
        <v>33</v>
      </c>
      <c r="AG176" s="1">
        <v>43648.180127314801</v>
      </c>
      <c r="AH176" t="s">
        <v>31</v>
      </c>
    </row>
    <row r="177" spans="1:34" x14ac:dyDescent="0.3">
      <c r="A177">
        <v>181</v>
      </c>
      <c r="B177" t="s">
        <v>24</v>
      </c>
      <c r="C177">
        <v>-159.40192656785101</v>
      </c>
      <c r="D177">
        <v>22.230020095823701</v>
      </c>
      <c r="E177">
        <v>147</v>
      </c>
      <c r="F177" t="s">
        <v>142</v>
      </c>
      <c r="G177" t="s">
        <v>26</v>
      </c>
      <c r="H177" t="s">
        <v>1161</v>
      </c>
      <c r="I177" s="39" t="s">
        <v>1161</v>
      </c>
      <c r="J177" t="s">
        <v>27</v>
      </c>
      <c r="K177" s="39" t="s">
        <v>1163</v>
      </c>
      <c r="L177" t="s">
        <v>62</v>
      </c>
      <c r="M177" s="39" t="s">
        <v>1161</v>
      </c>
      <c r="N177" t="str">
        <f t="shared" si="8"/>
        <v>NA</v>
      </c>
      <c r="O177" t="str">
        <f t="shared" si="9"/>
        <v>active</v>
      </c>
      <c r="P177" t="str">
        <f t="shared" si="10"/>
        <v>inactive</v>
      </c>
      <c r="Q177" t="str">
        <f t="shared" si="11"/>
        <v>active</v>
      </c>
      <c r="R177" t="s">
        <v>35</v>
      </c>
      <c r="S177" t="s">
        <v>48</v>
      </c>
      <c r="T177" t="s">
        <v>37</v>
      </c>
      <c r="X177" t="s">
        <v>37</v>
      </c>
      <c r="AD177" t="s">
        <v>606</v>
      </c>
      <c r="AE177" s="1">
        <v>43598.971481481502</v>
      </c>
      <c r="AF177" t="s">
        <v>33</v>
      </c>
      <c r="AG177" s="1">
        <v>43648.175520833298</v>
      </c>
      <c r="AH177" t="s">
        <v>31</v>
      </c>
    </row>
    <row r="178" spans="1:34" x14ac:dyDescent="0.3">
      <c r="A178">
        <v>182</v>
      </c>
      <c r="B178" t="s">
        <v>24</v>
      </c>
      <c r="C178">
        <v>-159.40200269198701</v>
      </c>
      <c r="D178">
        <v>22.230018437721501</v>
      </c>
      <c r="E178">
        <v>148</v>
      </c>
      <c r="F178" t="s">
        <v>142</v>
      </c>
      <c r="G178" t="s">
        <v>26</v>
      </c>
      <c r="H178" t="s">
        <v>1161</v>
      </c>
      <c r="I178" s="39" t="s">
        <v>1161</v>
      </c>
      <c r="J178" t="s">
        <v>27</v>
      </c>
      <c r="K178" s="39" t="s">
        <v>1163</v>
      </c>
      <c r="L178" t="s">
        <v>62</v>
      </c>
      <c r="M178" s="39" t="s">
        <v>1161</v>
      </c>
      <c r="N178" t="str">
        <f t="shared" si="8"/>
        <v>NA</v>
      </c>
      <c r="O178" t="str">
        <f t="shared" si="9"/>
        <v>active</v>
      </c>
      <c r="P178" t="str">
        <f t="shared" si="10"/>
        <v>inactive</v>
      </c>
      <c r="Q178" t="str">
        <f t="shared" si="11"/>
        <v>active</v>
      </c>
      <c r="R178" t="s">
        <v>60</v>
      </c>
      <c r="S178" t="s">
        <v>36</v>
      </c>
      <c r="T178" t="s">
        <v>55</v>
      </c>
      <c r="X178" t="s">
        <v>607</v>
      </c>
      <c r="AD178" t="s">
        <v>608</v>
      </c>
      <c r="AE178" s="1">
        <v>43598.973530092597</v>
      </c>
      <c r="AF178" t="s">
        <v>33</v>
      </c>
      <c r="AG178" s="1">
        <v>43648.1647337963</v>
      </c>
      <c r="AH178" t="s">
        <v>31</v>
      </c>
    </row>
    <row r="179" spans="1:34" x14ac:dyDescent="0.3">
      <c r="A179">
        <v>183</v>
      </c>
      <c r="B179" t="s">
        <v>24</v>
      </c>
      <c r="C179">
        <v>-159.40202001599701</v>
      </c>
      <c r="D179">
        <v>22.2300136313869</v>
      </c>
      <c r="E179">
        <v>149</v>
      </c>
      <c r="F179" t="s">
        <v>142</v>
      </c>
      <c r="G179" t="s">
        <v>26</v>
      </c>
      <c r="H179" t="s">
        <v>1161</v>
      </c>
      <c r="I179" s="39" t="s">
        <v>1161</v>
      </c>
      <c r="J179" t="s">
        <v>27</v>
      </c>
      <c r="K179" s="39" t="s">
        <v>1163</v>
      </c>
      <c r="L179" t="s">
        <v>62</v>
      </c>
      <c r="M179" s="39" t="s">
        <v>1161</v>
      </c>
      <c r="N179" t="str">
        <f t="shared" si="8"/>
        <v>NA</v>
      </c>
      <c r="O179" t="str">
        <f t="shared" si="9"/>
        <v>active</v>
      </c>
      <c r="P179" t="str">
        <f t="shared" si="10"/>
        <v>inactive</v>
      </c>
      <c r="Q179" t="str">
        <f t="shared" si="11"/>
        <v>active</v>
      </c>
      <c r="R179" t="s">
        <v>60</v>
      </c>
      <c r="S179" t="s">
        <v>36</v>
      </c>
      <c r="T179" t="s">
        <v>55</v>
      </c>
      <c r="U179" t="s">
        <v>61</v>
      </c>
      <c r="X179" t="s">
        <v>609</v>
      </c>
      <c r="AD179" t="s">
        <v>610</v>
      </c>
      <c r="AE179" s="1">
        <v>43598.974374999998</v>
      </c>
      <c r="AF179" t="s">
        <v>33</v>
      </c>
      <c r="AG179" s="1">
        <v>43648.1644212963</v>
      </c>
      <c r="AH179" t="s">
        <v>31</v>
      </c>
    </row>
    <row r="180" spans="1:34" x14ac:dyDescent="0.3">
      <c r="A180">
        <v>184</v>
      </c>
      <c r="B180" t="s">
        <v>24</v>
      </c>
      <c r="C180">
        <v>-159.401488242993</v>
      </c>
      <c r="D180">
        <v>22.2285077969991</v>
      </c>
      <c r="E180">
        <v>182</v>
      </c>
      <c r="F180" t="s">
        <v>142</v>
      </c>
      <c r="G180" t="s">
        <v>26</v>
      </c>
      <c r="H180" t="s">
        <v>1161</v>
      </c>
      <c r="I180" s="39" t="s">
        <v>1161</v>
      </c>
      <c r="J180" t="s">
        <v>27</v>
      </c>
      <c r="K180" s="39" t="s">
        <v>1163</v>
      </c>
      <c r="L180" t="s">
        <v>62</v>
      </c>
      <c r="M180" s="39" t="s">
        <v>1161</v>
      </c>
      <c r="N180" t="str">
        <f t="shared" si="8"/>
        <v>NA</v>
      </c>
      <c r="O180" t="str">
        <f t="shared" si="9"/>
        <v>active</v>
      </c>
      <c r="P180" t="str">
        <f t="shared" si="10"/>
        <v>inactive</v>
      </c>
      <c r="Q180" t="str">
        <f t="shared" si="11"/>
        <v>active</v>
      </c>
      <c r="R180" t="s">
        <v>129</v>
      </c>
      <c r="S180" t="s">
        <v>48</v>
      </c>
      <c r="T180" t="s">
        <v>37</v>
      </c>
      <c r="X180" t="s">
        <v>28</v>
      </c>
      <c r="AD180" t="s">
        <v>611</v>
      </c>
      <c r="AE180" s="1">
        <v>43599.0387962963</v>
      </c>
      <c r="AF180" t="s">
        <v>31</v>
      </c>
      <c r="AG180" s="1">
        <v>43648.064814814803</v>
      </c>
      <c r="AH180" t="s">
        <v>31</v>
      </c>
    </row>
    <row r="181" spans="1:34" x14ac:dyDescent="0.3">
      <c r="A181">
        <v>185</v>
      </c>
      <c r="B181" t="s">
        <v>24</v>
      </c>
      <c r="C181">
        <v>-159.402441485765</v>
      </c>
      <c r="D181">
        <v>22.231763772376102</v>
      </c>
      <c r="E181">
        <v>200</v>
      </c>
      <c r="F181" t="s">
        <v>142</v>
      </c>
      <c r="G181" t="s">
        <v>123</v>
      </c>
      <c r="H181" t="s">
        <v>1161</v>
      </c>
      <c r="I181" s="39" t="s">
        <v>1161</v>
      </c>
      <c r="J181" t="s">
        <v>124</v>
      </c>
      <c r="K181" s="39" t="s">
        <v>1161</v>
      </c>
      <c r="L181" t="s">
        <v>1158</v>
      </c>
      <c r="M181" s="39" t="s">
        <v>1161</v>
      </c>
      <c r="N181" t="str">
        <f t="shared" si="8"/>
        <v>NA</v>
      </c>
      <c r="O181" t="str">
        <f t="shared" si="9"/>
        <v>potential</v>
      </c>
      <c r="P181" t="str">
        <f t="shared" si="10"/>
        <v>not found</v>
      </c>
      <c r="Q181" t="str">
        <f t="shared" si="11"/>
        <v>potential</v>
      </c>
      <c r="V181" t="s">
        <v>613</v>
      </c>
      <c r="X181" t="s">
        <v>612</v>
      </c>
      <c r="AD181" t="s">
        <v>614</v>
      </c>
      <c r="AE181" s="1">
        <v>43599.0769097222</v>
      </c>
      <c r="AF181" t="s">
        <v>135</v>
      </c>
      <c r="AG181" s="1">
        <v>43599.0769097222</v>
      </c>
      <c r="AH181" t="s">
        <v>135</v>
      </c>
    </row>
    <row r="182" spans="1:34" x14ac:dyDescent="0.3">
      <c r="A182">
        <v>186</v>
      </c>
      <c r="B182" t="s">
        <v>24</v>
      </c>
      <c r="C182">
        <v>-159.40026628717001</v>
      </c>
      <c r="D182">
        <v>22.2293546056904</v>
      </c>
      <c r="E182">
        <v>552</v>
      </c>
      <c r="F182" t="s">
        <v>452</v>
      </c>
      <c r="G182" t="s">
        <v>123</v>
      </c>
      <c r="H182" t="s">
        <v>1161</v>
      </c>
      <c r="I182" s="39" t="s">
        <v>1161</v>
      </c>
      <c r="J182" t="s">
        <v>124</v>
      </c>
      <c r="K182" s="39" t="s">
        <v>1161</v>
      </c>
      <c r="L182" t="s">
        <v>1133</v>
      </c>
      <c r="M182" s="39" t="s">
        <v>1161</v>
      </c>
      <c r="N182" t="str">
        <f t="shared" si="8"/>
        <v>NA</v>
      </c>
      <c r="O182" t="str">
        <f t="shared" si="9"/>
        <v>potential</v>
      </c>
      <c r="P182" t="str">
        <f t="shared" si="10"/>
        <v>inactive</v>
      </c>
      <c r="Q182" t="str">
        <f t="shared" si="11"/>
        <v>potential</v>
      </c>
      <c r="R182" t="s">
        <v>37</v>
      </c>
      <c r="S182" t="s">
        <v>48</v>
      </c>
      <c r="T182" t="s">
        <v>37</v>
      </c>
      <c r="V182" t="s">
        <v>615</v>
      </c>
      <c r="W182" t="s">
        <v>617</v>
      </c>
      <c r="X182" t="s">
        <v>37</v>
      </c>
      <c r="AD182" t="s">
        <v>616</v>
      </c>
      <c r="AE182" s="1">
        <v>43599.097673611097</v>
      </c>
      <c r="AF182" t="s">
        <v>33</v>
      </c>
      <c r="AG182" s="1">
        <v>43648.178194444401</v>
      </c>
      <c r="AH182" t="s">
        <v>47</v>
      </c>
    </row>
    <row r="183" spans="1:34" x14ac:dyDescent="0.3">
      <c r="A183">
        <v>187</v>
      </c>
      <c r="B183" t="s">
        <v>24</v>
      </c>
      <c r="C183">
        <v>-159.40018076575899</v>
      </c>
      <c r="D183">
        <v>22.2294421295943</v>
      </c>
      <c r="E183">
        <v>553</v>
      </c>
      <c r="F183" t="s">
        <v>452</v>
      </c>
      <c r="G183" t="s">
        <v>123</v>
      </c>
      <c r="H183" t="s">
        <v>1161</v>
      </c>
      <c r="I183" s="39" t="s">
        <v>1161</v>
      </c>
      <c r="J183" t="s">
        <v>124</v>
      </c>
      <c r="K183" s="39" t="s">
        <v>1161</v>
      </c>
      <c r="L183" t="s">
        <v>62</v>
      </c>
      <c r="M183" s="39" t="s">
        <v>1161</v>
      </c>
      <c r="N183" t="str">
        <f t="shared" si="8"/>
        <v>NA</v>
      </c>
      <c r="O183" t="str">
        <f t="shared" si="9"/>
        <v>potential</v>
      </c>
      <c r="P183" t="str">
        <f t="shared" si="10"/>
        <v>inactive</v>
      </c>
      <c r="Q183" t="str">
        <f t="shared" si="11"/>
        <v>potential</v>
      </c>
      <c r="R183" t="s">
        <v>37</v>
      </c>
      <c r="S183" t="s">
        <v>48</v>
      </c>
      <c r="T183" t="s">
        <v>37</v>
      </c>
      <c r="U183" t="s">
        <v>56</v>
      </c>
      <c r="V183" t="s">
        <v>615</v>
      </c>
      <c r="X183" t="s">
        <v>618</v>
      </c>
      <c r="AD183" t="s">
        <v>619</v>
      </c>
      <c r="AE183" s="1">
        <v>43599.098182870403</v>
      </c>
      <c r="AF183" t="s">
        <v>33</v>
      </c>
      <c r="AG183" s="1">
        <v>43648.176724536999</v>
      </c>
      <c r="AH183" t="s">
        <v>47</v>
      </c>
    </row>
    <row r="184" spans="1:34" x14ac:dyDescent="0.3">
      <c r="A184">
        <v>188</v>
      </c>
      <c r="B184" t="s">
        <v>24</v>
      </c>
      <c r="C184">
        <v>-159.40018423684899</v>
      </c>
      <c r="D184">
        <v>22.228815608280499</v>
      </c>
      <c r="E184">
        <v>554</v>
      </c>
      <c r="F184" t="s">
        <v>452</v>
      </c>
      <c r="G184" t="s">
        <v>123</v>
      </c>
      <c r="H184" t="s">
        <v>1161</v>
      </c>
      <c r="I184" s="39" t="s">
        <v>1161</v>
      </c>
      <c r="J184" t="s">
        <v>124</v>
      </c>
      <c r="K184" s="39" t="s">
        <v>1161</v>
      </c>
      <c r="L184" t="s">
        <v>124</v>
      </c>
      <c r="M184" s="39" t="s">
        <v>1161</v>
      </c>
      <c r="N184" t="str">
        <f t="shared" si="8"/>
        <v>NA</v>
      </c>
      <c r="O184" t="str">
        <f t="shared" si="9"/>
        <v>potential</v>
      </c>
      <c r="P184" t="str">
        <f t="shared" si="10"/>
        <v>potential</v>
      </c>
      <c r="Q184" t="str">
        <f t="shared" si="11"/>
        <v>potential</v>
      </c>
      <c r="R184" t="s">
        <v>129</v>
      </c>
      <c r="S184" t="s">
        <v>154</v>
      </c>
      <c r="V184" t="s">
        <v>621</v>
      </c>
      <c r="X184" t="s">
        <v>620</v>
      </c>
      <c r="AD184" t="s">
        <v>622</v>
      </c>
      <c r="AE184" s="1">
        <v>43599.101805555598</v>
      </c>
      <c r="AF184" t="s">
        <v>33</v>
      </c>
      <c r="AG184" s="1">
        <v>43648.191759259302</v>
      </c>
      <c r="AH184" t="s">
        <v>47</v>
      </c>
    </row>
    <row r="185" spans="1:34" x14ac:dyDescent="0.3">
      <c r="A185">
        <v>189</v>
      </c>
      <c r="B185" t="s">
        <v>24</v>
      </c>
      <c r="C185">
        <v>-159.38222106538799</v>
      </c>
      <c r="D185">
        <v>22.2243514328426</v>
      </c>
      <c r="E185">
        <v>555</v>
      </c>
      <c r="F185" t="s">
        <v>25</v>
      </c>
      <c r="G185" t="s">
        <v>26</v>
      </c>
      <c r="H185" t="s">
        <v>1161</v>
      </c>
      <c r="I185" s="39" t="s">
        <v>1161</v>
      </c>
      <c r="J185" t="s">
        <v>27</v>
      </c>
      <c r="K185" s="39" t="s">
        <v>1163</v>
      </c>
      <c r="L185" t="s">
        <v>27</v>
      </c>
      <c r="M185" s="39" t="s">
        <v>1163</v>
      </c>
      <c r="N185" t="str">
        <f t="shared" si="8"/>
        <v>NA</v>
      </c>
      <c r="O185" t="str">
        <f t="shared" si="9"/>
        <v>active</v>
      </c>
      <c r="P185" t="str">
        <f t="shared" si="10"/>
        <v>active</v>
      </c>
      <c r="Q185" t="str">
        <f t="shared" si="11"/>
        <v>active</v>
      </c>
      <c r="R185" t="s">
        <v>37</v>
      </c>
      <c r="S185" t="s">
        <v>36</v>
      </c>
      <c r="T185" t="s">
        <v>37</v>
      </c>
      <c r="X185" t="s">
        <v>37</v>
      </c>
      <c r="AD185" t="s">
        <v>623</v>
      </c>
      <c r="AE185" s="1">
        <v>43599.772337962997</v>
      </c>
      <c r="AF185" t="s">
        <v>33</v>
      </c>
      <c r="AG185" s="1">
        <v>43649.090081018498</v>
      </c>
      <c r="AH185" t="s">
        <v>47</v>
      </c>
    </row>
    <row r="186" spans="1:34" x14ac:dyDescent="0.3">
      <c r="A186">
        <v>190</v>
      </c>
      <c r="B186" t="s">
        <v>24</v>
      </c>
      <c r="C186">
        <v>-159.38233321556001</v>
      </c>
      <c r="D186">
        <v>22.224459769297301</v>
      </c>
      <c r="E186">
        <v>556</v>
      </c>
      <c r="F186" t="s">
        <v>25</v>
      </c>
      <c r="G186" t="s">
        <v>26</v>
      </c>
      <c r="H186" t="s">
        <v>1161</v>
      </c>
      <c r="I186" s="39" t="s">
        <v>1161</v>
      </c>
      <c r="J186" t="s">
        <v>27</v>
      </c>
      <c r="K186" s="39" t="s">
        <v>1163</v>
      </c>
      <c r="L186" t="s">
        <v>62</v>
      </c>
      <c r="M186" s="39" t="s">
        <v>1161</v>
      </c>
      <c r="N186" t="str">
        <f t="shared" si="8"/>
        <v>NA</v>
      </c>
      <c r="O186" t="str">
        <f t="shared" si="9"/>
        <v>active</v>
      </c>
      <c r="P186" t="str">
        <f t="shared" si="10"/>
        <v>inactive</v>
      </c>
      <c r="Q186" t="str">
        <f t="shared" si="11"/>
        <v>active</v>
      </c>
      <c r="R186" t="s">
        <v>35</v>
      </c>
      <c r="S186" t="s">
        <v>48</v>
      </c>
      <c r="T186" t="s">
        <v>37</v>
      </c>
      <c r="V186" t="s">
        <v>624</v>
      </c>
      <c r="X186" t="s">
        <v>37</v>
      </c>
      <c r="AD186" t="s">
        <v>625</v>
      </c>
      <c r="AE186" s="1">
        <v>43599.778587963003</v>
      </c>
      <c r="AF186" t="s">
        <v>33</v>
      </c>
      <c r="AG186" s="1">
        <v>43649.1141319444</v>
      </c>
      <c r="AH186" t="s">
        <v>47</v>
      </c>
    </row>
    <row r="187" spans="1:34" x14ac:dyDescent="0.3">
      <c r="A187">
        <v>191</v>
      </c>
      <c r="B187" t="s">
        <v>24</v>
      </c>
      <c r="C187">
        <v>-159.382320328329</v>
      </c>
      <c r="D187">
        <v>22.2243851558766</v>
      </c>
      <c r="E187">
        <v>557</v>
      </c>
      <c r="F187" t="s">
        <v>25</v>
      </c>
      <c r="G187" t="s">
        <v>26</v>
      </c>
      <c r="H187" t="s">
        <v>1161</v>
      </c>
      <c r="I187" s="39" t="s">
        <v>1161</v>
      </c>
      <c r="J187" t="s">
        <v>27</v>
      </c>
      <c r="K187" s="39" t="s">
        <v>1163</v>
      </c>
      <c r="L187" t="s">
        <v>62</v>
      </c>
      <c r="M187" s="39" t="s">
        <v>1161</v>
      </c>
      <c r="N187" t="str">
        <f t="shared" si="8"/>
        <v>NA</v>
      </c>
      <c r="O187" t="str">
        <f t="shared" si="9"/>
        <v>active</v>
      </c>
      <c r="P187" t="str">
        <f t="shared" si="10"/>
        <v>inactive</v>
      </c>
      <c r="Q187" t="str">
        <f t="shared" si="11"/>
        <v>active</v>
      </c>
      <c r="R187" t="s">
        <v>35</v>
      </c>
      <c r="S187" t="s">
        <v>48</v>
      </c>
      <c r="T187" t="s">
        <v>37</v>
      </c>
      <c r="X187" t="s">
        <v>37</v>
      </c>
      <c r="AD187" t="s">
        <v>626</v>
      </c>
      <c r="AE187" s="1">
        <v>43599.780381944402</v>
      </c>
      <c r="AF187" t="s">
        <v>33</v>
      </c>
      <c r="AG187" s="1">
        <v>43649.118275462999</v>
      </c>
      <c r="AH187" t="s">
        <v>47</v>
      </c>
    </row>
    <row r="188" spans="1:34" x14ac:dyDescent="0.3">
      <c r="A188">
        <v>192</v>
      </c>
      <c r="B188" t="s">
        <v>24</v>
      </c>
      <c r="C188">
        <v>-159.38249200985501</v>
      </c>
      <c r="D188">
        <v>22.224528622335399</v>
      </c>
      <c r="E188">
        <v>558</v>
      </c>
      <c r="F188" t="s">
        <v>25</v>
      </c>
      <c r="G188" t="s">
        <v>26</v>
      </c>
      <c r="H188" t="s">
        <v>1161</v>
      </c>
      <c r="I188" s="39" t="s">
        <v>1161</v>
      </c>
      <c r="J188" t="s">
        <v>27</v>
      </c>
      <c r="K188" s="39" t="s">
        <v>1163</v>
      </c>
      <c r="L188" t="s">
        <v>27</v>
      </c>
      <c r="M188" s="39" t="s">
        <v>1163</v>
      </c>
      <c r="N188" t="str">
        <f t="shared" si="8"/>
        <v>NA</v>
      </c>
      <c r="O188" t="str">
        <f t="shared" si="9"/>
        <v>active</v>
      </c>
      <c r="P188" t="str">
        <f t="shared" si="10"/>
        <v>active</v>
      </c>
      <c r="Q188" t="str">
        <f t="shared" si="11"/>
        <v>active</v>
      </c>
      <c r="R188" t="s">
        <v>35</v>
      </c>
      <c r="S188" t="s">
        <v>48</v>
      </c>
      <c r="T188" t="s">
        <v>37</v>
      </c>
      <c r="V188" t="s">
        <v>627</v>
      </c>
      <c r="X188" t="s">
        <v>37</v>
      </c>
      <c r="AD188" t="s">
        <v>628</v>
      </c>
      <c r="AE188" s="1">
        <v>43599.785960648202</v>
      </c>
      <c r="AF188" t="s">
        <v>33</v>
      </c>
      <c r="AG188" s="1">
        <v>43649.188553240703</v>
      </c>
      <c r="AH188" t="s">
        <v>47</v>
      </c>
    </row>
    <row r="189" spans="1:34" x14ac:dyDescent="0.3">
      <c r="A189">
        <v>193</v>
      </c>
      <c r="B189" t="s">
        <v>24</v>
      </c>
      <c r="C189">
        <v>-159.38276798937801</v>
      </c>
      <c r="D189">
        <v>22.224436606501602</v>
      </c>
      <c r="E189">
        <v>559</v>
      </c>
      <c r="F189" t="s">
        <v>25</v>
      </c>
      <c r="G189" t="s">
        <v>26</v>
      </c>
      <c r="H189" t="s">
        <v>1161</v>
      </c>
      <c r="I189" s="39" t="s">
        <v>1161</v>
      </c>
      <c r="J189" t="s">
        <v>27</v>
      </c>
      <c r="K189" s="39" t="s">
        <v>1163</v>
      </c>
      <c r="L189" t="s">
        <v>62</v>
      </c>
      <c r="M189" s="39" t="s">
        <v>1161</v>
      </c>
      <c r="N189" t="str">
        <f t="shared" si="8"/>
        <v>NA</v>
      </c>
      <c r="O189" t="str">
        <f t="shared" si="9"/>
        <v>active</v>
      </c>
      <c r="P189" t="str">
        <f t="shared" si="10"/>
        <v>inactive</v>
      </c>
      <c r="Q189" t="str">
        <f t="shared" si="11"/>
        <v>active</v>
      </c>
      <c r="R189" t="s">
        <v>35</v>
      </c>
      <c r="S189" t="s">
        <v>36</v>
      </c>
      <c r="T189" t="s">
        <v>37</v>
      </c>
      <c r="X189" t="s">
        <v>37</v>
      </c>
      <c r="AD189" t="s">
        <v>629</v>
      </c>
      <c r="AE189" s="1">
        <v>43599.811076388898</v>
      </c>
      <c r="AF189" t="s">
        <v>33</v>
      </c>
      <c r="AG189" s="1">
        <v>43649.1473148148</v>
      </c>
      <c r="AH189" t="s">
        <v>47</v>
      </c>
    </row>
    <row r="190" spans="1:34" x14ac:dyDescent="0.3">
      <c r="A190">
        <v>194</v>
      </c>
      <c r="B190" t="s">
        <v>24</v>
      </c>
      <c r="C190">
        <v>-159.38273871148601</v>
      </c>
      <c r="D190">
        <v>22.224431107270501</v>
      </c>
      <c r="E190">
        <v>560</v>
      </c>
      <c r="F190" t="s">
        <v>25</v>
      </c>
      <c r="G190" t="s">
        <v>26</v>
      </c>
      <c r="H190" t="s">
        <v>1161</v>
      </c>
      <c r="I190" s="39" t="s">
        <v>1161</v>
      </c>
      <c r="J190" t="s">
        <v>27</v>
      </c>
      <c r="K190" s="39" t="s">
        <v>1163</v>
      </c>
      <c r="L190" t="s">
        <v>62</v>
      </c>
      <c r="M190" s="39" t="s">
        <v>1161</v>
      </c>
      <c r="N190" t="str">
        <f t="shared" si="8"/>
        <v>NA</v>
      </c>
      <c r="O190" t="str">
        <f t="shared" si="9"/>
        <v>active</v>
      </c>
      <c r="P190" t="str">
        <f t="shared" si="10"/>
        <v>inactive</v>
      </c>
      <c r="Q190" t="str">
        <f t="shared" si="11"/>
        <v>active</v>
      </c>
      <c r="R190" t="s">
        <v>37</v>
      </c>
      <c r="S190" t="s">
        <v>36</v>
      </c>
      <c r="T190" t="s">
        <v>37</v>
      </c>
      <c r="W190" t="s">
        <v>631</v>
      </c>
      <c r="X190" t="s">
        <v>37</v>
      </c>
      <c r="AD190" t="s">
        <v>630</v>
      </c>
      <c r="AE190" s="1">
        <v>43599.8130439815</v>
      </c>
      <c r="AF190" t="s">
        <v>33</v>
      </c>
      <c r="AG190" s="1">
        <v>43649.145578703698</v>
      </c>
      <c r="AH190" t="s">
        <v>47</v>
      </c>
    </row>
    <row r="191" spans="1:34" x14ac:dyDescent="0.3">
      <c r="A191">
        <v>195</v>
      </c>
      <c r="B191" t="s">
        <v>24</v>
      </c>
      <c r="C191">
        <v>-159.38267261973601</v>
      </c>
      <c r="D191">
        <v>22.224436609827901</v>
      </c>
      <c r="E191">
        <v>561</v>
      </c>
      <c r="F191" t="s">
        <v>25</v>
      </c>
      <c r="G191" t="s">
        <v>26</v>
      </c>
      <c r="H191" t="s">
        <v>1161</v>
      </c>
      <c r="I191" s="39" t="s">
        <v>1161</v>
      </c>
      <c r="J191" t="s">
        <v>27</v>
      </c>
      <c r="K191" s="39" t="s">
        <v>1163</v>
      </c>
      <c r="L191" t="s">
        <v>27</v>
      </c>
      <c r="M191" s="39" t="s">
        <v>1163</v>
      </c>
      <c r="N191" t="str">
        <f t="shared" si="8"/>
        <v>NA</v>
      </c>
      <c r="O191" t="str">
        <f t="shared" si="9"/>
        <v>active</v>
      </c>
      <c r="P191" t="str">
        <f t="shared" si="10"/>
        <v>active</v>
      </c>
      <c r="Q191" t="str">
        <f t="shared" si="11"/>
        <v>active</v>
      </c>
      <c r="R191" t="s">
        <v>37</v>
      </c>
      <c r="S191" t="s">
        <v>36</v>
      </c>
      <c r="T191" t="s">
        <v>37</v>
      </c>
      <c r="X191" t="s">
        <v>632</v>
      </c>
      <c r="AD191" t="s">
        <v>633</v>
      </c>
      <c r="AE191" s="1">
        <v>43599.8143865741</v>
      </c>
      <c r="AF191" t="s">
        <v>33</v>
      </c>
      <c r="AG191" s="1">
        <v>43649.847951388903</v>
      </c>
      <c r="AH191" t="s">
        <v>47</v>
      </c>
    </row>
    <row r="192" spans="1:34" x14ac:dyDescent="0.3">
      <c r="A192">
        <v>196</v>
      </c>
      <c r="B192" t="s">
        <v>24</v>
      </c>
      <c r="C192">
        <v>-159.38264958693199</v>
      </c>
      <c r="D192">
        <v>22.224393084152101</v>
      </c>
      <c r="E192">
        <v>562</v>
      </c>
      <c r="F192" t="s">
        <v>25</v>
      </c>
      <c r="G192" t="s">
        <v>26</v>
      </c>
      <c r="H192" t="s">
        <v>1161</v>
      </c>
      <c r="I192" s="39" t="s">
        <v>1161</v>
      </c>
      <c r="J192" t="s">
        <v>27</v>
      </c>
      <c r="K192" s="39" t="s">
        <v>1163</v>
      </c>
      <c r="L192" t="s">
        <v>62</v>
      </c>
      <c r="M192" s="39" t="s">
        <v>1161</v>
      </c>
      <c r="N192" t="str">
        <f t="shared" si="8"/>
        <v>NA</v>
      </c>
      <c r="O192" t="str">
        <f t="shared" si="9"/>
        <v>active</v>
      </c>
      <c r="P192" t="str">
        <f t="shared" si="10"/>
        <v>inactive</v>
      </c>
      <c r="Q192" t="str">
        <f t="shared" si="11"/>
        <v>active</v>
      </c>
      <c r="R192" t="s">
        <v>37</v>
      </c>
      <c r="S192" t="s">
        <v>36</v>
      </c>
      <c r="T192" t="s">
        <v>37</v>
      </c>
      <c r="X192" t="s">
        <v>634</v>
      </c>
      <c r="AD192" t="s">
        <v>635</v>
      </c>
      <c r="AE192" s="1">
        <v>43599.816157407397</v>
      </c>
      <c r="AF192" t="s">
        <v>33</v>
      </c>
      <c r="AG192" s="1">
        <v>43649.846574074101</v>
      </c>
      <c r="AH192" t="s">
        <v>47</v>
      </c>
    </row>
    <row r="193" spans="1:34" x14ac:dyDescent="0.3">
      <c r="A193">
        <v>197</v>
      </c>
      <c r="B193" t="s">
        <v>24</v>
      </c>
      <c r="C193">
        <v>-159.382750298855</v>
      </c>
      <c r="D193">
        <v>22.224336219928901</v>
      </c>
      <c r="E193">
        <v>563</v>
      </c>
      <c r="F193" t="s">
        <v>25</v>
      </c>
      <c r="G193" t="s">
        <v>26</v>
      </c>
      <c r="H193" t="s">
        <v>1161</v>
      </c>
      <c r="I193" s="39" t="s">
        <v>1161</v>
      </c>
      <c r="J193" t="s">
        <v>27</v>
      </c>
      <c r="K193" s="39" t="s">
        <v>1163</v>
      </c>
      <c r="L193" t="s">
        <v>62</v>
      </c>
      <c r="M193" s="39" t="s">
        <v>1161</v>
      </c>
      <c r="N193" t="str">
        <f t="shared" si="8"/>
        <v>NA</v>
      </c>
      <c r="O193" t="str">
        <f t="shared" si="9"/>
        <v>active</v>
      </c>
      <c r="P193" t="str">
        <f t="shared" si="10"/>
        <v>inactive</v>
      </c>
      <c r="Q193" t="str">
        <f t="shared" si="11"/>
        <v>active</v>
      </c>
      <c r="R193" t="s">
        <v>37</v>
      </c>
      <c r="S193" t="s">
        <v>48</v>
      </c>
      <c r="T193" t="s">
        <v>37</v>
      </c>
      <c r="X193" t="s">
        <v>37</v>
      </c>
      <c r="AD193" t="s">
        <v>636</v>
      </c>
      <c r="AE193" s="1">
        <v>43599.825856481497</v>
      </c>
      <c r="AF193" t="s">
        <v>33</v>
      </c>
      <c r="AG193" s="1">
        <v>43649.814629629604</v>
      </c>
      <c r="AH193" t="s">
        <v>47</v>
      </c>
    </row>
    <row r="194" spans="1:34" x14ac:dyDescent="0.3">
      <c r="A194">
        <v>198</v>
      </c>
      <c r="B194" t="s">
        <v>24</v>
      </c>
      <c r="C194">
        <v>-159.38277200844001</v>
      </c>
      <c r="D194">
        <v>22.224089707961902</v>
      </c>
      <c r="E194">
        <v>417</v>
      </c>
      <c r="F194" t="s">
        <v>25</v>
      </c>
      <c r="G194" t="s">
        <v>26</v>
      </c>
      <c r="H194" t="s">
        <v>27</v>
      </c>
      <c r="I194" s="39" t="s">
        <v>1163</v>
      </c>
      <c r="J194" t="s">
        <v>38</v>
      </c>
      <c r="K194" s="39" t="s">
        <v>39</v>
      </c>
      <c r="L194" t="s">
        <v>27</v>
      </c>
      <c r="M194" s="39" t="s">
        <v>1163</v>
      </c>
      <c r="N194" t="str">
        <f t="shared" ref="N194:N257" si="12">IF(OR(H194="A+E", H194="A+C", H194="C"), "active", IF(OR(H194="A+EMP", H194="A+U"), "potential", IF(H194="NA", "NA", IF(H194="not found", "not found", "inactive"))))</f>
        <v>active</v>
      </c>
      <c r="O194" t="str">
        <f t="shared" ref="O194:O257" si="13">IF(OR(J194="A+E", J194="A+C", J194="C"), "active", IF(OR(J194="A+EMP", J194="A+U"), "potential", IF(J194="NA", "NA", IF(J194="not found", "not found", "inactive"))))</f>
        <v>active</v>
      </c>
      <c r="P194" t="str">
        <f t="shared" ref="P194:P257" si="14">IF(OR(L194="A+E", L194="A+C", L194="C"), "active", IF(OR(L194="A+EMP", L194="A+U"), "potential", IF(L194="NA", "NA", IF(L194="not found", "not found", "inactive"))))</f>
        <v>active</v>
      </c>
      <c r="Q194" t="str">
        <f t="shared" si="11"/>
        <v>active</v>
      </c>
      <c r="R194" t="s">
        <v>60</v>
      </c>
      <c r="S194" t="s">
        <v>36</v>
      </c>
      <c r="T194" t="s">
        <v>55</v>
      </c>
      <c r="U194" t="s">
        <v>56</v>
      </c>
      <c r="W194" t="s">
        <v>638</v>
      </c>
      <c r="X194" t="s">
        <v>257</v>
      </c>
      <c r="AD194" t="s">
        <v>637</v>
      </c>
      <c r="AE194" s="1">
        <v>43599.829270833303</v>
      </c>
      <c r="AF194" t="s">
        <v>33</v>
      </c>
      <c r="AG194" s="1">
        <v>43649.8748611111</v>
      </c>
      <c r="AH194" t="s">
        <v>47</v>
      </c>
    </row>
    <row r="195" spans="1:34" x14ac:dyDescent="0.3">
      <c r="A195">
        <v>199</v>
      </c>
      <c r="B195" t="s">
        <v>24</v>
      </c>
      <c r="C195">
        <v>-159.38280134472299</v>
      </c>
      <c r="D195">
        <v>22.2240975032012</v>
      </c>
      <c r="E195">
        <v>564</v>
      </c>
      <c r="F195" t="s">
        <v>25</v>
      </c>
      <c r="G195" t="s">
        <v>26</v>
      </c>
      <c r="H195" t="s">
        <v>1161</v>
      </c>
      <c r="I195" s="39" t="s">
        <v>1161</v>
      </c>
      <c r="J195" t="s">
        <v>27</v>
      </c>
      <c r="K195" s="39" t="s">
        <v>1163</v>
      </c>
      <c r="L195" t="s">
        <v>62</v>
      </c>
      <c r="M195" s="39" t="s">
        <v>1161</v>
      </c>
      <c r="N195" t="str">
        <f t="shared" si="12"/>
        <v>NA</v>
      </c>
      <c r="O195" t="str">
        <f t="shared" si="13"/>
        <v>active</v>
      </c>
      <c r="P195" t="str">
        <f t="shared" si="14"/>
        <v>inactive</v>
      </c>
      <c r="Q195" t="str">
        <f t="shared" ref="Q195:Q258" si="15">IF(OR(N195="active",O195="active",P195="active"),"active","potential")</f>
        <v>active</v>
      </c>
      <c r="R195" t="s">
        <v>60</v>
      </c>
      <c r="S195" t="s">
        <v>74</v>
      </c>
      <c r="T195" t="s">
        <v>55</v>
      </c>
      <c r="U195" t="s">
        <v>56</v>
      </c>
      <c r="X195" t="s">
        <v>257</v>
      </c>
      <c r="AD195" t="s">
        <v>639</v>
      </c>
      <c r="AE195" s="1">
        <v>43599.830590277801</v>
      </c>
      <c r="AF195" t="s">
        <v>33</v>
      </c>
      <c r="AG195" s="1">
        <v>43649.8762615741</v>
      </c>
      <c r="AH195" t="s">
        <v>47</v>
      </c>
    </row>
    <row r="196" spans="1:34" x14ac:dyDescent="0.3">
      <c r="A196">
        <v>200</v>
      </c>
      <c r="B196" t="s">
        <v>24</v>
      </c>
      <c r="C196">
        <v>-159.38279304698401</v>
      </c>
      <c r="D196">
        <v>22.2240388717481</v>
      </c>
      <c r="E196">
        <v>565</v>
      </c>
      <c r="F196" t="s">
        <v>25</v>
      </c>
      <c r="G196" t="s">
        <v>26</v>
      </c>
      <c r="H196" t="s">
        <v>1161</v>
      </c>
      <c r="I196" s="39" t="s">
        <v>1161</v>
      </c>
      <c r="J196" t="s">
        <v>27</v>
      </c>
      <c r="K196" s="39" t="s">
        <v>1163</v>
      </c>
      <c r="L196" t="s">
        <v>62</v>
      </c>
      <c r="M196" s="39" t="s">
        <v>1161</v>
      </c>
      <c r="N196" t="str">
        <f t="shared" si="12"/>
        <v>NA</v>
      </c>
      <c r="O196" t="str">
        <f t="shared" si="13"/>
        <v>active</v>
      </c>
      <c r="P196" t="str">
        <f t="shared" si="14"/>
        <v>inactive</v>
      </c>
      <c r="Q196" t="str">
        <f t="shared" si="15"/>
        <v>active</v>
      </c>
      <c r="R196" t="s">
        <v>60</v>
      </c>
      <c r="S196" t="s">
        <v>36</v>
      </c>
      <c r="T196" t="s">
        <v>55</v>
      </c>
      <c r="U196" t="s">
        <v>56</v>
      </c>
      <c r="V196" t="s">
        <v>640</v>
      </c>
      <c r="X196" t="s">
        <v>257</v>
      </c>
      <c r="AD196" t="s">
        <v>641</v>
      </c>
      <c r="AE196" s="1">
        <v>43599.833946759303</v>
      </c>
      <c r="AF196" t="s">
        <v>33</v>
      </c>
      <c r="AG196" s="1">
        <v>43649.881354166697</v>
      </c>
      <c r="AH196" t="s">
        <v>47</v>
      </c>
    </row>
    <row r="197" spans="1:34" x14ac:dyDescent="0.3">
      <c r="A197">
        <v>201</v>
      </c>
      <c r="B197" t="s">
        <v>24</v>
      </c>
      <c r="C197">
        <v>-159.38297853831099</v>
      </c>
      <c r="D197">
        <v>22.2237380876674</v>
      </c>
      <c r="E197">
        <v>566</v>
      </c>
      <c r="F197" t="s">
        <v>25</v>
      </c>
      <c r="G197" t="s">
        <v>26</v>
      </c>
      <c r="H197" t="s">
        <v>1161</v>
      </c>
      <c r="I197" s="39" t="s">
        <v>1161</v>
      </c>
      <c r="J197" t="s">
        <v>27</v>
      </c>
      <c r="K197" s="39" t="s">
        <v>1163</v>
      </c>
      <c r="L197" t="s">
        <v>70</v>
      </c>
      <c r="M197" s="39" t="s">
        <v>1161</v>
      </c>
      <c r="N197" t="str">
        <f t="shared" si="12"/>
        <v>NA</v>
      </c>
      <c r="O197" t="str">
        <f t="shared" si="13"/>
        <v>active</v>
      </c>
      <c r="P197" t="str">
        <f t="shared" si="14"/>
        <v>potential</v>
      </c>
      <c r="Q197" t="str">
        <f t="shared" si="15"/>
        <v>active</v>
      </c>
      <c r="R197" t="s">
        <v>60</v>
      </c>
      <c r="S197" t="s">
        <v>74</v>
      </c>
      <c r="T197" t="s">
        <v>195</v>
      </c>
      <c r="X197" t="s">
        <v>195</v>
      </c>
      <c r="AD197" t="s">
        <v>642</v>
      </c>
      <c r="AE197" s="1">
        <v>43599.838171296302</v>
      </c>
      <c r="AF197" t="s">
        <v>33</v>
      </c>
      <c r="AG197" s="1">
        <v>43649.966608796298</v>
      </c>
      <c r="AH197" t="s">
        <v>47</v>
      </c>
    </row>
    <row r="198" spans="1:34" x14ac:dyDescent="0.3">
      <c r="A198">
        <v>202</v>
      </c>
      <c r="B198" t="s">
        <v>24</v>
      </c>
      <c r="C198">
        <v>-159.38298567183199</v>
      </c>
      <c r="D198">
        <v>22.2237404668263</v>
      </c>
      <c r="E198">
        <v>567</v>
      </c>
      <c r="F198" t="s">
        <v>25</v>
      </c>
      <c r="G198" t="s">
        <v>26</v>
      </c>
      <c r="H198" t="s">
        <v>1161</v>
      </c>
      <c r="I198" s="39" t="s">
        <v>1161</v>
      </c>
      <c r="J198" t="s">
        <v>27</v>
      </c>
      <c r="K198" s="39" t="s">
        <v>1163</v>
      </c>
      <c r="L198" t="s">
        <v>70</v>
      </c>
      <c r="M198" s="39" t="s">
        <v>1161</v>
      </c>
      <c r="N198" t="str">
        <f t="shared" si="12"/>
        <v>NA</v>
      </c>
      <c r="O198" t="str">
        <f t="shared" si="13"/>
        <v>active</v>
      </c>
      <c r="P198" t="str">
        <f t="shared" si="14"/>
        <v>potential</v>
      </c>
      <c r="Q198" t="str">
        <f t="shared" si="15"/>
        <v>active</v>
      </c>
      <c r="R198" t="s">
        <v>129</v>
      </c>
      <c r="S198" t="s">
        <v>74</v>
      </c>
      <c r="T198" t="s">
        <v>195</v>
      </c>
      <c r="W198" t="s">
        <v>644</v>
      </c>
      <c r="X198" t="s">
        <v>318</v>
      </c>
      <c r="AD198" t="s">
        <v>643</v>
      </c>
      <c r="AE198" s="1">
        <v>43599.840347222198</v>
      </c>
      <c r="AF198" t="s">
        <v>33</v>
      </c>
      <c r="AG198" s="1">
        <v>43649.967731481498</v>
      </c>
      <c r="AH198" t="s">
        <v>47</v>
      </c>
    </row>
    <row r="199" spans="1:34" x14ac:dyDescent="0.3">
      <c r="A199">
        <v>203</v>
      </c>
      <c r="B199" t="s">
        <v>24</v>
      </c>
      <c r="C199">
        <v>-159.38298874586701</v>
      </c>
      <c r="D199">
        <v>22.2237423869514</v>
      </c>
      <c r="E199">
        <v>568</v>
      </c>
      <c r="F199" t="s">
        <v>25</v>
      </c>
      <c r="G199" t="s">
        <v>26</v>
      </c>
      <c r="H199" t="s">
        <v>1161</v>
      </c>
      <c r="I199" s="39" t="s">
        <v>1161</v>
      </c>
      <c r="J199" t="s">
        <v>27</v>
      </c>
      <c r="K199" s="39" t="s">
        <v>1163</v>
      </c>
      <c r="L199" t="s">
        <v>70</v>
      </c>
      <c r="M199" s="39" t="s">
        <v>1161</v>
      </c>
      <c r="N199" t="str">
        <f t="shared" si="12"/>
        <v>NA</v>
      </c>
      <c r="O199" t="str">
        <f t="shared" si="13"/>
        <v>active</v>
      </c>
      <c r="P199" t="str">
        <f t="shared" si="14"/>
        <v>potential</v>
      </c>
      <c r="Q199" t="str">
        <f t="shared" si="15"/>
        <v>active</v>
      </c>
      <c r="R199" t="s">
        <v>264</v>
      </c>
      <c r="S199" t="s">
        <v>74</v>
      </c>
      <c r="T199" t="s">
        <v>195</v>
      </c>
      <c r="X199" t="s">
        <v>318</v>
      </c>
      <c r="AD199" t="s">
        <v>645</v>
      </c>
      <c r="AE199" s="1">
        <v>43599.840613425898</v>
      </c>
      <c r="AF199" t="s">
        <v>33</v>
      </c>
      <c r="AG199" s="1">
        <v>43649.968182870398</v>
      </c>
      <c r="AH199" t="s">
        <v>47</v>
      </c>
    </row>
    <row r="200" spans="1:34" x14ac:dyDescent="0.3">
      <c r="A200">
        <v>204</v>
      </c>
      <c r="B200" t="s">
        <v>24</v>
      </c>
      <c r="C200">
        <v>-159.382987996672</v>
      </c>
      <c r="D200">
        <v>22.223730879505698</v>
      </c>
      <c r="E200">
        <v>569</v>
      </c>
      <c r="F200" t="s">
        <v>25</v>
      </c>
      <c r="G200" t="s">
        <v>26</v>
      </c>
      <c r="H200" t="s">
        <v>1161</v>
      </c>
      <c r="I200" s="39" t="s">
        <v>1161</v>
      </c>
      <c r="J200" t="s">
        <v>27</v>
      </c>
      <c r="K200" s="39" t="s">
        <v>1163</v>
      </c>
      <c r="L200" t="s">
        <v>27</v>
      </c>
      <c r="M200" s="39" t="s">
        <v>1163</v>
      </c>
      <c r="N200" t="str">
        <f t="shared" si="12"/>
        <v>NA</v>
      </c>
      <c r="O200" t="str">
        <f t="shared" si="13"/>
        <v>active</v>
      </c>
      <c r="P200" t="str">
        <f t="shared" si="14"/>
        <v>active</v>
      </c>
      <c r="Q200" t="str">
        <f t="shared" si="15"/>
        <v>active</v>
      </c>
      <c r="R200" t="s">
        <v>264</v>
      </c>
      <c r="S200" t="s">
        <v>74</v>
      </c>
      <c r="T200" t="s">
        <v>195</v>
      </c>
      <c r="X200" t="s">
        <v>267</v>
      </c>
      <c r="AD200" t="s">
        <v>646</v>
      </c>
      <c r="AE200" s="1">
        <v>43599.843148148102</v>
      </c>
      <c r="AF200" t="s">
        <v>33</v>
      </c>
      <c r="AG200" s="1">
        <v>43649.971921296303</v>
      </c>
      <c r="AH200" t="s">
        <v>47</v>
      </c>
    </row>
    <row r="201" spans="1:34" x14ac:dyDescent="0.3">
      <c r="A201">
        <v>205</v>
      </c>
      <c r="B201" t="s">
        <v>24</v>
      </c>
      <c r="C201">
        <v>-159.38293885972499</v>
      </c>
      <c r="D201">
        <v>22.223801468414699</v>
      </c>
      <c r="E201">
        <v>569</v>
      </c>
      <c r="F201" t="s">
        <v>25</v>
      </c>
      <c r="G201" t="s">
        <v>26</v>
      </c>
      <c r="H201" t="s">
        <v>1161</v>
      </c>
      <c r="I201" s="39" t="s">
        <v>1161</v>
      </c>
      <c r="J201" t="s">
        <v>27</v>
      </c>
      <c r="K201" s="39" t="s">
        <v>1163</v>
      </c>
      <c r="L201" t="s">
        <v>62</v>
      </c>
      <c r="M201" s="39" t="s">
        <v>1161</v>
      </c>
      <c r="N201" t="str">
        <f t="shared" si="12"/>
        <v>NA</v>
      </c>
      <c r="O201" t="str">
        <f t="shared" si="13"/>
        <v>active</v>
      </c>
      <c r="P201" t="str">
        <f t="shared" si="14"/>
        <v>inactive</v>
      </c>
      <c r="Q201" t="str">
        <f t="shared" si="15"/>
        <v>active</v>
      </c>
      <c r="R201" t="s">
        <v>264</v>
      </c>
      <c r="S201" t="s">
        <v>36</v>
      </c>
      <c r="T201" t="s">
        <v>195</v>
      </c>
      <c r="X201" t="s">
        <v>647</v>
      </c>
      <c r="AD201" t="s">
        <v>648</v>
      </c>
      <c r="AE201" s="1">
        <v>43599.845937500002</v>
      </c>
      <c r="AF201" t="s">
        <v>33</v>
      </c>
      <c r="AG201" s="1">
        <v>43649.9532638889</v>
      </c>
      <c r="AH201" t="s">
        <v>47</v>
      </c>
    </row>
    <row r="202" spans="1:34" x14ac:dyDescent="0.3">
      <c r="A202">
        <v>206</v>
      </c>
      <c r="B202" t="s">
        <v>24</v>
      </c>
      <c r="C202">
        <v>-159.382925376911</v>
      </c>
      <c r="D202">
        <v>22.223870959599601</v>
      </c>
      <c r="E202">
        <v>570</v>
      </c>
      <c r="F202" t="s">
        <v>25</v>
      </c>
      <c r="G202" t="s">
        <v>26</v>
      </c>
      <c r="H202" t="s">
        <v>1161</v>
      </c>
      <c r="I202" s="39" t="s">
        <v>1161</v>
      </c>
      <c r="J202" t="s">
        <v>27</v>
      </c>
      <c r="K202" s="39" t="s">
        <v>1163</v>
      </c>
      <c r="L202" t="s">
        <v>62</v>
      </c>
      <c r="M202" s="39" t="s">
        <v>1161</v>
      </c>
      <c r="N202" t="str">
        <f t="shared" si="12"/>
        <v>NA</v>
      </c>
      <c r="O202" t="str">
        <f t="shared" si="13"/>
        <v>active</v>
      </c>
      <c r="P202" t="str">
        <f t="shared" si="14"/>
        <v>inactive</v>
      </c>
      <c r="Q202" t="str">
        <f t="shared" si="15"/>
        <v>active</v>
      </c>
      <c r="R202" t="s">
        <v>60</v>
      </c>
      <c r="S202" t="s">
        <v>74</v>
      </c>
      <c r="T202" t="s">
        <v>55</v>
      </c>
      <c r="U202" t="s">
        <v>56</v>
      </c>
      <c r="V202" t="s">
        <v>650</v>
      </c>
      <c r="X202" t="s">
        <v>649</v>
      </c>
      <c r="AD202" t="s">
        <v>651</v>
      </c>
      <c r="AE202" s="1">
        <v>43599.850104166697</v>
      </c>
      <c r="AF202" t="s">
        <v>33</v>
      </c>
      <c r="AG202" s="1">
        <v>43649.950370370403</v>
      </c>
      <c r="AH202" t="s">
        <v>47</v>
      </c>
    </row>
    <row r="203" spans="1:34" x14ac:dyDescent="0.3">
      <c r="A203">
        <v>207</v>
      </c>
      <c r="B203" t="s">
        <v>24</v>
      </c>
      <c r="C203">
        <v>-159.38293030506799</v>
      </c>
      <c r="D203">
        <v>22.2238500428106</v>
      </c>
      <c r="E203">
        <v>571</v>
      </c>
      <c r="F203" t="s">
        <v>25</v>
      </c>
      <c r="G203" t="s">
        <v>26</v>
      </c>
      <c r="H203" t="s">
        <v>1161</v>
      </c>
      <c r="I203" s="39" t="s">
        <v>1161</v>
      </c>
      <c r="J203" t="s">
        <v>27</v>
      </c>
      <c r="K203" s="39" t="s">
        <v>1163</v>
      </c>
      <c r="L203" t="s">
        <v>62</v>
      </c>
      <c r="M203" s="39" t="s">
        <v>1161</v>
      </c>
      <c r="N203" t="str">
        <f t="shared" si="12"/>
        <v>NA</v>
      </c>
      <c r="O203" t="str">
        <f t="shared" si="13"/>
        <v>active</v>
      </c>
      <c r="P203" t="str">
        <f t="shared" si="14"/>
        <v>inactive</v>
      </c>
      <c r="Q203" t="str">
        <f t="shared" si="15"/>
        <v>active</v>
      </c>
      <c r="R203" t="s">
        <v>60</v>
      </c>
      <c r="S203" t="s">
        <v>74</v>
      </c>
      <c r="T203" t="s">
        <v>56</v>
      </c>
      <c r="X203" t="s">
        <v>275</v>
      </c>
      <c r="AD203" t="s">
        <v>652</v>
      </c>
      <c r="AE203" s="1">
        <v>43599.852129629602</v>
      </c>
      <c r="AF203" t="s">
        <v>33</v>
      </c>
      <c r="AG203" s="1">
        <v>43649.944895833301</v>
      </c>
      <c r="AH203" t="s">
        <v>47</v>
      </c>
    </row>
    <row r="204" spans="1:34" x14ac:dyDescent="0.3">
      <c r="A204">
        <v>208</v>
      </c>
      <c r="B204" t="s">
        <v>24</v>
      </c>
      <c r="C204">
        <v>-159.382899161376</v>
      </c>
      <c r="D204">
        <v>22.223928775341101</v>
      </c>
      <c r="E204">
        <v>571</v>
      </c>
      <c r="F204" t="s">
        <v>25</v>
      </c>
      <c r="G204" t="s">
        <v>26</v>
      </c>
      <c r="H204" t="s">
        <v>1161</v>
      </c>
      <c r="I204" s="39" t="s">
        <v>1161</v>
      </c>
      <c r="J204" t="s">
        <v>27</v>
      </c>
      <c r="K204" s="39" t="s">
        <v>1163</v>
      </c>
      <c r="L204" t="s">
        <v>27</v>
      </c>
      <c r="M204" s="39" t="s">
        <v>1163</v>
      </c>
      <c r="N204" t="str">
        <f t="shared" si="12"/>
        <v>NA</v>
      </c>
      <c r="O204" t="str">
        <f t="shared" si="13"/>
        <v>active</v>
      </c>
      <c r="P204" t="str">
        <f t="shared" si="14"/>
        <v>active</v>
      </c>
      <c r="Q204" t="str">
        <f t="shared" si="15"/>
        <v>active</v>
      </c>
      <c r="R204" t="s">
        <v>60</v>
      </c>
      <c r="S204" t="s">
        <v>36</v>
      </c>
      <c r="T204" t="s">
        <v>55</v>
      </c>
      <c r="U204" t="s">
        <v>195</v>
      </c>
      <c r="X204" t="s">
        <v>257</v>
      </c>
      <c r="AD204" t="s">
        <v>653</v>
      </c>
      <c r="AE204" s="1">
        <v>43599.854907407404</v>
      </c>
      <c r="AF204" t="s">
        <v>33</v>
      </c>
      <c r="AG204" s="1">
        <v>43649.900497685201</v>
      </c>
      <c r="AH204" t="s">
        <v>47</v>
      </c>
    </row>
    <row r="205" spans="1:34" x14ac:dyDescent="0.3">
      <c r="A205">
        <v>209</v>
      </c>
      <c r="B205" t="s">
        <v>24</v>
      </c>
      <c r="C205">
        <v>-159.382906294897</v>
      </c>
      <c r="D205">
        <v>22.2239712525366</v>
      </c>
      <c r="E205">
        <v>572</v>
      </c>
      <c r="F205" t="s">
        <v>25</v>
      </c>
      <c r="G205" t="s">
        <v>26</v>
      </c>
      <c r="H205" t="s">
        <v>1161</v>
      </c>
      <c r="I205" s="39" t="s">
        <v>1161</v>
      </c>
      <c r="J205" t="s">
        <v>27</v>
      </c>
      <c r="K205" s="39" t="s">
        <v>1163</v>
      </c>
      <c r="L205" t="s">
        <v>62</v>
      </c>
      <c r="M205" s="39" t="s">
        <v>1161</v>
      </c>
      <c r="N205" t="str">
        <f t="shared" si="12"/>
        <v>NA</v>
      </c>
      <c r="O205" t="str">
        <f t="shared" si="13"/>
        <v>active</v>
      </c>
      <c r="P205" t="str">
        <f t="shared" si="14"/>
        <v>inactive</v>
      </c>
      <c r="Q205" t="str">
        <f t="shared" si="15"/>
        <v>active</v>
      </c>
      <c r="R205" t="s">
        <v>264</v>
      </c>
      <c r="S205" t="s">
        <v>48</v>
      </c>
      <c r="T205" t="s">
        <v>195</v>
      </c>
      <c r="X205" t="s">
        <v>654</v>
      </c>
      <c r="AD205" t="s">
        <v>655</v>
      </c>
      <c r="AE205" s="1">
        <v>43599.857696759304</v>
      </c>
      <c r="AF205" t="s">
        <v>33</v>
      </c>
      <c r="AG205" s="1">
        <v>43649.9058912037</v>
      </c>
      <c r="AH205" t="s">
        <v>47</v>
      </c>
    </row>
    <row r="206" spans="1:34" x14ac:dyDescent="0.3">
      <c r="A206">
        <v>210</v>
      </c>
      <c r="B206" t="s">
        <v>24</v>
      </c>
      <c r="C206">
        <v>-159.38289330974999</v>
      </c>
      <c r="D206">
        <v>22.224016853970401</v>
      </c>
      <c r="E206">
        <v>573</v>
      </c>
      <c r="F206" t="s">
        <v>25</v>
      </c>
      <c r="G206" t="s">
        <v>26</v>
      </c>
      <c r="H206" t="s">
        <v>1161</v>
      </c>
      <c r="I206" s="39" t="s">
        <v>1161</v>
      </c>
      <c r="J206" t="s">
        <v>27</v>
      </c>
      <c r="K206" s="39" t="s">
        <v>1163</v>
      </c>
      <c r="L206" t="s">
        <v>27</v>
      </c>
      <c r="M206" s="39" t="s">
        <v>1163</v>
      </c>
      <c r="N206" t="str">
        <f t="shared" si="12"/>
        <v>NA</v>
      </c>
      <c r="O206" t="str">
        <f t="shared" si="13"/>
        <v>active</v>
      </c>
      <c r="P206" t="str">
        <f t="shared" si="14"/>
        <v>active</v>
      </c>
      <c r="Q206" t="str">
        <f t="shared" si="15"/>
        <v>active</v>
      </c>
      <c r="R206" t="s">
        <v>60</v>
      </c>
      <c r="S206" t="s">
        <v>74</v>
      </c>
      <c r="T206" t="s">
        <v>55</v>
      </c>
      <c r="X206" t="s">
        <v>257</v>
      </c>
      <c r="AD206" t="s">
        <v>656</v>
      </c>
      <c r="AE206" s="1">
        <v>43599.8585185185</v>
      </c>
      <c r="AF206" t="s">
        <v>33</v>
      </c>
      <c r="AG206" s="1">
        <v>43649.896655092598</v>
      </c>
      <c r="AH206" t="s">
        <v>47</v>
      </c>
    </row>
    <row r="207" spans="1:34" x14ac:dyDescent="0.3">
      <c r="A207">
        <v>211</v>
      </c>
      <c r="B207" t="s">
        <v>24</v>
      </c>
      <c r="C207">
        <v>-159.382079914006</v>
      </c>
      <c r="D207">
        <v>22.224099430805602</v>
      </c>
      <c r="E207">
        <v>183</v>
      </c>
      <c r="F207" t="s">
        <v>25</v>
      </c>
      <c r="G207" t="s">
        <v>26</v>
      </c>
      <c r="H207" t="s">
        <v>1161</v>
      </c>
      <c r="I207" s="39" t="s">
        <v>1161</v>
      </c>
      <c r="J207" t="s">
        <v>124</v>
      </c>
      <c r="K207" s="39" t="s">
        <v>1161</v>
      </c>
      <c r="L207" t="s">
        <v>124</v>
      </c>
      <c r="M207" s="39" t="s">
        <v>1161</v>
      </c>
      <c r="N207" t="str">
        <f t="shared" si="12"/>
        <v>NA</v>
      </c>
      <c r="O207" t="str">
        <f t="shared" si="13"/>
        <v>potential</v>
      </c>
      <c r="P207" t="str">
        <f t="shared" si="14"/>
        <v>potential</v>
      </c>
      <c r="Q207" t="str">
        <f t="shared" si="15"/>
        <v>potential</v>
      </c>
      <c r="R207" t="s">
        <v>35</v>
      </c>
      <c r="S207" t="s">
        <v>36</v>
      </c>
      <c r="T207" t="s">
        <v>37</v>
      </c>
      <c r="V207" t="s">
        <v>657</v>
      </c>
      <c r="X207" t="s">
        <v>28</v>
      </c>
      <c r="AD207" t="s">
        <v>658</v>
      </c>
      <c r="AE207" s="1">
        <v>43599.7807523148</v>
      </c>
      <c r="AF207" t="s">
        <v>31</v>
      </c>
      <c r="AG207" s="1">
        <v>43648.840868055602</v>
      </c>
      <c r="AH207" t="s">
        <v>31</v>
      </c>
    </row>
    <row r="208" spans="1:34" x14ac:dyDescent="0.3">
      <c r="A208">
        <v>212</v>
      </c>
      <c r="B208" t="s">
        <v>24</v>
      </c>
      <c r="C208">
        <v>-159.38250923505001</v>
      </c>
      <c r="D208">
        <v>22.224009703202199</v>
      </c>
      <c r="E208">
        <v>184</v>
      </c>
      <c r="F208" t="s">
        <v>25</v>
      </c>
      <c r="G208" t="s">
        <v>26</v>
      </c>
      <c r="H208" t="s">
        <v>1161</v>
      </c>
      <c r="I208" s="39" t="s">
        <v>1161</v>
      </c>
      <c r="J208" t="s">
        <v>27</v>
      </c>
      <c r="K208" s="39" t="s">
        <v>1163</v>
      </c>
      <c r="L208" t="s">
        <v>27</v>
      </c>
      <c r="M208" s="39" t="s">
        <v>1163</v>
      </c>
      <c r="N208" t="str">
        <f t="shared" si="12"/>
        <v>NA</v>
      </c>
      <c r="O208" t="str">
        <f t="shared" si="13"/>
        <v>active</v>
      </c>
      <c r="P208" t="str">
        <f t="shared" si="14"/>
        <v>active</v>
      </c>
      <c r="Q208" t="str">
        <f t="shared" si="15"/>
        <v>active</v>
      </c>
      <c r="R208" t="s">
        <v>60</v>
      </c>
      <c r="S208" t="s">
        <v>48</v>
      </c>
      <c r="T208" t="s">
        <v>56</v>
      </c>
      <c r="U208" t="s">
        <v>66</v>
      </c>
      <c r="X208" t="s">
        <v>659</v>
      </c>
      <c r="AD208" t="s">
        <v>660</v>
      </c>
      <c r="AE208" s="1">
        <v>43599.788287037001</v>
      </c>
      <c r="AF208" t="s">
        <v>31</v>
      </c>
      <c r="AG208" s="1">
        <v>43649.836689814802</v>
      </c>
      <c r="AH208" t="s">
        <v>47</v>
      </c>
    </row>
    <row r="209" spans="1:34" x14ac:dyDescent="0.3">
      <c r="A209">
        <v>213</v>
      </c>
      <c r="B209" t="s">
        <v>24</v>
      </c>
      <c r="C209">
        <v>-159.38220242534601</v>
      </c>
      <c r="D209">
        <v>22.223845970551899</v>
      </c>
      <c r="E209">
        <v>185</v>
      </c>
      <c r="F209" t="s">
        <v>25</v>
      </c>
      <c r="G209" t="s">
        <v>26</v>
      </c>
      <c r="H209" t="s">
        <v>1161</v>
      </c>
      <c r="I209" s="39" t="s">
        <v>1161</v>
      </c>
      <c r="J209" t="s">
        <v>27</v>
      </c>
      <c r="K209" s="39" t="s">
        <v>1163</v>
      </c>
      <c r="L209" t="s">
        <v>49</v>
      </c>
      <c r="M209" s="39" t="s">
        <v>121</v>
      </c>
      <c r="N209" t="str">
        <f t="shared" si="12"/>
        <v>NA</v>
      </c>
      <c r="O209" t="str">
        <f t="shared" si="13"/>
        <v>active</v>
      </c>
      <c r="P209" t="str">
        <f t="shared" si="14"/>
        <v>active</v>
      </c>
      <c r="Q209" t="str">
        <f t="shared" si="15"/>
        <v>active</v>
      </c>
      <c r="R209" t="s">
        <v>35</v>
      </c>
      <c r="S209" t="s">
        <v>74</v>
      </c>
      <c r="T209" t="s">
        <v>37</v>
      </c>
      <c r="X209" t="s">
        <v>28</v>
      </c>
      <c r="AD209" t="s">
        <v>661</v>
      </c>
      <c r="AE209" s="1">
        <v>43599.796446759297</v>
      </c>
      <c r="AF209" t="s">
        <v>31</v>
      </c>
      <c r="AG209" s="1">
        <v>43648.846655092602</v>
      </c>
      <c r="AH209" t="s">
        <v>31</v>
      </c>
    </row>
    <row r="210" spans="1:34" hidden="1" x14ac:dyDescent="0.3">
      <c r="A210">
        <v>214</v>
      </c>
      <c r="B210" t="s">
        <v>24</v>
      </c>
      <c r="C210">
        <v>-159.38269081331501</v>
      </c>
      <c r="D210">
        <v>22.2233543240608</v>
      </c>
      <c r="E210">
        <v>186</v>
      </c>
      <c r="F210" t="s">
        <v>25</v>
      </c>
      <c r="G210" t="s">
        <v>26</v>
      </c>
      <c r="H210" t="s">
        <v>1161</v>
      </c>
      <c r="I210" s="39" t="s">
        <v>1161</v>
      </c>
      <c r="J210" t="s">
        <v>70</v>
      </c>
      <c r="K210" s="39" t="s">
        <v>1161</v>
      </c>
      <c r="L210" t="s">
        <v>62</v>
      </c>
      <c r="M210" s="39" t="s">
        <v>1161</v>
      </c>
      <c r="N210" t="str">
        <f t="shared" si="12"/>
        <v>NA</v>
      </c>
      <c r="O210" t="str">
        <f t="shared" si="13"/>
        <v>potential</v>
      </c>
      <c r="P210" t="str">
        <f t="shared" si="14"/>
        <v>inactive</v>
      </c>
      <c r="Q210" t="str">
        <f t="shared" si="15"/>
        <v>potential</v>
      </c>
      <c r="R210" t="s">
        <v>35</v>
      </c>
      <c r="S210" t="s">
        <v>36</v>
      </c>
      <c r="T210" t="s">
        <v>37</v>
      </c>
      <c r="V210" t="s">
        <v>662</v>
      </c>
      <c r="X210" t="s">
        <v>495</v>
      </c>
      <c r="AD210" t="s">
        <v>663</v>
      </c>
      <c r="AE210" s="1">
        <v>43599.833090277803</v>
      </c>
      <c r="AF210" t="s">
        <v>31</v>
      </c>
      <c r="AG210" s="1">
        <v>43649.028564814798</v>
      </c>
      <c r="AH210" t="s">
        <v>31</v>
      </c>
    </row>
    <row r="211" spans="1:34" x14ac:dyDescent="0.3">
      <c r="A211">
        <v>215</v>
      </c>
      <c r="B211" t="s">
        <v>24</v>
      </c>
      <c r="C211">
        <v>-159.38275713054301</v>
      </c>
      <c r="D211">
        <v>22.223305659681898</v>
      </c>
      <c r="E211">
        <v>510</v>
      </c>
      <c r="F211" t="s">
        <v>25</v>
      </c>
      <c r="G211" t="s">
        <v>26</v>
      </c>
      <c r="H211" t="s">
        <v>1161</v>
      </c>
      <c r="I211" s="39" t="s">
        <v>1161</v>
      </c>
      <c r="J211" t="s">
        <v>27</v>
      </c>
      <c r="K211" s="39" t="s">
        <v>1163</v>
      </c>
      <c r="L211" t="s">
        <v>70</v>
      </c>
      <c r="M211" s="39" t="s">
        <v>1161</v>
      </c>
      <c r="N211" t="str">
        <f t="shared" si="12"/>
        <v>NA</v>
      </c>
      <c r="O211" t="str">
        <f t="shared" si="13"/>
        <v>active</v>
      </c>
      <c r="P211" t="str">
        <f t="shared" si="14"/>
        <v>potential</v>
      </c>
      <c r="Q211" t="str">
        <f t="shared" si="15"/>
        <v>active</v>
      </c>
      <c r="R211" t="s">
        <v>129</v>
      </c>
      <c r="S211" t="s">
        <v>36</v>
      </c>
      <c r="T211" t="s">
        <v>37</v>
      </c>
      <c r="X211" t="s">
        <v>495</v>
      </c>
      <c r="AD211" t="s">
        <v>664</v>
      </c>
      <c r="AE211" s="1">
        <v>43599.836469907401</v>
      </c>
      <c r="AF211" t="s">
        <v>31</v>
      </c>
      <c r="AG211" s="1">
        <v>43649.033796296302</v>
      </c>
      <c r="AH211" t="s">
        <v>31</v>
      </c>
    </row>
    <row r="212" spans="1:34" x14ac:dyDescent="0.3">
      <c r="A212">
        <v>216</v>
      </c>
      <c r="B212" t="s">
        <v>24</v>
      </c>
      <c r="C212">
        <v>-159.382884493684</v>
      </c>
      <c r="D212">
        <v>22.223261198952599</v>
      </c>
      <c r="E212">
        <v>187</v>
      </c>
      <c r="F212" t="s">
        <v>25</v>
      </c>
      <c r="G212" t="s">
        <v>26</v>
      </c>
      <c r="H212" t="s">
        <v>1161</v>
      </c>
      <c r="I212" s="39" t="s">
        <v>1161</v>
      </c>
      <c r="J212" t="s">
        <v>27</v>
      </c>
      <c r="K212" s="39" t="s">
        <v>1163</v>
      </c>
      <c r="L212" t="s">
        <v>62</v>
      </c>
      <c r="M212" s="39" t="s">
        <v>1161</v>
      </c>
      <c r="N212" t="str">
        <f t="shared" si="12"/>
        <v>NA</v>
      </c>
      <c r="O212" t="str">
        <f t="shared" si="13"/>
        <v>active</v>
      </c>
      <c r="P212" t="str">
        <f t="shared" si="14"/>
        <v>inactive</v>
      </c>
      <c r="Q212" t="str">
        <f t="shared" si="15"/>
        <v>active</v>
      </c>
      <c r="R212" t="s">
        <v>56</v>
      </c>
      <c r="S212" t="s">
        <v>48</v>
      </c>
      <c r="T212" t="s">
        <v>55</v>
      </c>
      <c r="U212" t="s">
        <v>61</v>
      </c>
      <c r="X212" t="s">
        <v>665</v>
      </c>
      <c r="AD212" t="s">
        <v>666</v>
      </c>
      <c r="AE212" s="1">
        <v>43599.858344907399</v>
      </c>
      <c r="AF212" t="s">
        <v>31</v>
      </c>
      <c r="AG212" s="1">
        <v>43649.0522569444</v>
      </c>
      <c r="AH212" t="s">
        <v>31</v>
      </c>
    </row>
    <row r="213" spans="1:34" x14ac:dyDescent="0.3">
      <c r="A213">
        <v>217</v>
      </c>
      <c r="B213" t="s">
        <v>24</v>
      </c>
      <c r="C213">
        <v>-159.38290477315101</v>
      </c>
      <c r="D213">
        <v>22.223231873906801</v>
      </c>
      <c r="E213">
        <v>188</v>
      </c>
      <c r="F213" t="s">
        <v>25</v>
      </c>
      <c r="G213" t="s">
        <v>26</v>
      </c>
      <c r="H213" t="s">
        <v>1161</v>
      </c>
      <c r="I213" s="39" t="s">
        <v>1161</v>
      </c>
      <c r="J213" t="s">
        <v>27</v>
      </c>
      <c r="K213" s="39" t="s">
        <v>1163</v>
      </c>
      <c r="L213" t="s">
        <v>49</v>
      </c>
      <c r="M213" s="39" t="s">
        <v>78</v>
      </c>
      <c r="N213" t="str">
        <f t="shared" si="12"/>
        <v>NA</v>
      </c>
      <c r="O213" t="str">
        <f t="shared" si="13"/>
        <v>active</v>
      </c>
      <c r="P213" t="str">
        <f t="shared" si="14"/>
        <v>active</v>
      </c>
      <c r="Q213" t="str">
        <f t="shared" si="15"/>
        <v>active</v>
      </c>
      <c r="R213" t="s">
        <v>60</v>
      </c>
      <c r="S213" t="s">
        <v>48</v>
      </c>
      <c r="T213" t="s">
        <v>61</v>
      </c>
      <c r="U213" t="s">
        <v>66</v>
      </c>
      <c r="X213" t="s">
        <v>82</v>
      </c>
      <c r="AD213" t="s">
        <v>667</v>
      </c>
      <c r="AE213" s="1">
        <v>43599.859120370398</v>
      </c>
      <c r="AF213" t="s">
        <v>31</v>
      </c>
      <c r="AG213" s="1">
        <v>43649.052719907399</v>
      </c>
      <c r="AH213" t="s">
        <v>31</v>
      </c>
    </row>
    <row r="214" spans="1:34" x14ac:dyDescent="0.3">
      <c r="A214">
        <v>218</v>
      </c>
      <c r="B214" t="s">
        <v>24</v>
      </c>
      <c r="C214">
        <v>-159.38217766418401</v>
      </c>
      <c r="D214">
        <v>22.223888303077199</v>
      </c>
      <c r="E214">
        <v>190</v>
      </c>
      <c r="F214" t="s">
        <v>25</v>
      </c>
      <c r="G214" t="s">
        <v>26</v>
      </c>
      <c r="H214" t="s">
        <v>1161</v>
      </c>
      <c r="I214" s="39" t="s">
        <v>1161</v>
      </c>
      <c r="J214" t="s">
        <v>38</v>
      </c>
      <c r="K214" s="39" t="s">
        <v>1162</v>
      </c>
      <c r="L214" t="s">
        <v>507</v>
      </c>
      <c r="M214" s="39" t="s">
        <v>1161</v>
      </c>
      <c r="N214" t="str">
        <f t="shared" si="12"/>
        <v>NA</v>
      </c>
      <c r="O214" t="str">
        <f t="shared" si="13"/>
        <v>active</v>
      </c>
      <c r="P214" t="str">
        <f t="shared" si="14"/>
        <v>inactive</v>
      </c>
      <c r="Q214" t="str">
        <f t="shared" si="15"/>
        <v>active</v>
      </c>
      <c r="R214" t="s">
        <v>129</v>
      </c>
      <c r="S214" t="s">
        <v>154</v>
      </c>
      <c r="T214" t="s">
        <v>37</v>
      </c>
      <c r="W214" t="s">
        <v>670</v>
      </c>
      <c r="X214" t="s">
        <v>668</v>
      </c>
      <c r="AD214" t="s">
        <v>669</v>
      </c>
      <c r="AE214" s="1">
        <v>43599.893217592602</v>
      </c>
      <c r="AF214" t="s">
        <v>31</v>
      </c>
      <c r="AG214" s="1">
        <v>43648.842870370398</v>
      </c>
      <c r="AH214" t="s">
        <v>31</v>
      </c>
    </row>
    <row r="215" spans="1:34" x14ac:dyDescent="0.3">
      <c r="A215">
        <v>219</v>
      </c>
      <c r="B215" t="s">
        <v>24</v>
      </c>
      <c r="C215">
        <v>-159.382673269218</v>
      </c>
      <c r="D215">
        <v>22.224006643814299</v>
      </c>
      <c r="E215">
        <v>574</v>
      </c>
      <c r="F215" t="s">
        <v>25</v>
      </c>
      <c r="G215" t="s">
        <v>26</v>
      </c>
      <c r="H215" t="s">
        <v>1161</v>
      </c>
      <c r="I215" s="39" t="s">
        <v>1161</v>
      </c>
      <c r="J215" t="s">
        <v>27</v>
      </c>
      <c r="K215" s="39" t="s">
        <v>1163</v>
      </c>
      <c r="L215" t="s">
        <v>62</v>
      </c>
      <c r="M215" s="39" t="s">
        <v>1161</v>
      </c>
      <c r="N215" t="str">
        <f t="shared" si="12"/>
        <v>NA</v>
      </c>
      <c r="O215" t="str">
        <f t="shared" si="13"/>
        <v>active</v>
      </c>
      <c r="P215" t="str">
        <f t="shared" si="14"/>
        <v>inactive</v>
      </c>
      <c r="Q215" t="str">
        <f t="shared" si="15"/>
        <v>active</v>
      </c>
      <c r="R215" t="s">
        <v>60</v>
      </c>
      <c r="S215" t="s">
        <v>36</v>
      </c>
      <c r="T215" t="s">
        <v>55</v>
      </c>
      <c r="U215" t="s">
        <v>56</v>
      </c>
      <c r="X215" t="s">
        <v>671</v>
      </c>
      <c r="AD215" t="s">
        <v>672</v>
      </c>
      <c r="AE215" s="1">
        <v>43599.881620370397</v>
      </c>
      <c r="AF215" t="s">
        <v>33</v>
      </c>
      <c r="AG215" s="1">
        <v>43649.915509259299</v>
      </c>
      <c r="AH215" t="s">
        <v>47</v>
      </c>
    </row>
    <row r="216" spans="1:34" x14ac:dyDescent="0.3">
      <c r="A216">
        <v>220</v>
      </c>
      <c r="B216" t="s">
        <v>24</v>
      </c>
      <c r="C216">
        <v>-159.383059327398</v>
      </c>
      <c r="D216">
        <v>22.223631054578401</v>
      </c>
      <c r="E216">
        <v>575</v>
      </c>
      <c r="F216" t="s">
        <v>25</v>
      </c>
      <c r="G216" t="s">
        <v>123</v>
      </c>
      <c r="H216" t="s">
        <v>1161</v>
      </c>
      <c r="I216" s="39" t="s">
        <v>1161</v>
      </c>
      <c r="J216" t="s">
        <v>124</v>
      </c>
      <c r="K216" s="39" t="s">
        <v>1161</v>
      </c>
      <c r="L216" t="s">
        <v>62</v>
      </c>
      <c r="M216" s="39" t="s">
        <v>1161</v>
      </c>
      <c r="N216" t="str">
        <f t="shared" si="12"/>
        <v>NA</v>
      </c>
      <c r="O216" t="str">
        <f t="shared" si="13"/>
        <v>potential</v>
      </c>
      <c r="P216" t="str">
        <f t="shared" si="14"/>
        <v>inactive</v>
      </c>
      <c r="Q216" t="str">
        <f t="shared" si="15"/>
        <v>potential</v>
      </c>
      <c r="R216" t="s">
        <v>264</v>
      </c>
      <c r="S216" t="s">
        <v>154</v>
      </c>
      <c r="T216" t="s">
        <v>195</v>
      </c>
      <c r="V216" t="s">
        <v>674</v>
      </c>
      <c r="X216" t="s">
        <v>673</v>
      </c>
      <c r="AD216" t="s">
        <v>675</v>
      </c>
      <c r="AE216" s="1">
        <v>43599.894189814797</v>
      </c>
      <c r="AF216" t="s">
        <v>33</v>
      </c>
      <c r="AG216" s="1">
        <v>43650.0063310185</v>
      </c>
      <c r="AH216" t="s">
        <v>47</v>
      </c>
    </row>
    <row r="217" spans="1:34" x14ac:dyDescent="0.3">
      <c r="A217">
        <v>221</v>
      </c>
      <c r="B217" t="s">
        <v>24</v>
      </c>
      <c r="C217">
        <v>-159.38321117412201</v>
      </c>
      <c r="D217">
        <v>22.223518839806001</v>
      </c>
      <c r="E217">
        <v>576</v>
      </c>
      <c r="F217" t="s">
        <v>25</v>
      </c>
      <c r="G217" t="s">
        <v>26</v>
      </c>
      <c r="H217" t="s">
        <v>1161</v>
      </c>
      <c r="I217" s="39" t="s">
        <v>1161</v>
      </c>
      <c r="J217" t="s">
        <v>27</v>
      </c>
      <c r="K217" s="39" t="s">
        <v>1163</v>
      </c>
      <c r="L217" t="s">
        <v>62</v>
      </c>
      <c r="M217" s="39" t="s">
        <v>1161</v>
      </c>
      <c r="N217" t="str">
        <f t="shared" si="12"/>
        <v>NA</v>
      </c>
      <c r="O217" t="str">
        <f t="shared" si="13"/>
        <v>active</v>
      </c>
      <c r="P217" t="str">
        <f t="shared" si="14"/>
        <v>inactive</v>
      </c>
      <c r="Q217" t="str">
        <f t="shared" si="15"/>
        <v>active</v>
      </c>
      <c r="R217" t="s">
        <v>264</v>
      </c>
      <c r="S217" t="s">
        <v>74</v>
      </c>
      <c r="T217" t="s">
        <v>195</v>
      </c>
      <c r="X217" t="s">
        <v>318</v>
      </c>
      <c r="AD217" t="s">
        <v>676</v>
      </c>
      <c r="AE217" s="1">
        <v>43599.899432870399</v>
      </c>
      <c r="AF217" t="s">
        <v>33</v>
      </c>
      <c r="AG217" s="1">
        <v>43650.013356481497</v>
      </c>
      <c r="AH217" t="s">
        <v>47</v>
      </c>
    </row>
    <row r="218" spans="1:34" x14ac:dyDescent="0.3">
      <c r="A218">
        <v>222</v>
      </c>
      <c r="B218" t="s">
        <v>24</v>
      </c>
      <c r="C218">
        <v>-159.383289589859</v>
      </c>
      <c r="D218">
        <v>22.2233752459132</v>
      </c>
      <c r="E218">
        <v>577</v>
      </c>
      <c r="F218" t="s">
        <v>25</v>
      </c>
      <c r="G218" t="s">
        <v>26</v>
      </c>
      <c r="H218" t="s">
        <v>1161</v>
      </c>
      <c r="I218" s="39" t="s">
        <v>1161</v>
      </c>
      <c r="J218" t="s">
        <v>27</v>
      </c>
      <c r="K218" s="39" t="s">
        <v>1163</v>
      </c>
      <c r="L218" t="s">
        <v>27</v>
      </c>
      <c r="M218" s="39" t="s">
        <v>1163</v>
      </c>
      <c r="N218" t="str">
        <f t="shared" si="12"/>
        <v>NA</v>
      </c>
      <c r="O218" t="str">
        <f t="shared" si="13"/>
        <v>active</v>
      </c>
      <c r="P218" t="str">
        <f t="shared" si="14"/>
        <v>active</v>
      </c>
      <c r="Q218" t="str">
        <f t="shared" si="15"/>
        <v>active</v>
      </c>
      <c r="R218" t="s">
        <v>60</v>
      </c>
      <c r="S218" t="s">
        <v>36</v>
      </c>
      <c r="T218" t="s">
        <v>55</v>
      </c>
      <c r="U218" t="s">
        <v>56</v>
      </c>
      <c r="X218" t="s">
        <v>677</v>
      </c>
      <c r="AD218" t="s">
        <v>678</v>
      </c>
      <c r="AE218" s="1">
        <v>43599.905289351896</v>
      </c>
      <c r="AF218" t="s">
        <v>33</v>
      </c>
      <c r="AG218" s="1">
        <v>43650.0535648148</v>
      </c>
      <c r="AH218" t="s">
        <v>47</v>
      </c>
    </row>
    <row r="219" spans="1:34" x14ac:dyDescent="0.3">
      <c r="A219">
        <v>223</v>
      </c>
      <c r="B219" t="s">
        <v>24</v>
      </c>
      <c r="C219">
        <v>-159.383459388516</v>
      </c>
      <c r="D219">
        <v>22.2231740628675</v>
      </c>
      <c r="E219">
        <v>578</v>
      </c>
      <c r="F219" t="s">
        <v>25</v>
      </c>
      <c r="G219" t="s">
        <v>26</v>
      </c>
      <c r="H219" t="s">
        <v>1161</v>
      </c>
      <c r="I219" s="39" t="s">
        <v>1161</v>
      </c>
      <c r="J219" t="s">
        <v>27</v>
      </c>
      <c r="K219" s="39" t="s">
        <v>1163</v>
      </c>
      <c r="L219" t="s">
        <v>38</v>
      </c>
      <c r="M219" s="39" t="s">
        <v>679</v>
      </c>
      <c r="N219" t="str">
        <f t="shared" si="12"/>
        <v>NA</v>
      </c>
      <c r="O219" t="str">
        <f t="shared" si="13"/>
        <v>active</v>
      </c>
      <c r="P219" t="str">
        <f t="shared" si="14"/>
        <v>active</v>
      </c>
      <c r="Q219" t="str">
        <f t="shared" si="15"/>
        <v>active</v>
      </c>
      <c r="R219" t="s">
        <v>60</v>
      </c>
      <c r="S219" t="s">
        <v>36</v>
      </c>
      <c r="T219" t="s">
        <v>55</v>
      </c>
      <c r="X219" t="s">
        <v>257</v>
      </c>
      <c r="AD219" t="s">
        <v>680</v>
      </c>
      <c r="AE219" s="1">
        <v>43599.910983796297</v>
      </c>
      <c r="AF219" t="s">
        <v>33</v>
      </c>
      <c r="AG219" s="1">
        <v>43650.0805555556</v>
      </c>
      <c r="AH219" t="s">
        <v>47</v>
      </c>
    </row>
    <row r="220" spans="1:34" x14ac:dyDescent="0.3">
      <c r="A220">
        <v>224</v>
      </c>
      <c r="B220" t="s">
        <v>24</v>
      </c>
      <c r="C220">
        <v>-159.38344224955901</v>
      </c>
      <c r="D220">
        <v>22.223212537867699</v>
      </c>
      <c r="E220">
        <v>579</v>
      </c>
      <c r="F220" t="s">
        <v>25</v>
      </c>
      <c r="G220" t="s">
        <v>26</v>
      </c>
      <c r="H220" t="s">
        <v>1161</v>
      </c>
      <c r="I220" s="39" t="s">
        <v>1161</v>
      </c>
      <c r="J220" t="s">
        <v>27</v>
      </c>
      <c r="K220" s="39" t="s">
        <v>1163</v>
      </c>
      <c r="L220" t="s">
        <v>62</v>
      </c>
      <c r="M220" s="39" t="s">
        <v>1161</v>
      </c>
      <c r="N220" t="str">
        <f t="shared" si="12"/>
        <v>NA</v>
      </c>
      <c r="O220" t="str">
        <f t="shared" si="13"/>
        <v>active</v>
      </c>
      <c r="P220" t="str">
        <f t="shared" si="14"/>
        <v>inactive</v>
      </c>
      <c r="Q220" t="str">
        <f t="shared" si="15"/>
        <v>active</v>
      </c>
      <c r="R220" t="s">
        <v>60</v>
      </c>
      <c r="S220" t="s">
        <v>36</v>
      </c>
      <c r="X220" t="s">
        <v>681</v>
      </c>
      <c r="AD220" t="s">
        <v>682</v>
      </c>
      <c r="AE220" s="1">
        <v>43599.912222222199</v>
      </c>
      <c r="AF220" t="s">
        <v>33</v>
      </c>
      <c r="AG220" s="1">
        <v>43650.082488425898</v>
      </c>
      <c r="AH220" t="s">
        <v>47</v>
      </c>
    </row>
    <row r="221" spans="1:34" x14ac:dyDescent="0.3">
      <c r="A221">
        <v>225</v>
      </c>
      <c r="B221" t="s">
        <v>24</v>
      </c>
      <c r="C221">
        <v>-159.38345605846101</v>
      </c>
      <c r="D221">
        <v>22.223219193882802</v>
      </c>
      <c r="E221">
        <v>580</v>
      </c>
      <c r="F221" t="s">
        <v>25</v>
      </c>
      <c r="G221" t="s">
        <v>26</v>
      </c>
      <c r="H221" t="s">
        <v>1161</v>
      </c>
      <c r="I221" s="39" t="s">
        <v>1161</v>
      </c>
      <c r="J221" t="s">
        <v>27</v>
      </c>
      <c r="K221" s="39" t="s">
        <v>1163</v>
      </c>
      <c r="L221" t="s">
        <v>62</v>
      </c>
      <c r="M221" s="39" t="s">
        <v>1161</v>
      </c>
      <c r="N221" t="str">
        <f t="shared" si="12"/>
        <v>NA</v>
      </c>
      <c r="O221" t="str">
        <f t="shared" si="13"/>
        <v>active</v>
      </c>
      <c r="P221" t="str">
        <f t="shared" si="14"/>
        <v>inactive</v>
      </c>
      <c r="Q221" t="str">
        <f t="shared" si="15"/>
        <v>active</v>
      </c>
      <c r="R221" t="s">
        <v>60</v>
      </c>
      <c r="S221" t="s">
        <v>74</v>
      </c>
      <c r="T221" t="s">
        <v>56</v>
      </c>
      <c r="X221" t="s">
        <v>683</v>
      </c>
      <c r="AD221" t="s">
        <v>684</v>
      </c>
      <c r="AE221" s="1">
        <v>43599.912627314799</v>
      </c>
      <c r="AF221" t="s">
        <v>33</v>
      </c>
      <c r="AG221" s="1">
        <v>43650.083831018499</v>
      </c>
      <c r="AH221" t="s">
        <v>47</v>
      </c>
    </row>
    <row r="222" spans="1:34" x14ac:dyDescent="0.3">
      <c r="A222">
        <v>226</v>
      </c>
      <c r="B222" t="s">
        <v>24</v>
      </c>
      <c r="C222">
        <v>-159.383366318561</v>
      </c>
      <c r="D222">
        <v>22.223274843612199</v>
      </c>
      <c r="E222">
        <v>581</v>
      </c>
      <c r="F222" t="s">
        <v>25</v>
      </c>
      <c r="G222" t="s">
        <v>26</v>
      </c>
      <c r="H222" t="s">
        <v>1161</v>
      </c>
      <c r="I222" s="39" t="s">
        <v>1161</v>
      </c>
      <c r="J222" t="s">
        <v>27</v>
      </c>
      <c r="K222" s="39" t="s">
        <v>1163</v>
      </c>
      <c r="L222" t="s">
        <v>1158</v>
      </c>
      <c r="M222" s="39" t="s">
        <v>1161</v>
      </c>
      <c r="N222" t="str">
        <f t="shared" si="12"/>
        <v>NA</v>
      </c>
      <c r="O222" t="str">
        <f t="shared" si="13"/>
        <v>active</v>
      </c>
      <c r="P222" t="str">
        <f t="shared" si="14"/>
        <v>not found</v>
      </c>
      <c r="Q222" t="str">
        <f t="shared" si="15"/>
        <v>active</v>
      </c>
      <c r="X222" t="s">
        <v>685</v>
      </c>
      <c r="AD222" t="s">
        <v>686</v>
      </c>
      <c r="AE222" s="1">
        <v>43599.919745370396</v>
      </c>
      <c r="AF222" t="s">
        <v>33</v>
      </c>
      <c r="AG222" s="1">
        <v>43599.919745370396</v>
      </c>
      <c r="AH222" t="s">
        <v>33</v>
      </c>
    </row>
    <row r="223" spans="1:34" x14ac:dyDescent="0.3">
      <c r="A223">
        <v>227</v>
      </c>
      <c r="B223" t="s">
        <v>24</v>
      </c>
      <c r="C223">
        <v>-159.38371029875501</v>
      </c>
      <c r="D223">
        <v>22.2229430230426</v>
      </c>
      <c r="E223">
        <v>583</v>
      </c>
      <c r="F223" t="s">
        <v>25</v>
      </c>
      <c r="G223" t="s">
        <v>26</v>
      </c>
      <c r="H223" t="s">
        <v>1161</v>
      </c>
      <c r="I223" s="39" t="s">
        <v>1161</v>
      </c>
      <c r="J223" t="s">
        <v>27</v>
      </c>
      <c r="K223" s="39" t="s">
        <v>1163</v>
      </c>
      <c r="L223" t="s">
        <v>62</v>
      </c>
      <c r="M223" s="39" t="s">
        <v>1161</v>
      </c>
      <c r="N223" t="str">
        <f t="shared" si="12"/>
        <v>NA</v>
      </c>
      <c r="O223" t="str">
        <f t="shared" si="13"/>
        <v>active</v>
      </c>
      <c r="P223" t="str">
        <f t="shared" si="14"/>
        <v>inactive</v>
      </c>
      <c r="Q223" t="str">
        <f t="shared" si="15"/>
        <v>active</v>
      </c>
      <c r="R223" t="s">
        <v>37</v>
      </c>
      <c r="S223" t="s">
        <v>74</v>
      </c>
      <c r="T223" t="s">
        <v>37</v>
      </c>
      <c r="X223" t="s">
        <v>37</v>
      </c>
      <c r="AD223" t="s">
        <v>687</v>
      </c>
      <c r="AE223" s="1">
        <v>43599.927071759303</v>
      </c>
      <c r="AF223" t="s">
        <v>33</v>
      </c>
      <c r="AG223" s="1">
        <v>43650.110532407401</v>
      </c>
      <c r="AH223" t="s">
        <v>47</v>
      </c>
    </row>
    <row r="224" spans="1:34" x14ac:dyDescent="0.3">
      <c r="A224">
        <v>228</v>
      </c>
      <c r="B224" t="s">
        <v>24</v>
      </c>
      <c r="C224">
        <v>-159.38369839697501</v>
      </c>
      <c r="D224">
        <v>22.222933810713599</v>
      </c>
      <c r="E224">
        <v>584</v>
      </c>
      <c r="F224" t="s">
        <v>25</v>
      </c>
      <c r="G224" t="s">
        <v>26</v>
      </c>
      <c r="H224" t="s">
        <v>1161</v>
      </c>
      <c r="I224" s="39" t="s">
        <v>1161</v>
      </c>
      <c r="J224" t="s">
        <v>27</v>
      </c>
      <c r="K224" s="39" t="s">
        <v>1163</v>
      </c>
      <c r="L224" t="s">
        <v>62</v>
      </c>
      <c r="M224" s="39" t="s">
        <v>1161</v>
      </c>
      <c r="N224" t="str">
        <f t="shared" si="12"/>
        <v>NA</v>
      </c>
      <c r="O224" t="str">
        <f t="shared" si="13"/>
        <v>active</v>
      </c>
      <c r="P224" t="str">
        <f t="shared" si="14"/>
        <v>inactive</v>
      </c>
      <c r="Q224" t="str">
        <f t="shared" si="15"/>
        <v>active</v>
      </c>
      <c r="R224" t="s">
        <v>37</v>
      </c>
      <c r="S224" t="s">
        <v>74</v>
      </c>
      <c r="T224" t="s">
        <v>37</v>
      </c>
      <c r="X224" t="s">
        <v>37</v>
      </c>
      <c r="AD224" t="s">
        <v>688</v>
      </c>
      <c r="AE224" s="1">
        <v>43599.928657407399</v>
      </c>
      <c r="AF224" t="s">
        <v>33</v>
      </c>
      <c r="AG224" s="1">
        <v>43650.111377314803</v>
      </c>
      <c r="AH224" t="s">
        <v>47</v>
      </c>
    </row>
    <row r="225" spans="1:34" hidden="1" x14ac:dyDescent="0.3">
      <c r="A225">
        <v>229</v>
      </c>
      <c r="B225" t="s">
        <v>24</v>
      </c>
      <c r="C225">
        <v>-159.383701581503</v>
      </c>
      <c r="D225">
        <v>22.2229228345861</v>
      </c>
      <c r="E225">
        <v>585</v>
      </c>
      <c r="F225" t="s">
        <v>25</v>
      </c>
      <c r="G225" t="s">
        <v>26</v>
      </c>
      <c r="H225" t="s">
        <v>1161</v>
      </c>
      <c r="I225" s="39" t="s">
        <v>1161</v>
      </c>
      <c r="J225" t="s">
        <v>70</v>
      </c>
      <c r="K225" s="39" t="s">
        <v>1161</v>
      </c>
      <c r="L225" t="s">
        <v>62</v>
      </c>
      <c r="M225" s="39" t="s">
        <v>1161</v>
      </c>
      <c r="N225" t="str">
        <f t="shared" si="12"/>
        <v>NA</v>
      </c>
      <c r="O225" t="str">
        <f t="shared" si="13"/>
        <v>potential</v>
      </c>
      <c r="P225" t="str">
        <f t="shared" si="14"/>
        <v>inactive</v>
      </c>
      <c r="Q225" t="str">
        <f t="shared" si="15"/>
        <v>potential</v>
      </c>
      <c r="R225" t="s">
        <v>37</v>
      </c>
      <c r="S225" t="s">
        <v>36</v>
      </c>
      <c r="T225" t="s">
        <v>37</v>
      </c>
      <c r="X225" t="s">
        <v>37</v>
      </c>
      <c r="AD225" t="s">
        <v>689</v>
      </c>
      <c r="AE225" s="1">
        <v>43599.930081018501</v>
      </c>
      <c r="AF225" t="s">
        <v>33</v>
      </c>
      <c r="AG225" s="1">
        <v>43650.123668981498</v>
      </c>
      <c r="AH225" t="s">
        <v>47</v>
      </c>
    </row>
    <row r="226" spans="1:34" x14ac:dyDescent="0.3">
      <c r="A226">
        <v>230</v>
      </c>
      <c r="B226" t="s">
        <v>24</v>
      </c>
      <c r="C226">
        <v>-159.38370029331901</v>
      </c>
      <c r="D226">
        <v>22.222905656475199</v>
      </c>
      <c r="E226">
        <v>586</v>
      </c>
      <c r="F226" t="s">
        <v>25</v>
      </c>
      <c r="G226" t="s">
        <v>26</v>
      </c>
      <c r="H226" t="s">
        <v>1161</v>
      </c>
      <c r="I226" s="39" t="s">
        <v>1161</v>
      </c>
      <c r="J226" t="s">
        <v>27</v>
      </c>
      <c r="K226" s="39" t="s">
        <v>1163</v>
      </c>
      <c r="L226" t="s">
        <v>62</v>
      </c>
      <c r="M226" s="39" t="s">
        <v>1161</v>
      </c>
      <c r="N226" t="str">
        <f t="shared" si="12"/>
        <v>NA</v>
      </c>
      <c r="O226" t="str">
        <f t="shared" si="13"/>
        <v>active</v>
      </c>
      <c r="P226" t="str">
        <f t="shared" si="14"/>
        <v>inactive</v>
      </c>
      <c r="Q226" t="str">
        <f t="shared" si="15"/>
        <v>active</v>
      </c>
      <c r="R226" t="s">
        <v>60</v>
      </c>
      <c r="S226" t="s">
        <v>48</v>
      </c>
      <c r="T226" t="s">
        <v>61</v>
      </c>
      <c r="X226" t="s">
        <v>690</v>
      </c>
      <c r="AD226" t="s">
        <v>691</v>
      </c>
      <c r="AE226" s="1">
        <v>43599.9309490741</v>
      </c>
      <c r="AF226" t="s">
        <v>33</v>
      </c>
      <c r="AG226" s="1">
        <v>43650.126157407401</v>
      </c>
      <c r="AH226" t="s">
        <v>47</v>
      </c>
    </row>
    <row r="227" spans="1:34" x14ac:dyDescent="0.3">
      <c r="A227">
        <v>231</v>
      </c>
      <c r="B227" t="s">
        <v>24</v>
      </c>
      <c r="C227">
        <v>-159.38374841606901</v>
      </c>
      <c r="D227">
        <v>22.2228716503455</v>
      </c>
      <c r="E227">
        <v>587</v>
      </c>
      <c r="F227" t="s">
        <v>25</v>
      </c>
      <c r="G227" t="s">
        <v>26</v>
      </c>
      <c r="H227" t="s">
        <v>1161</v>
      </c>
      <c r="I227" s="39" t="s">
        <v>1161</v>
      </c>
      <c r="J227" t="s">
        <v>27</v>
      </c>
      <c r="K227" s="39" t="s">
        <v>1163</v>
      </c>
      <c r="L227" t="s">
        <v>62</v>
      </c>
      <c r="M227" s="39" t="s">
        <v>1161</v>
      </c>
      <c r="N227" t="str">
        <f t="shared" si="12"/>
        <v>NA</v>
      </c>
      <c r="O227" t="str">
        <f t="shared" si="13"/>
        <v>active</v>
      </c>
      <c r="P227" t="str">
        <f t="shared" si="14"/>
        <v>inactive</v>
      </c>
      <c r="Q227" t="str">
        <f t="shared" si="15"/>
        <v>active</v>
      </c>
      <c r="R227" t="s">
        <v>35</v>
      </c>
      <c r="S227" t="s">
        <v>74</v>
      </c>
      <c r="T227" t="s">
        <v>37</v>
      </c>
      <c r="X227" t="s">
        <v>37</v>
      </c>
      <c r="AD227" t="s">
        <v>692</v>
      </c>
      <c r="AE227" s="1">
        <v>43599.933009259301</v>
      </c>
      <c r="AF227" t="s">
        <v>33</v>
      </c>
      <c r="AG227" s="1">
        <v>43650.151076388902</v>
      </c>
      <c r="AH227" t="s">
        <v>47</v>
      </c>
    </row>
    <row r="228" spans="1:34" x14ac:dyDescent="0.3">
      <c r="A228">
        <v>232</v>
      </c>
      <c r="B228" t="s">
        <v>24</v>
      </c>
      <c r="C228">
        <v>-159.383963720683</v>
      </c>
      <c r="D228">
        <v>22.222743081770702</v>
      </c>
      <c r="E228">
        <v>588</v>
      </c>
      <c r="F228" t="s">
        <v>25</v>
      </c>
      <c r="G228" t="s">
        <v>26</v>
      </c>
      <c r="H228" t="s">
        <v>1161</v>
      </c>
      <c r="I228" s="39" t="s">
        <v>1161</v>
      </c>
      <c r="J228" t="s">
        <v>27</v>
      </c>
      <c r="K228" s="39" t="s">
        <v>1163</v>
      </c>
      <c r="L228" t="s">
        <v>62</v>
      </c>
      <c r="M228" s="39" t="s">
        <v>1161</v>
      </c>
      <c r="N228" t="str">
        <f t="shared" si="12"/>
        <v>NA</v>
      </c>
      <c r="O228" t="str">
        <f t="shared" si="13"/>
        <v>active</v>
      </c>
      <c r="P228" t="str">
        <f t="shared" si="14"/>
        <v>inactive</v>
      </c>
      <c r="Q228" t="str">
        <f t="shared" si="15"/>
        <v>active</v>
      </c>
      <c r="R228" t="s">
        <v>60</v>
      </c>
      <c r="S228" t="s">
        <v>36</v>
      </c>
      <c r="T228" t="s">
        <v>61</v>
      </c>
      <c r="V228" t="s">
        <v>694</v>
      </c>
      <c r="X228" t="s">
        <v>693</v>
      </c>
      <c r="AD228" t="s">
        <v>695</v>
      </c>
      <c r="AE228" s="1">
        <v>43599.940081018503</v>
      </c>
      <c r="AF228" t="s">
        <v>33</v>
      </c>
      <c r="AG228" s="1">
        <v>43650.164548611101</v>
      </c>
      <c r="AH228" t="s">
        <v>47</v>
      </c>
    </row>
    <row r="229" spans="1:34" x14ac:dyDescent="0.3">
      <c r="A229">
        <v>233</v>
      </c>
      <c r="B229" t="s">
        <v>24</v>
      </c>
      <c r="C229">
        <v>-159.384045051454</v>
      </c>
      <c r="D229">
        <v>22.2226952113473</v>
      </c>
      <c r="E229">
        <v>589</v>
      </c>
      <c r="F229" t="s">
        <v>25</v>
      </c>
      <c r="G229" t="s">
        <v>26</v>
      </c>
      <c r="H229" t="s">
        <v>1161</v>
      </c>
      <c r="I229" s="39" t="s">
        <v>1161</v>
      </c>
      <c r="J229" t="s">
        <v>27</v>
      </c>
      <c r="K229" s="39" t="s">
        <v>1163</v>
      </c>
      <c r="L229" t="s">
        <v>62</v>
      </c>
      <c r="M229" s="39" t="s">
        <v>1161</v>
      </c>
      <c r="N229" t="str">
        <f t="shared" si="12"/>
        <v>NA</v>
      </c>
      <c r="O229" t="str">
        <f t="shared" si="13"/>
        <v>active</v>
      </c>
      <c r="P229" t="str">
        <f t="shared" si="14"/>
        <v>inactive</v>
      </c>
      <c r="Q229" t="str">
        <f t="shared" si="15"/>
        <v>active</v>
      </c>
      <c r="R229" t="s">
        <v>60</v>
      </c>
      <c r="S229" t="s">
        <v>36</v>
      </c>
      <c r="T229" t="s">
        <v>61</v>
      </c>
      <c r="V229" t="s">
        <v>697</v>
      </c>
      <c r="X229" t="s">
        <v>696</v>
      </c>
      <c r="AD229" t="s">
        <v>698</v>
      </c>
      <c r="AE229" s="1">
        <v>43599.942210648202</v>
      </c>
      <c r="AF229" t="s">
        <v>33</v>
      </c>
      <c r="AG229" s="1">
        <v>43650.173900463</v>
      </c>
      <c r="AH229" t="s">
        <v>47</v>
      </c>
    </row>
    <row r="230" spans="1:34" x14ac:dyDescent="0.3">
      <c r="A230">
        <v>234</v>
      </c>
      <c r="B230" t="s">
        <v>24</v>
      </c>
      <c r="C230">
        <v>-159.383579185147</v>
      </c>
      <c r="D230">
        <v>22.222932963325601</v>
      </c>
      <c r="E230">
        <v>590</v>
      </c>
      <c r="F230" t="s">
        <v>25</v>
      </c>
      <c r="G230" t="s">
        <v>26</v>
      </c>
      <c r="H230" t="s">
        <v>1161</v>
      </c>
      <c r="I230" s="39" t="s">
        <v>1161</v>
      </c>
      <c r="J230" t="s">
        <v>27</v>
      </c>
      <c r="K230" s="39" t="s">
        <v>1163</v>
      </c>
      <c r="L230" t="s">
        <v>62</v>
      </c>
      <c r="M230" s="39" t="s">
        <v>1161</v>
      </c>
      <c r="N230" t="str">
        <f t="shared" si="12"/>
        <v>NA</v>
      </c>
      <c r="O230" t="str">
        <f t="shared" si="13"/>
        <v>active</v>
      </c>
      <c r="P230" t="str">
        <f t="shared" si="14"/>
        <v>inactive</v>
      </c>
      <c r="Q230" t="str">
        <f t="shared" si="15"/>
        <v>active</v>
      </c>
      <c r="R230" t="s">
        <v>60</v>
      </c>
      <c r="S230" t="s">
        <v>36</v>
      </c>
      <c r="T230" t="s">
        <v>55</v>
      </c>
      <c r="U230" t="s">
        <v>61</v>
      </c>
      <c r="X230" t="s">
        <v>257</v>
      </c>
      <c r="AD230" t="s">
        <v>699</v>
      </c>
      <c r="AE230" s="1">
        <v>43599.952037037001</v>
      </c>
      <c r="AF230" t="s">
        <v>33</v>
      </c>
      <c r="AG230" s="1">
        <v>43650.144386574102</v>
      </c>
      <c r="AH230" t="s">
        <v>47</v>
      </c>
    </row>
    <row r="231" spans="1:34" x14ac:dyDescent="0.3">
      <c r="A231">
        <v>235</v>
      </c>
      <c r="B231" t="s">
        <v>24</v>
      </c>
      <c r="C231">
        <v>-159.383010604573</v>
      </c>
      <c r="D231">
        <v>22.223568683297</v>
      </c>
      <c r="E231">
        <v>191</v>
      </c>
      <c r="F231" t="s">
        <v>25</v>
      </c>
      <c r="G231" t="s">
        <v>26</v>
      </c>
      <c r="H231" t="s">
        <v>1161</v>
      </c>
      <c r="I231" s="39" t="s">
        <v>1161</v>
      </c>
      <c r="J231" t="s">
        <v>27</v>
      </c>
      <c r="K231" s="39" t="s">
        <v>1163</v>
      </c>
      <c r="L231" t="s">
        <v>70</v>
      </c>
      <c r="M231" s="39" t="s">
        <v>1161</v>
      </c>
      <c r="N231" t="str">
        <f t="shared" si="12"/>
        <v>NA</v>
      </c>
      <c r="O231" t="str">
        <f t="shared" si="13"/>
        <v>active</v>
      </c>
      <c r="P231" t="str">
        <f t="shared" si="14"/>
        <v>potential</v>
      </c>
      <c r="Q231" t="str">
        <f t="shared" si="15"/>
        <v>active</v>
      </c>
      <c r="R231" t="s">
        <v>60</v>
      </c>
      <c r="S231" t="s">
        <v>36</v>
      </c>
      <c r="T231" t="s">
        <v>55</v>
      </c>
      <c r="U231" t="s">
        <v>61</v>
      </c>
      <c r="W231" t="s">
        <v>702</v>
      </c>
      <c r="X231" t="s">
        <v>700</v>
      </c>
      <c r="AD231" t="s">
        <v>701</v>
      </c>
      <c r="AE231" s="1">
        <v>43599.920879629601</v>
      </c>
      <c r="AF231" t="s">
        <v>31</v>
      </c>
      <c r="AG231" s="1">
        <v>43648.973182870403</v>
      </c>
      <c r="AH231" t="s">
        <v>31</v>
      </c>
    </row>
    <row r="232" spans="1:34" x14ac:dyDescent="0.3">
      <c r="A232">
        <v>236</v>
      </c>
      <c r="B232" t="s">
        <v>24</v>
      </c>
      <c r="C232">
        <v>-159.38299954541401</v>
      </c>
      <c r="D232">
        <v>22.223571555588101</v>
      </c>
      <c r="E232">
        <v>192</v>
      </c>
      <c r="F232" t="s">
        <v>25</v>
      </c>
      <c r="G232" t="s">
        <v>26</v>
      </c>
      <c r="H232" t="s">
        <v>1161</v>
      </c>
      <c r="I232" s="39" t="s">
        <v>1161</v>
      </c>
      <c r="J232" t="s">
        <v>27</v>
      </c>
      <c r="K232" s="39" t="s">
        <v>1163</v>
      </c>
      <c r="L232" t="s">
        <v>62</v>
      </c>
      <c r="M232" s="39" t="s">
        <v>1161</v>
      </c>
      <c r="N232" t="str">
        <f t="shared" si="12"/>
        <v>NA</v>
      </c>
      <c r="O232" t="str">
        <f t="shared" si="13"/>
        <v>active</v>
      </c>
      <c r="P232" t="str">
        <f t="shared" si="14"/>
        <v>inactive</v>
      </c>
      <c r="Q232" t="str">
        <f t="shared" si="15"/>
        <v>active</v>
      </c>
      <c r="R232" t="s">
        <v>60</v>
      </c>
      <c r="S232" t="s">
        <v>36</v>
      </c>
      <c r="T232" t="s">
        <v>55</v>
      </c>
      <c r="U232" t="s">
        <v>61</v>
      </c>
      <c r="X232" t="s">
        <v>700</v>
      </c>
      <c r="AD232" t="s">
        <v>703</v>
      </c>
      <c r="AE232" s="1">
        <v>43599.921539351897</v>
      </c>
      <c r="AF232" t="s">
        <v>31</v>
      </c>
      <c r="AG232" s="1">
        <v>43648.975185185198</v>
      </c>
      <c r="AH232" t="s">
        <v>31</v>
      </c>
    </row>
    <row r="233" spans="1:34" x14ac:dyDescent="0.3">
      <c r="A233">
        <v>237</v>
      </c>
      <c r="B233" t="s">
        <v>24</v>
      </c>
      <c r="C233">
        <v>-159.382946848442</v>
      </c>
      <c r="D233">
        <v>22.223617321805602</v>
      </c>
      <c r="E233">
        <v>193</v>
      </c>
      <c r="F233" t="s">
        <v>25</v>
      </c>
      <c r="G233" t="s">
        <v>26</v>
      </c>
      <c r="H233" t="s">
        <v>1161</v>
      </c>
      <c r="I233" s="39" t="s">
        <v>1161</v>
      </c>
      <c r="J233" t="s">
        <v>27</v>
      </c>
      <c r="K233" s="39" t="s">
        <v>1163</v>
      </c>
      <c r="L233" t="s">
        <v>62</v>
      </c>
      <c r="M233" s="39" t="s">
        <v>1161</v>
      </c>
      <c r="N233" t="str">
        <f t="shared" si="12"/>
        <v>NA</v>
      </c>
      <c r="O233" t="str">
        <f t="shared" si="13"/>
        <v>active</v>
      </c>
      <c r="P233" t="str">
        <f t="shared" si="14"/>
        <v>inactive</v>
      </c>
      <c r="Q233" t="str">
        <f t="shared" si="15"/>
        <v>active</v>
      </c>
      <c r="R233" t="s">
        <v>60</v>
      </c>
      <c r="S233" t="s">
        <v>48</v>
      </c>
      <c r="T233" t="s">
        <v>55</v>
      </c>
      <c r="X233" t="s">
        <v>700</v>
      </c>
      <c r="AD233" t="s">
        <v>704</v>
      </c>
      <c r="AE233" s="1">
        <v>43599.927916666697</v>
      </c>
      <c r="AF233" t="s">
        <v>31</v>
      </c>
      <c r="AG233" s="1">
        <v>43648.978310185201</v>
      </c>
      <c r="AH233" t="s">
        <v>31</v>
      </c>
    </row>
    <row r="234" spans="1:34" x14ac:dyDescent="0.3">
      <c r="A234">
        <v>238</v>
      </c>
      <c r="B234" t="s">
        <v>24</v>
      </c>
      <c r="C234">
        <v>-159.38294214127001</v>
      </c>
      <c r="D234">
        <v>22.223656331392299</v>
      </c>
      <c r="E234">
        <v>194</v>
      </c>
      <c r="F234" t="s">
        <v>25</v>
      </c>
      <c r="G234" t="s">
        <v>26</v>
      </c>
      <c r="H234" t="s">
        <v>1161</v>
      </c>
      <c r="I234" s="39" t="s">
        <v>1161</v>
      </c>
      <c r="J234" t="s">
        <v>27</v>
      </c>
      <c r="K234" s="39" t="s">
        <v>1163</v>
      </c>
      <c r="L234" t="s">
        <v>49</v>
      </c>
      <c r="M234" s="39" t="s">
        <v>706</v>
      </c>
      <c r="N234" t="str">
        <f t="shared" si="12"/>
        <v>NA</v>
      </c>
      <c r="O234" t="str">
        <f t="shared" si="13"/>
        <v>active</v>
      </c>
      <c r="P234" t="str">
        <f t="shared" si="14"/>
        <v>active</v>
      </c>
      <c r="Q234" t="str">
        <f t="shared" si="15"/>
        <v>active</v>
      </c>
      <c r="R234" t="s">
        <v>60</v>
      </c>
      <c r="S234" t="s">
        <v>36</v>
      </c>
      <c r="T234" t="s">
        <v>55</v>
      </c>
      <c r="U234" t="s">
        <v>61</v>
      </c>
      <c r="X234" t="s">
        <v>700</v>
      </c>
      <c r="AD234" t="s">
        <v>705</v>
      </c>
      <c r="AE234" s="1">
        <v>43599.930729166699</v>
      </c>
      <c r="AF234" t="s">
        <v>31</v>
      </c>
      <c r="AG234" s="1">
        <v>43648.925312500003</v>
      </c>
      <c r="AH234" t="s">
        <v>31</v>
      </c>
    </row>
    <row r="235" spans="1:34" x14ac:dyDescent="0.3">
      <c r="A235">
        <v>239</v>
      </c>
      <c r="B235" t="s">
        <v>24</v>
      </c>
      <c r="C235">
        <v>-159.38283537560099</v>
      </c>
      <c r="D235">
        <v>22.2236956752647</v>
      </c>
      <c r="E235">
        <v>195</v>
      </c>
      <c r="F235" t="s">
        <v>25</v>
      </c>
      <c r="G235" t="s">
        <v>26</v>
      </c>
      <c r="H235" t="s">
        <v>1161</v>
      </c>
      <c r="I235" s="39" t="s">
        <v>1161</v>
      </c>
      <c r="J235" t="s">
        <v>27</v>
      </c>
      <c r="K235" s="39" t="s">
        <v>1163</v>
      </c>
      <c r="L235" t="s">
        <v>70</v>
      </c>
      <c r="M235" s="39" t="s">
        <v>1161</v>
      </c>
      <c r="N235" t="str">
        <f t="shared" si="12"/>
        <v>NA</v>
      </c>
      <c r="O235" t="str">
        <f t="shared" si="13"/>
        <v>active</v>
      </c>
      <c r="P235" t="str">
        <f t="shared" si="14"/>
        <v>potential</v>
      </c>
      <c r="Q235" t="str">
        <f t="shared" si="15"/>
        <v>active</v>
      </c>
      <c r="R235" t="s">
        <v>60</v>
      </c>
      <c r="S235" t="s">
        <v>36</v>
      </c>
      <c r="T235" t="s">
        <v>55</v>
      </c>
      <c r="U235" t="s">
        <v>61</v>
      </c>
      <c r="X235" t="s">
        <v>700</v>
      </c>
      <c r="AD235" t="s">
        <v>707</v>
      </c>
      <c r="AE235" s="1">
        <v>43599.936967592599</v>
      </c>
      <c r="AF235" t="s">
        <v>31</v>
      </c>
      <c r="AG235" s="1">
        <v>43648.918032407397</v>
      </c>
      <c r="AH235" t="s">
        <v>31</v>
      </c>
    </row>
    <row r="236" spans="1:34" x14ac:dyDescent="0.3">
      <c r="A236">
        <v>240</v>
      </c>
      <c r="B236" t="s">
        <v>24</v>
      </c>
      <c r="C236">
        <v>-159.382821461595</v>
      </c>
      <c r="D236">
        <v>22.223747181858801</v>
      </c>
      <c r="E236">
        <v>196</v>
      </c>
      <c r="F236" t="s">
        <v>25</v>
      </c>
      <c r="G236" t="s">
        <v>26</v>
      </c>
      <c r="H236" t="s">
        <v>1161</v>
      </c>
      <c r="I236" s="39" t="s">
        <v>1161</v>
      </c>
      <c r="J236" t="s">
        <v>27</v>
      </c>
      <c r="K236" s="39" t="s">
        <v>1163</v>
      </c>
      <c r="L236" t="s">
        <v>62</v>
      </c>
      <c r="M236" s="39" t="s">
        <v>1161</v>
      </c>
      <c r="N236" t="str">
        <f t="shared" si="12"/>
        <v>NA</v>
      </c>
      <c r="O236" t="str">
        <f t="shared" si="13"/>
        <v>active</v>
      </c>
      <c r="P236" t="str">
        <f t="shared" si="14"/>
        <v>inactive</v>
      </c>
      <c r="Q236" t="str">
        <f t="shared" si="15"/>
        <v>active</v>
      </c>
      <c r="R236" t="s">
        <v>60</v>
      </c>
      <c r="S236" t="s">
        <v>36</v>
      </c>
      <c r="T236" t="s">
        <v>55</v>
      </c>
      <c r="U236" t="s">
        <v>61</v>
      </c>
      <c r="X236" t="s">
        <v>708</v>
      </c>
      <c r="AD236" t="s">
        <v>709</v>
      </c>
      <c r="AE236" s="1">
        <v>43599.940358796302</v>
      </c>
      <c r="AF236" t="s">
        <v>31</v>
      </c>
      <c r="AG236" s="1">
        <v>43648.8979398148</v>
      </c>
      <c r="AH236" t="s">
        <v>31</v>
      </c>
    </row>
    <row r="237" spans="1:34" x14ac:dyDescent="0.3">
      <c r="A237">
        <v>241</v>
      </c>
      <c r="B237" t="s">
        <v>24</v>
      </c>
      <c r="C237">
        <v>-159.38279069968701</v>
      </c>
      <c r="D237">
        <v>22.223735069852601</v>
      </c>
      <c r="E237">
        <v>197</v>
      </c>
      <c r="F237" t="s">
        <v>25</v>
      </c>
      <c r="G237" t="s">
        <v>26</v>
      </c>
      <c r="H237" t="s">
        <v>1161</v>
      </c>
      <c r="I237" s="39" t="s">
        <v>1161</v>
      </c>
      <c r="J237" t="s">
        <v>27</v>
      </c>
      <c r="K237" s="39" t="s">
        <v>1163</v>
      </c>
      <c r="L237" t="s">
        <v>49</v>
      </c>
      <c r="M237" s="39" t="s">
        <v>438</v>
      </c>
      <c r="N237" t="str">
        <f t="shared" si="12"/>
        <v>NA</v>
      </c>
      <c r="O237" t="str">
        <f t="shared" si="13"/>
        <v>active</v>
      </c>
      <c r="P237" t="str">
        <f t="shared" si="14"/>
        <v>active</v>
      </c>
      <c r="Q237" t="str">
        <f t="shared" si="15"/>
        <v>active</v>
      </c>
      <c r="X237" t="s">
        <v>710</v>
      </c>
      <c r="AD237" t="s">
        <v>711</v>
      </c>
      <c r="AE237" s="1">
        <v>43599.942534722199</v>
      </c>
      <c r="AF237" t="s">
        <v>31</v>
      </c>
      <c r="AG237" s="1">
        <v>43648.944583333301</v>
      </c>
      <c r="AH237" t="s">
        <v>31</v>
      </c>
    </row>
    <row r="238" spans="1:34" x14ac:dyDescent="0.3">
      <c r="A238">
        <v>242</v>
      </c>
      <c r="B238" t="s">
        <v>24</v>
      </c>
      <c r="C238">
        <v>-159.382752464693</v>
      </c>
      <c r="D238">
        <v>22.223794050697499</v>
      </c>
      <c r="E238">
        <v>198</v>
      </c>
      <c r="F238" t="s">
        <v>25</v>
      </c>
      <c r="G238" t="s">
        <v>26</v>
      </c>
      <c r="H238" t="s">
        <v>1161</v>
      </c>
      <c r="I238" s="39" t="s">
        <v>1161</v>
      </c>
      <c r="J238" t="s">
        <v>27</v>
      </c>
      <c r="K238" s="39" t="s">
        <v>1163</v>
      </c>
      <c r="L238" t="s">
        <v>62</v>
      </c>
      <c r="M238" s="39" t="s">
        <v>1161</v>
      </c>
      <c r="N238" t="str">
        <f t="shared" si="12"/>
        <v>NA</v>
      </c>
      <c r="O238" t="str">
        <f t="shared" si="13"/>
        <v>active</v>
      </c>
      <c r="P238" t="str">
        <f t="shared" si="14"/>
        <v>inactive</v>
      </c>
      <c r="Q238" t="str">
        <f t="shared" si="15"/>
        <v>active</v>
      </c>
      <c r="R238" t="s">
        <v>60</v>
      </c>
      <c r="S238" t="s">
        <v>36</v>
      </c>
      <c r="T238" t="s">
        <v>55</v>
      </c>
      <c r="U238" t="s">
        <v>61</v>
      </c>
      <c r="X238" t="s">
        <v>85</v>
      </c>
      <c r="AD238" t="s">
        <v>712</v>
      </c>
      <c r="AE238" s="1">
        <v>43599.949884259302</v>
      </c>
      <c r="AF238" t="s">
        <v>31</v>
      </c>
      <c r="AG238" s="1">
        <v>43648.895474536999</v>
      </c>
      <c r="AH238" t="s">
        <v>31</v>
      </c>
    </row>
    <row r="239" spans="1:34" x14ac:dyDescent="0.3">
      <c r="A239">
        <v>243</v>
      </c>
      <c r="B239" t="s">
        <v>24</v>
      </c>
      <c r="C239">
        <v>-159.38271288043001</v>
      </c>
      <c r="D239">
        <v>22.2238465667964</v>
      </c>
      <c r="E239">
        <v>199</v>
      </c>
      <c r="F239" t="s">
        <v>25</v>
      </c>
      <c r="G239" t="s">
        <v>26</v>
      </c>
      <c r="H239" t="s">
        <v>1161</v>
      </c>
      <c r="I239" s="39" t="s">
        <v>1161</v>
      </c>
      <c r="J239" t="s">
        <v>27</v>
      </c>
      <c r="K239" s="39" t="s">
        <v>1163</v>
      </c>
      <c r="L239" t="s">
        <v>62</v>
      </c>
      <c r="M239" s="39" t="s">
        <v>1161</v>
      </c>
      <c r="N239" t="str">
        <f t="shared" si="12"/>
        <v>NA</v>
      </c>
      <c r="O239" t="str">
        <f t="shared" si="13"/>
        <v>active</v>
      </c>
      <c r="P239" t="str">
        <f t="shared" si="14"/>
        <v>inactive</v>
      </c>
      <c r="Q239" t="str">
        <f t="shared" si="15"/>
        <v>active</v>
      </c>
      <c r="R239" t="s">
        <v>60</v>
      </c>
      <c r="S239" t="s">
        <v>36</v>
      </c>
      <c r="T239" t="s">
        <v>55</v>
      </c>
      <c r="U239" t="s">
        <v>61</v>
      </c>
      <c r="X239" t="s">
        <v>710</v>
      </c>
      <c r="AD239" t="s">
        <v>713</v>
      </c>
      <c r="AE239" s="1">
        <v>43599.951446759304</v>
      </c>
      <c r="AF239" t="s">
        <v>31</v>
      </c>
      <c r="AG239" s="1">
        <v>43648.900243055599</v>
      </c>
      <c r="AH239" t="s">
        <v>31</v>
      </c>
    </row>
    <row r="240" spans="1:34" x14ac:dyDescent="0.3">
      <c r="A240">
        <v>244</v>
      </c>
      <c r="B240" t="s">
        <v>24</v>
      </c>
      <c r="C240">
        <v>-159.38270274114501</v>
      </c>
      <c r="D240">
        <v>22.223853329223999</v>
      </c>
      <c r="E240">
        <v>300</v>
      </c>
      <c r="F240" t="s">
        <v>25</v>
      </c>
      <c r="G240" t="s">
        <v>26</v>
      </c>
      <c r="H240" t="s">
        <v>1161</v>
      </c>
      <c r="I240" s="39" t="s">
        <v>1161</v>
      </c>
      <c r="J240" t="s">
        <v>27</v>
      </c>
      <c r="K240" s="39" t="s">
        <v>1163</v>
      </c>
      <c r="L240" t="s">
        <v>38</v>
      </c>
      <c r="M240" s="39" t="s">
        <v>1162</v>
      </c>
      <c r="N240" t="str">
        <f t="shared" si="12"/>
        <v>NA</v>
      </c>
      <c r="O240" t="str">
        <f t="shared" si="13"/>
        <v>active</v>
      </c>
      <c r="P240" t="str">
        <f t="shared" si="14"/>
        <v>active</v>
      </c>
      <c r="Q240" t="str">
        <f t="shared" si="15"/>
        <v>active</v>
      </c>
      <c r="R240" t="s">
        <v>60</v>
      </c>
      <c r="S240" t="s">
        <v>36</v>
      </c>
      <c r="T240" t="s">
        <v>55</v>
      </c>
      <c r="U240" t="s">
        <v>61</v>
      </c>
      <c r="X240" t="s">
        <v>710</v>
      </c>
      <c r="AD240" t="s">
        <v>714</v>
      </c>
      <c r="AE240" s="1">
        <v>43599.951793981498</v>
      </c>
      <c r="AF240" t="s">
        <v>31</v>
      </c>
      <c r="AG240" s="1">
        <v>43648.902800925898</v>
      </c>
      <c r="AH240" t="s">
        <v>31</v>
      </c>
    </row>
    <row r="241" spans="1:34" x14ac:dyDescent="0.3">
      <c r="A241">
        <v>245</v>
      </c>
      <c r="B241" t="s">
        <v>24</v>
      </c>
      <c r="C241">
        <v>-159.38271492769101</v>
      </c>
      <c r="D241">
        <v>22.223883346016098</v>
      </c>
      <c r="E241">
        <v>301</v>
      </c>
      <c r="F241" t="s">
        <v>25</v>
      </c>
      <c r="G241" t="s">
        <v>26</v>
      </c>
      <c r="H241" t="s">
        <v>70</v>
      </c>
      <c r="I241" s="39" t="s">
        <v>1161</v>
      </c>
      <c r="J241" t="s">
        <v>27</v>
      </c>
      <c r="K241" s="39" t="s">
        <v>1163</v>
      </c>
      <c r="L241" t="s">
        <v>70</v>
      </c>
      <c r="M241" s="39" t="s">
        <v>1161</v>
      </c>
      <c r="N241" t="str">
        <f t="shared" si="12"/>
        <v>potential</v>
      </c>
      <c r="O241" t="str">
        <f t="shared" si="13"/>
        <v>active</v>
      </c>
      <c r="P241" t="str">
        <f t="shared" si="14"/>
        <v>potential</v>
      </c>
      <c r="Q241" t="str">
        <f t="shared" si="15"/>
        <v>active</v>
      </c>
      <c r="S241" t="s">
        <v>36</v>
      </c>
      <c r="T241" t="s">
        <v>55</v>
      </c>
      <c r="W241" t="s">
        <v>717</v>
      </c>
      <c r="X241" t="s">
        <v>715</v>
      </c>
      <c r="AD241" t="s">
        <v>716</v>
      </c>
      <c r="AE241" s="1">
        <v>43599.954398148097</v>
      </c>
      <c r="AF241" t="s">
        <v>31</v>
      </c>
      <c r="AG241" s="1">
        <v>43649.939594907402</v>
      </c>
      <c r="AH241" t="s">
        <v>47</v>
      </c>
    </row>
    <row r="242" spans="1:34" x14ac:dyDescent="0.3">
      <c r="A242">
        <v>246</v>
      </c>
      <c r="B242" t="s">
        <v>24</v>
      </c>
      <c r="C242">
        <v>-159.385627722186</v>
      </c>
      <c r="D242">
        <v>22.221993562037699</v>
      </c>
      <c r="E242">
        <v>591</v>
      </c>
      <c r="F242" t="s">
        <v>25</v>
      </c>
      <c r="G242" t="s">
        <v>26</v>
      </c>
      <c r="H242" t="s">
        <v>1161</v>
      </c>
      <c r="I242" s="39" t="s">
        <v>1161</v>
      </c>
      <c r="J242" t="s">
        <v>27</v>
      </c>
      <c r="K242" s="39" t="s">
        <v>1163</v>
      </c>
      <c r="L242" t="s">
        <v>49</v>
      </c>
      <c r="M242" s="39" t="s">
        <v>121</v>
      </c>
      <c r="N242" t="str">
        <f t="shared" si="12"/>
        <v>NA</v>
      </c>
      <c r="O242" t="str">
        <f t="shared" si="13"/>
        <v>active</v>
      </c>
      <c r="P242" t="str">
        <f t="shared" si="14"/>
        <v>active</v>
      </c>
      <c r="Q242" t="str">
        <f t="shared" si="15"/>
        <v>active</v>
      </c>
      <c r="R242" t="s">
        <v>54</v>
      </c>
      <c r="S242" t="s">
        <v>74</v>
      </c>
      <c r="T242" t="s">
        <v>37</v>
      </c>
      <c r="X242" t="s">
        <v>718</v>
      </c>
      <c r="AD242" t="s">
        <v>719</v>
      </c>
      <c r="AE242" s="1">
        <v>43599.959201388898</v>
      </c>
      <c r="AF242" t="s">
        <v>33</v>
      </c>
      <c r="AG242" s="1">
        <v>43662.731921296298</v>
      </c>
      <c r="AH242" t="s">
        <v>33</v>
      </c>
    </row>
    <row r="243" spans="1:34" x14ac:dyDescent="0.3">
      <c r="A243">
        <v>247</v>
      </c>
      <c r="B243" t="s">
        <v>24</v>
      </c>
      <c r="C243">
        <v>-159.38574915015801</v>
      </c>
      <c r="D243">
        <v>22.221847837702001</v>
      </c>
      <c r="E243">
        <v>592</v>
      </c>
      <c r="F243" t="s">
        <v>25</v>
      </c>
      <c r="G243" t="s">
        <v>26</v>
      </c>
      <c r="H243" t="s">
        <v>1161</v>
      </c>
      <c r="I243" s="39" t="s">
        <v>1161</v>
      </c>
      <c r="J243" t="s">
        <v>27</v>
      </c>
      <c r="K243" s="39" t="s">
        <v>1163</v>
      </c>
      <c r="L243" t="s">
        <v>27</v>
      </c>
      <c r="M243" s="39" t="s">
        <v>1163</v>
      </c>
      <c r="N243" t="str">
        <f t="shared" si="12"/>
        <v>NA</v>
      </c>
      <c r="O243" t="str">
        <f t="shared" si="13"/>
        <v>active</v>
      </c>
      <c r="P243" t="str">
        <f t="shared" si="14"/>
        <v>active</v>
      </c>
      <c r="Q243" t="str">
        <f t="shared" si="15"/>
        <v>active</v>
      </c>
      <c r="R243" t="s">
        <v>129</v>
      </c>
      <c r="S243" t="s">
        <v>154</v>
      </c>
      <c r="T243" t="s">
        <v>37</v>
      </c>
      <c r="X243" t="s">
        <v>375</v>
      </c>
      <c r="AD243" t="s">
        <v>720</v>
      </c>
      <c r="AE243" s="1">
        <v>43599.964537036998</v>
      </c>
      <c r="AF243" t="s">
        <v>33</v>
      </c>
      <c r="AG243" s="1">
        <v>43650.169606481497</v>
      </c>
      <c r="AH243" t="s">
        <v>31</v>
      </c>
    </row>
    <row r="244" spans="1:34" x14ac:dyDescent="0.3">
      <c r="A244">
        <v>248</v>
      </c>
      <c r="B244" t="s">
        <v>24</v>
      </c>
      <c r="C244">
        <v>-159.385751815459</v>
      </c>
      <c r="D244">
        <v>22.2218267476396</v>
      </c>
      <c r="E244">
        <v>593</v>
      </c>
      <c r="F244" t="s">
        <v>25</v>
      </c>
      <c r="G244" t="s">
        <v>26</v>
      </c>
      <c r="H244" t="s">
        <v>1161</v>
      </c>
      <c r="I244" s="39" t="s">
        <v>1161</v>
      </c>
      <c r="J244" t="s">
        <v>27</v>
      </c>
      <c r="K244" s="39" t="s">
        <v>1163</v>
      </c>
      <c r="L244" t="s">
        <v>62</v>
      </c>
      <c r="M244" s="39" t="s">
        <v>1161</v>
      </c>
      <c r="N244" t="str">
        <f t="shared" si="12"/>
        <v>NA</v>
      </c>
      <c r="O244" t="str">
        <f t="shared" si="13"/>
        <v>active</v>
      </c>
      <c r="P244" t="str">
        <f t="shared" si="14"/>
        <v>inactive</v>
      </c>
      <c r="Q244" t="str">
        <f t="shared" si="15"/>
        <v>active</v>
      </c>
      <c r="R244" t="s">
        <v>129</v>
      </c>
      <c r="S244" t="s">
        <v>154</v>
      </c>
      <c r="T244" t="s">
        <v>37</v>
      </c>
      <c r="X244" t="s">
        <v>375</v>
      </c>
      <c r="AD244" t="s">
        <v>721</v>
      </c>
      <c r="AE244" s="1">
        <v>43599.965949074103</v>
      </c>
      <c r="AF244" t="s">
        <v>33</v>
      </c>
      <c r="AG244" s="1">
        <v>43650.1702546296</v>
      </c>
      <c r="AH244" t="s">
        <v>31</v>
      </c>
    </row>
    <row r="245" spans="1:34" x14ac:dyDescent="0.3">
      <c r="A245">
        <v>249</v>
      </c>
      <c r="B245" t="s">
        <v>24</v>
      </c>
      <c r="C245">
        <v>-159.38574193578799</v>
      </c>
      <c r="D245">
        <v>22.221788199078901</v>
      </c>
      <c r="E245">
        <v>594</v>
      </c>
      <c r="F245" t="s">
        <v>25</v>
      </c>
      <c r="G245" t="s">
        <v>26</v>
      </c>
      <c r="H245" t="s">
        <v>1161</v>
      </c>
      <c r="I245" s="39" t="s">
        <v>1161</v>
      </c>
      <c r="J245" t="s">
        <v>27</v>
      </c>
      <c r="K245" s="39" t="s">
        <v>1163</v>
      </c>
      <c r="L245" t="s">
        <v>49</v>
      </c>
      <c r="M245" s="39" t="s">
        <v>706</v>
      </c>
      <c r="N245" t="str">
        <f t="shared" si="12"/>
        <v>NA</v>
      </c>
      <c r="O245" t="str">
        <f t="shared" si="13"/>
        <v>active</v>
      </c>
      <c r="P245" t="str">
        <f t="shared" si="14"/>
        <v>active</v>
      </c>
      <c r="Q245" t="str">
        <f t="shared" si="15"/>
        <v>active</v>
      </c>
      <c r="R245" t="s">
        <v>129</v>
      </c>
      <c r="S245" t="s">
        <v>74</v>
      </c>
      <c r="T245" t="s">
        <v>37</v>
      </c>
      <c r="X245" t="s">
        <v>722</v>
      </c>
      <c r="AD245" t="s">
        <v>723</v>
      </c>
      <c r="AE245" s="1">
        <v>43599.967499999999</v>
      </c>
      <c r="AF245" t="s">
        <v>33</v>
      </c>
      <c r="AG245" s="1">
        <v>43662.732731481497</v>
      </c>
      <c r="AH245" t="s">
        <v>33</v>
      </c>
    </row>
    <row r="246" spans="1:34" x14ac:dyDescent="0.3">
      <c r="A246">
        <v>250</v>
      </c>
      <c r="B246" t="s">
        <v>24</v>
      </c>
      <c r="C246">
        <v>-159.385741599818</v>
      </c>
      <c r="D246">
        <v>22.2217777891778</v>
      </c>
      <c r="E246">
        <v>595</v>
      </c>
      <c r="F246" t="s">
        <v>25</v>
      </c>
      <c r="G246" t="s">
        <v>26</v>
      </c>
      <c r="H246" t="s">
        <v>1161</v>
      </c>
      <c r="I246" s="39" t="s">
        <v>1161</v>
      </c>
      <c r="J246" t="s">
        <v>27</v>
      </c>
      <c r="K246" s="39" t="s">
        <v>1163</v>
      </c>
      <c r="L246" t="s">
        <v>38</v>
      </c>
      <c r="M246" s="39" t="s">
        <v>39</v>
      </c>
      <c r="N246" t="str">
        <f t="shared" si="12"/>
        <v>NA</v>
      </c>
      <c r="O246" t="str">
        <f t="shared" si="13"/>
        <v>active</v>
      </c>
      <c r="P246" t="str">
        <f t="shared" si="14"/>
        <v>active</v>
      </c>
      <c r="Q246" t="str">
        <f t="shared" si="15"/>
        <v>active</v>
      </c>
      <c r="R246" t="s">
        <v>129</v>
      </c>
      <c r="S246" t="s">
        <v>74</v>
      </c>
      <c r="T246" t="s">
        <v>37</v>
      </c>
      <c r="X246" t="s">
        <v>724</v>
      </c>
      <c r="AD246" t="s">
        <v>725</v>
      </c>
      <c r="AE246" s="1">
        <v>43599.9687962963</v>
      </c>
      <c r="AF246" t="s">
        <v>33</v>
      </c>
      <c r="AG246" s="1">
        <v>43650.172048611101</v>
      </c>
      <c r="AH246" t="s">
        <v>31</v>
      </c>
    </row>
    <row r="247" spans="1:34" x14ac:dyDescent="0.3">
      <c r="A247">
        <v>252</v>
      </c>
      <c r="B247" t="s">
        <v>24</v>
      </c>
      <c r="C247">
        <v>-159.39110351259501</v>
      </c>
      <c r="D247">
        <v>22.224238011192501</v>
      </c>
      <c r="E247">
        <v>201</v>
      </c>
      <c r="F247" t="s">
        <v>458</v>
      </c>
      <c r="G247" t="s">
        <v>123</v>
      </c>
      <c r="H247" t="s">
        <v>1161</v>
      </c>
      <c r="I247" s="39" t="s">
        <v>1161</v>
      </c>
      <c r="J247" t="s">
        <v>124</v>
      </c>
      <c r="K247" s="39" t="s">
        <v>1161</v>
      </c>
      <c r="L247" t="s">
        <v>1158</v>
      </c>
      <c r="M247" s="39" t="s">
        <v>1161</v>
      </c>
      <c r="N247" t="str">
        <f t="shared" si="12"/>
        <v>NA</v>
      </c>
      <c r="O247" t="str">
        <f t="shared" si="13"/>
        <v>potential</v>
      </c>
      <c r="P247" t="str">
        <f t="shared" si="14"/>
        <v>not found</v>
      </c>
      <c r="Q247" t="str">
        <f t="shared" si="15"/>
        <v>potential</v>
      </c>
      <c r="V247" t="s">
        <v>727</v>
      </c>
      <c r="X247" t="s">
        <v>726</v>
      </c>
      <c r="AD247" t="s">
        <v>728</v>
      </c>
      <c r="AE247" s="1">
        <v>43599.855844907397</v>
      </c>
      <c r="AF247" t="s">
        <v>135</v>
      </c>
      <c r="AG247" s="1">
        <v>43599.861608796302</v>
      </c>
      <c r="AH247" t="s">
        <v>135</v>
      </c>
    </row>
    <row r="248" spans="1:34" x14ac:dyDescent="0.3">
      <c r="A248">
        <v>253</v>
      </c>
      <c r="B248" t="s">
        <v>24</v>
      </c>
      <c r="C248">
        <v>-159.39095935994101</v>
      </c>
      <c r="D248">
        <v>22.2242809464949</v>
      </c>
      <c r="E248">
        <v>202</v>
      </c>
      <c r="F248" t="s">
        <v>458</v>
      </c>
      <c r="G248" t="s">
        <v>123</v>
      </c>
      <c r="H248" t="s">
        <v>1161</v>
      </c>
      <c r="I248" s="39" t="s">
        <v>1161</v>
      </c>
      <c r="J248" t="s">
        <v>124</v>
      </c>
      <c r="K248" s="39" t="s">
        <v>1161</v>
      </c>
      <c r="L248" t="s">
        <v>1158</v>
      </c>
      <c r="M248" s="39" t="s">
        <v>1161</v>
      </c>
      <c r="N248" t="str">
        <f t="shared" si="12"/>
        <v>NA</v>
      </c>
      <c r="O248" t="str">
        <f t="shared" si="13"/>
        <v>potential</v>
      </c>
      <c r="P248" t="str">
        <f t="shared" si="14"/>
        <v>not found</v>
      </c>
      <c r="Q248" t="str">
        <f t="shared" si="15"/>
        <v>potential</v>
      </c>
      <c r="V248" t="s">
        <v>730</v>
      </c>
      <c r="X248" t="s">
        <v>729</v>
      </c>
      <c r="AD248" t="s">
        <v>731</v>
      </c>
      <c r="AE248" s="1">
        <v>43599.859814814801</v>
      </c>
      <c r="AF248" t="s">
        <v>135</v>
      </c>
      <c r="AG248" s="1">
        <v>43599.859814814801</v>
      </c>
      <c r="AH248" t="s">
        <v>135</v>
      </c>
    </row>
    <row r="249" spans="1:34" x14ac:dyDescent="0.3">
      <c r="A249">
        <v>254</v>
      </c>
      <c r="B249" t="s">
        <v>24</v>
      </c>
      <c r="C249">
        <v>-159.39091980262799</v>
      </c>
      <c r="D249">
        <v>22.2242513331041</v>
      </c>
      <c r="E249">
        <v>203</v>
      </c>
      <c r="F249" t="s">
        <v>458</v>
      </c>
      <c r="G249" t="s">
        <v>123</v>
      </c>
      <c r="H249" t="s">
        <v>1161</v>
      </c>
      <c r="I249" s="39" t="s">
        <v>1161</v>
      </c>
      <c r="J249" t="s">
        <v>124</v>
      </c>
      <c r="K249" s="39" t="s">
        <v>1161</v>
      </c>
      <c r="L249" t="s">
        <v>1158</v>
      </c>
      <c r="M249" s="39" t="s">
        <v>1161</v>
      </c>
      <c r="N249" t="str">
        <f t="shared" si="12"/>
        <v>NA</v>
      </c>
      <c r="O249" t="str">
        <f t="shared" si="13"/>
        <v>potential</v>
      </c>
      <c r="P249" t="str">
        <f t="shared" si="14"/>
        <v>not found</v>
      </c>
      <c r="Q249" t="str">
        <f t="shared" si="15"/>
        <v>potential</v>
      </c>
      <c r="V249" t="s">
        <v>733</v>
      </c>
      <c r="X249" t="s">
        <v>732</v>
      </c>
      <c r="AD249" t="s">
        <v>734</v>
      </c>
      <c r="AE249" s="1">
        <v>43599.865173611099</v>
      </c>
      <c r="AF249" t="s">
        <v>135</v>
      </c>
      <c r="AG249" s="1">
        <v>43599.865173611099</v>
      </c>
      <c r="AH249" t="s">
        <v>135</v>
      </c>
    </row>
    <row r="250" spans="1:34" x14ac:dyDescent="0.3">
      <c r="A250">
        <v>255</v>
      </c>
      <c r="B250" t="s">
        <v>24</v>
      </c>
      <c r="C250">
        <v>-159.39088888171699</v>
      </c>
      <c r="D250">
        <v>22.224283668255499</v>
      </c>
      <c r="E250">
        <v>204</v>
      </c>
      <c r="F250" t="s">
        <v>458</v>
      </c>
      <c r="G250" t="s">
        <v>123</v>
      </c>
      <c r="H250" t="s">
        <v>1161</v>
      </c>
      <c r="I250" s="39" t="s">
        <v>1161</v>
      </c>
      <c r="J250" t="s">
        <v>124</v>
      </c>
      <c r="K250" s="39" t="s">
        <v>1161</v>
      </c>
      <c r="L250" t="s">
        <v>1158</v>
      </c>
      <c r="M250" s="39" t="s">
        <v>1161</v>
      </c>
      <c r="N250" t="str">
        <f t="shared" si="12"/>
        <v>NA</v>
      </c>
      <c r="O250" t="str">
        <f t="shared" si="13"/>
        <v>potential</v>
      </c>
      <c r="P250" t="str">
        <f t="shared" si="14"/>
        <v>not found</v>
      </c>
      <c r="Q250" t="str">
        <f t="shared" si="15"/>
        <v>potential</v>
      </c>
      <c r="V250" t="s">
        <v>736</v>
      </c>
      <c r="X250" t="s">
        <v>735</v>
      </c>
      <c r="AD250" t="s">
        <v>737</v>
      </c>
      <c r="AE250" s="1">
        <v>43599.868182870399</v>
      </c>
      <c r="AF250" t="s">
        <v>135</v>
      </c>
      <c r="AG250" s="1">
        <v>43599.868182870399</v>
      </c>
      <c r="AH250" t="s">
        <v>135</v>
      </c>
    </row>
    <row r="251" spans="1:34" x14ac:dyDescent="0.3">
      <c r="A251">
        <v>256</v>
      </c>
      <c r="B251" t="s">
        <v>24</v>
      </c>
      <c r="C251">
        <v>-159.39094502552399</v>
      </c>
      <c r="D251">
        <v>22.224421638081399</v>
      </c>
      <c r="E251">
        <v>205</v>
      </c>
      <c r="F251" t="s">
        <v>458</v>
      </c>
      <c r="G251" t="s">
        <v>123</v>
      </c>
      <c r="H251" t="s">
        <v>1161</v>
      </c>
      <c r="I251" s="39" t="s">
        <v>1161</v>
      </c>
      <c r="J251" t="s">
        <v>124</v>
      </c>
      <c r="K251" s="39" t="s">
        <v>1161</v>
      </c>
      <c r="L251" t="s">
        <v>1158</v>
      </c>
      <c r="M251" s="39" t="s">
        <v>1161</v>
      </c>
      <c r="N251" t="str">
        <f t="shared" si="12"/>
        <v>NA</v>
      </c>
      <c r="O251" t="str">
        <f t="shared" si="13"/>
        <v>potential</v>
      </c>
      <c r="P251" t="str">
        <f t="shared" si="14"/>
        <v>not found</v>
      </c>
      <c r="Q251" t="str">
        <f t="shared" si="15"/>
        <v>potential</v>
      </c>
      <c r="V251" t="s">
        <v>739</v>
      </c>
      <c r="X251" t="s">
        <v>738</v>
      </c>
      <c r="AD251" t="s">
        <v>740</v>
      </c>
      <c r="AE251" s="1">
        <v>43599.870798611097</v>
      </c>
      <c r="AF251" t="s">
        <v>135</v>
      </c>
      <c r="AG251" s="1">
        <v>43599.874259259297</v>
      </c>
      <c r="AH251" t="s">
        <v>135</v>
      </c>
    </row>
    <row r="252" spans="1:34" x14ac:dyDescent="0.3">
      <c r="A252">
        <v>257</v>
      </c>
      <c r="B252" t="s">
        <v>24</v>
      </c>
      <c r="C252">
        <v>-159.39063800561399</v>
      </c>
      <c r="D252">
        <v>22.2227486534162</v>
      </c>
      <c r="E252">
        <v>207</v>
      </c>
      <c r="F252" t="s">
        <v>25</v>
      </c>
      <c r="G252" t="s">
        <v>26</v>
      </c>
      <c r="H252" t="s">
        <v>1161</v>
      </c>
      <c r="I252" s="39" t="s">
        <v>1161</v>
      </c>
      <c r="J252" t="s">
        <v>27</v>
      </c>
      <c r="K252" s="39" t="s">
        <v>1163</v>
      </c>
      <c r="L252" t="s">
        <v>62</v>
      </c>
      <c r="M252" s="39" t="s">
        <v>1161</v>
      </c>
      <c r="N252" t="str">
        <f t="shared" si="12"/>
        <v>NA</v>
      </c>
      <c r="O252" t="str">
        <f t="shared" si="13"/>
        <v>active</v>
      </c>
      <c r="P252" t="str">
        <f t="shared" si="14"/>
        <v>inactive</v>
      </c>
      <c r="Q252" t="str">
        <f t="shared" si="15"/>
        <v>active</v>
      </c>
      <c r="R252" t="s">
        <v>37</v>
      </c>
      <c r="S252" t="s">
        <v>48</v>
      </c>
      <c r="T252" t="s">
        <v>37</v>
      </c>
      <c r="U252" t="s">
        <v>195</v>
      </c>
      <c r="V252" t="s">
        <v>742</v>
      </c>
      <c r="X252" t="s">
        <v>741</v>
      </c>
      <c r="AD252" t="s">
        <v>743</v>
      </c>
      <c r="AE252" s="1">
        <v>43599.905914351897</v>
      </c>
      <c r="AF252" t="s">
        <v>135</v>
      </c>
      <c r="AG252" s="1">
        <v>43649.828136574099</v>
      </c>
      <c r="AH252" t="s">
        <v>135</v>
      </c>
    </row>
    <row r="253" spans="1:34" x14ac:dyDescent="0.3">
      <c r="A253">
        <v>258</v>
      </c>
      <c r="B253" t="s">
        <v>24</v>
      </c>
      <c r="C253">
        <v>-159.389678612078</v>
      </c>
      <c r="D253">
        <v>22.222396899199399</v>
      </c>
      <c r="E253">
        <v>208</v>
      </c>
      <c r="F253" t="s">
        <v>25</v>
      </c>
      <c r="G253" t="s">
        <v>26</v>
      </c>
      <c r="H253" t="s">
        <v>1161</v>
      </c>
      <c r="I253" s="39" t="s">
        <v>1161</v>
      </c>
      <c r="J253" t="s">
        <v>27</v>
      </c>
      <c r="K253" s="39" t="s">
        <v>1163</v>
      </c>
      <c r="L253" t="s">
        <v>27</v>
      </c>
      <c r="M253" s="39" t="s">
        <v>1163</v>
      </c>
      <c r="N253" t="str">
        <f t="shared" si="12"/>
        <v>NA</v>
      </c>
      <c r="O253" t="str">
        <f t="shared" si="13"/>
        <v>active</v>
      </c>
      <c r="P253" t="str">
        <f t="shared" si="14"/>
        <v>active</v>
      </c>
      <c r="Q253" t="str">
        <f t="shared" si="15"/>
        <v>active</v>
      </c>
      <c r="R253" t="s">
        <v>37</v>
      </c>
      <c r="S253" t="s">
        <v>48</v>
      </c>
      <c r="T253" t="s">
        <v>37</v>
      </c>
      <c r="X253" t="s">
        <v>744</v>
      </c>
      <c r="AD253" t="s">
        <v>745</v>
      </c>
      <c r="AE253" s="1">
        <v>43599.917824074102</v>
      </c>
      <c r="AF253" t="s">
        <v>135</v>
      </c>
      <c r="AG253" s="1">
        <v>43649.848159722198</v>
      </c>
      <c r="AH253" t="s">
        <v>135</v>
      </c>
    </row>
    <row r="254" spans="1:34" x14ac:dyDescent="0.3">
      <c r="A254">
        <v>259</v>
      </c>
      <c r="B254" t="s">
        <v>24</v>
      </c>
      <c r="C254">
        <v>-159.389658161032</v>
      </c>
      <c r="D254">
        <v>22.222263501136101</v>
      </c>
      <c r="E254">
        <v>209</v>
      </c>
      <c r="F254" t="s">
        <v>25</v>
      </c>
      <c r="G254" t="s">
        <v>26</v>
      </c>
      <c r="H254" t="s">
        <v>1161</v>
      </c>
      <c r="I254" s="39" t="s">
        <v>1161</v>
      </c>
      <c r="J254" t="s">
        <v>38</v>
      </c>
      <c r="K254" s="39" t="s">
        <v>39</v>
      </c>
      <c r="L254" t="s">
        <v>27</v>
      </c>
      <c r="M254" s="39" t="s">
        <v>1163</v>
      </c>
      <c r="N254" t="str">
        <f t="shared" si="12"/>
        <v>NA</v>
      </c>
      <c r="O254" t="str">
        <f t="shared" si="13"/>
        <v>active</v>
      </c>
      <c r="P254" t="str">
        <f t="shared" si="14"/>
        <v>active</v>
      </c>
      <c r="Q254" t="str">
        <f t="shared" si="15"/>
        <v>active</v>
      </c>
      <c r="R254" t="s">
        <v>129</v>
      </c>
      <c r="S254" t="s">
        <v>48</v>
      </c>
      <c r="T254" t="s">
        <v>37</v>
      </c>
      <c r="V254" t="s">
        <v>747</v>
      </c>
      <c r="W254" t="s">
        <v>749</v>
      </c>
      <c r="X254" t="s">
        <v>746</v>
      </c>
      <c r="AD254" t="s">
        <v>748</v>
      </c>
      <c r="AE254" s="1">
        <v>43599.922048611101</v>
      </c>
      <c r="AF254" t="s">
        <v>135</v>
      </c>
      <c r="AG254" s="1">
        <v>43649.850196759297</v>
      </c>
      <c r="AH254" t="s">
        <v>135</v>
      </c>
    </row>
    <row r="255" spans="1:34" x14ac:dyDescent="0.3">
      <c r="A255">
        <v>260</v>
      </c>
      <c r="B255" t="s">
        <v>24</v>
      </c>
      <c r="C255">
        <v>-159.38950611308499</v>
      </c>
      <c r="D255">
        <v>22.222163421528599</v>
      </c>
      <c r="E255">
        <v>210</v>
      </c>
      <c r="F255" t="s">
        <v>25</v>
      </c>
      <c r="G255" t="s">
        <v>26</v>
      </c>
      <c r="H255" t="s">
        <v>1161</v>
      </c>
      <c r="I255" s="39" t="s">
        <v>1161</v>
      </c>
      <c r="J255" t="s">
        <v>27</v>
      </c>
      <c r="K255" s="39" t="s">
        <v>1163</v>
      </c>
      <c r="L255" t="s">
        <v>27</v>
      </c>
      <c r="M255" s="39" t="s">
        <v>1163</v>
      </c>
      <c r="N255" t="str">
        <f t="shared" si="12"/>
        <v>NA</v>
      </c>
      <c r="O255" t="str">
        <f t="shared" si="13"/>
        <v>active</v>
      </c>
      <c r="P255" t="str">
        <f t="shared" si="14"/>
        <v>active</v>
      </c>
      <c r="Q255" t="str">
        <f t="shared" si="15"/>
        <v>active</v>
      </c>
      <c r="R255" t="s">
        <v>35</v>
      </c>
      <c r="S255" t="s">
        <v>48</v>
      </c>
      <c r="T255" t="s">
        <v>37</v>
      </c>
      <c r="W255" t="s">
        <v>752</v>
      </c>
      <c r="X255" t="s">
        <v>750</v>
      </c>
      <c r="AD255" t="s">
        <v>751</v>
      </c>
      <c r="AE255" s="1">
        <v>43599.927233796298</v>
      </c>
      <c r="AF255" t="s">
        <v>135</v>
      </c>
      <c r="AG255" s="1">
        <v>43649.856458333299</v>
      </c>
      <c r="AH255" t="s">
        <v>135</v>
      </c>
    </row>
    <row r="256" spans="1:34" hidden="1" x14ac:dyDescent="0.3">
      <c r="A256">
        <v>261</v>
      </c>
      <c r="B256" t="s">
        <v>24</v>
      </c>
      <c r="C256">
        <v>-159.389189444371</v>
      </c>
      <c r="D256">
        <v>22.221866953556798</v>
      </c>
      <c r="E256">
        <v>211</v>
      </c>
      <c r="F256" t="s">
        <v>25</v>
      </c>
      <c r="G256" t="s">
        <v>26</v>
      </c>
      <c r="H256" t="s">
        <v>1161</v>
      </c>
      <c r="I256" s="39" t="s">
        <v>1161</v>
      </c>
      <c r="J256" t="s">
        <v>70</v>
      </c>
      <c r="K256" s="39" t="s">
        <v>1161</v>
      </c>
      <c r="L256" t="s">
        <v>62</v>
      </c>
      <c r="M256" s="39" t="s">
        <v>1161</v>
      </c>
      <c r="N256" t="str">
        <f t="shared" si="12"/>
        <v>NA</v>
      </c>
      <c r="O256" t="str">
        <f t="shared" si="13"/>
        <v>potential</v>
      </c>
      <c r="P256" t="str">
        <f t="shared" si="14"/>
        <v>inactive</v>
      </c>
      <c r="Q256" t="str">
        <f t="shared" si="15"/>
        <v>potential</v>
      </c>
      <c r="V256" t="s">
        <v>753</v>
      </c>
      <c r="W256" t="s">
        <v>755</v>
      </c>
      <c r="X256" t="s">
        <v>28</v>
      </c>
      <c r="AD256" t="s">
        <v>754</v>
      </c>
      <c r="AE256" s="1">
        <v>43599.932476851798</v>
      </c>
      <c r="AF256" t="s">
        <v>135</v>
      </c>
      <c r="AG256" s="1">
        <v>43649.867557870399</v>
      </c>
      <c r="AH256" t="s">
        <v>135</v>
      </c>
    </row>
    <row r="257" spans="1:34" x14ac:dyDescent="0.3">
      <c r="A257">
        <v>262</v>
      </c>
      <c r="B257" t="s">
        <v>24</v>
      </c>
      <c r="C257">
        <v>-159.38867806492101</v>
      </c>
      <c r="D257">
        <v>22.221847004444601</v>
      </c>
      <c r="E257">
        <v>212</v>
      </c>
      <c r="F257" t="s">
        <v>25</v>
      </c>
      <c r="G257" t="s">
        <v>26</v>
      </c>
      <c r="H257" t="s">
        <v>1161</v>
      </c>
      <c r="I257" s="39" t="s">
        <v>1161</v>
      </c>
      <c r="J257" t="s">
        <v>27</v>
      </c>
      <c r="K257" s="39" t="s">
        <v>1163</v>
      </c>
      <c r="L257" t="s">
        <v>49</v>
      </c>
      <c r="M257" s="39" t="s">
        <v>34</v>
      </c>
      <c r="N257" t="str">
        <f t="shared" si="12"/>
        <v>NA</v>
      </c>
      <c r="O257" t="str">
        <f t="shared" si="13"/>
        <v>active</v>
      </c>
      <c r="P257" t="str">
        <f t="shared" si="14"/>
        <v>active</v>
      </c>
      <c r="Q257" t="str">
        <f t="shared" si="15"/>
        <v>active</v>
      </c>
      <c r="R257" t="s">
        <v>37</v>
      </c>
      <c r="S257" t="s">
        <v>48</v>
      </c>
      <c r="T257" t="s">
        <v>37</v>
      </c>
      <c r="X257" t="s">
        <v>28</v>
      </c>
      <c r="AD257" t="s">
        <v>756</v>
      </c>
      <c r="AE257" s="1">
        <v>43599.937314814801</v>
      </c>
      <c r="AF257" t="s">
        <v>135</v>
      </c>
      <c r="AG257" s="1">
        <v>43662.731435185196</v>
      </c>
      <c r="AH257" t="s">
        <v>33</v>
      </c>
    </row>
    <row r="258" spans="1:34" x14ac:dyDescent="0.3">
      <c r="A258">
        <v>263</v>
      </c>
      <c r="B258" t="s">
        <v>24</v>
      </c>
      <c r="C258">
        <v>-159.38827682341599</v>
      </c>
      <c r="D258">
        <v>22.221874422103198</v>
      </c>
      <c r="E258">
        <v>213</v>
      </c>
      <c r="F258" t="s">
        <v>25</v>
      </c>
      <c r="G258" t="s">
        <v>26</v>
      </c>
      <c r="H258" t="s">
        <v>1161</v>
      </c>
      <c r="I258" s="39" t="s">
        <v>1161</v>
      </c>
      <c r="J258" t="s">
        <v>27</v>
      </c>
      <c r="K258" s="39" t="s">
        <v>1163</v>
      </c>
      <c r="L258" t="s">
        <v>38</v>
      </c>
      <c r="M258" s="39" t="s">
        <v>679</v>
      </c>
      <c r="N258" t="str">
        <f t="shared" ref="N258:N321" si="16">IF(OR(H258="A+E", H258="A+C", H258="C"), "active", IF(OR(H258="A+EMP", H258="A+U"), "potential", IF(H258="NA", "NA", IF(H258="not found", "not found", "inactive"))))</f>
        <v>NA</v>
      </c>
      <c r="O258" t="str">
        <f t="shared" ref="O258:O321" si="17">IF(OR(J258="A+E", J258="A+C", J258="C"), "active", IF(OR(J258="A+EMP", J258="A+U"), "potential", IF(J258="NA", "NA", IF(J258="not found", "not found", "inactive"))))</f>
        <v>active</v>
      </c>
      <c r="P258" t="str">
        <f t="shared" ref="P258:P321" si="18">IF(OR(L258="A+E", L258="A+C", L258="C"), "active", IF(OR(L258="A+EMP", L258="A+U"), "potential", IF(L258="NA", "NA", IF(L258="not found", "not found", "inactive"))))</f>
        <v>active</v>
      </c>
      <c r="Q258" t="str">
        <f t="shared" si="15"/>
        <v>active</v>
      </c>
      <c r="R258" t="s">
        <v>37</v>
      </c>
      <c r="S258" t="s">
        <v>48</v>
      </c>
      <c r="T258" t="s">
        <v>37</v>
      </c>
      <c r="V258" t="s">
        <v>758</v>
      </c>
      <c r="X258" t="s">
        <v>757</v>
      </c>
      <c r="AD258" t="s">
        <v>759</v>
      </c>
      <c r="AE258" s="1">
        <v>43599.944467592599</v>
      </c>
      <c r="AF258" t="s">
        <v>135</v>
      </c>
      <c r="AG258" s="1">
        <v>43662.734618055598</v>
      </c>
      <c r="AH258" t="s">
        <v>33</v>
      </c>
    </row>
    <row r="259" spans="1:34" x14ac:dyDescent="0.3">
      <c r="A259">
        <v>264</v>
      </c>
      <c r="B259" t="s">
        <v>24</v>
      </c>
      <c r="C259">
        <v>-159.388057468298</v>
      </c>
      <c r="D259">
        <v>22.2218453695303</v>
      </c>
      <c r="E259">
        <v>214</v>
      </c>
      <c r="F259" t="s">
        <v>25</v>
      </c>
      <c r="G259" t="s">
        <v>26</v>
      </c>
      <c r="H259" t="s">
        <v>1161</v>
      </c>
      <c r="I259" s="39" t="s">
        <v>1161</v>
      </c>
      <c r="J259" t="s">
        <v>27</v>
      </c>
      <c r="K259" s="39" t="s">
        <v>1163</v>
      </c>
      <c r="L259" t="s">
        <v>27</v>
      </c>
      <c r="M259" s="39" t="s">
        <v>1163</v>
      </c>
      <c r="N259" t="str">
        <f t="shared" si="16"/>
        <v>NA</v>
      </c>
      <c r="O259" t="str">
        <f t="shared" si="17"/>
        <v>active</v>
      </c>
      <c r="P259" t="str">
        <f t="shared" si="18"/>
        <v>active</v>
      </c>
      <c r="Q259" t="str">
        <f t="shared" ref="Q259:Q322" si="19">IF(OR(N259="active",O259="active",P259="active"),"active","potential")</f>
        <v>active</v>
      </c>
      <c r="R259" t="s">
        <v>37</v>
      </c>
      <c r="S259" t="s">
        <v>36</v>
      </c>
      <c r="T259" t="s">
        <v>37</v>
      </c>
      <c r="V259" t="s">
        <v>761</v>
      </c>
      <c r="X259" t="s">
        <v>760</v>
      </c>
      <c r="AD259" t="s">
        <v>762</v>
      </c>
      <c r="AE259" s="1">
        <v>43599.9480092593</v>
      </c>
      <c r="AF259" t="s">
        <v>135</v>
      </c>
      <c r="AG259" s="1">
        <v>43649.880462963003</v>
      </c>
      <c r="AH259" t="s">
        <v>135</v>
      </c>
    </row>
    <row r="260" spans="1:34" x14ac:dyDescent="0.3">
      <c r="A260">
        <v>265</v>
      </c>
      <c r="B260" t="s">
        <v>24</v>
      </c>
      <c r="C260">
        <v>-159.386552413803</v>
      </c>
      <c r="D260">
        <v>22.2214890134887</v>
      </c>
      <c r="E260">
        <v>217</v>
      </c>
      <c r="F260" t="s">
        <v>25</v>
      </c>
      <c r="G260" t="s">
        <v>26</v>
      </c>
      <c r="H260" t="s">
        <v>1161</v>
      </c>
      <c r="I260" s="39" t="s">
        <v>1161</v>
      </c>
      <c r="J260" t="s">
        <v>27</v>
      </c>
      <c r="K260" s="39" t="s">
        <v>1163</v>
      </c>
      <c r="L260" t="s">
        <v>70</v>
      </c>
      <c r="M260" s="39" t="s">
        <v>1161</v>
      </c>
      <c r="N260" t="str">
        <f t="shared" si="16"/>
        <v>NA</v>
      </c>
      <c r="O260" t="str">
        <f t="shared" si="17"/>
        <v>active</v>
      </c>
      <c r="P260" t="str">
        <f t="shared" si="18"/>
        <v>potential</v>
      </c>
      <c r="Q260" t="str">
        <f t="shared" si="19"/>
        <v>active</v>
      </c>
      <c r="R260" t="s">
        <v>264</v>
      </c>
      <c r="S260" t="s">
        <v>48</v>
      </c>
      <c r="T260" t="s">
        <v>195</v>
      </c>
      <c r="X260" t="s">
        <v>763</v>
      </c>
      <c r="AD260" t="s">
        <v>764</v>
      </c>
      <c r="AE260" s="1">
        <v>43600.040081018502</v>
      </c>
      <c r="AF260" t="s">
        <v>135</v>
      </c>
      <c r="AG260" s="1">
        <v>43650.988576388903</v>
      </c>
      <c r="AH260" t="s">
        <v>47</v>
      </c>
    </row>
    <row r="261" spans="1:34" x14ac:dyDescent="0.3">
      <c r="A261">
        <v>266</v>
      </c>
      <c r="B261" t="s">
        <v>24</v>
      </c>
      <c r="C261">
        <v>-159.38610249528799</v>
      </c>
      <c r="D261">
        <v>22.221631855887399</v>
      </c>
      <c r="E261">
        <v>218</v>
      </c>
      <c r="F261" t="s">
        <v>25</v>
      </c>
      <c r="G261" t="s">
        <v>26</v>
      </c>
      <c r="H261" t="s">
        <v>1161</v>
      </c>
      <c r="I261" s="39" t="s">
        <v>1161</v>
      </c>
      <c r="J261" t="s">
        <v>27</v>
      </c>
      <c r="K261" s="39" t="s">
        <v>1163</v>
      </c>
      <c r="L261" t="s">
        <v>62</v>
      </c>
      <c r="M261" s="39" t="s">
        <v>1161</v>
      </c>
      <c r="N261" t="str">
        <f t="shared" si="16"/>
        <v>NA</v>
      </c>
      <c r="O261" t="str">
        <f t="shared" si="17"/>
        <v>active</v>
      </c>
      <c r="P261" t="str">
        <f t="shared" si="18"/>
        <v>inactive</v>
      </c>
      <c r="Q261" t="str">
        <f t="shared" si="19"/>
        <v>active</v>
      </c>
      <c r="R261" t="s">
        <v>35</v>
      </c>
      <c r="S261" t="s">
        <v>74</v>
      </c>
      <c r="T261" t="s">
        <v>37</v>
      </c>
      <c r="V261" t="s">
        <v>766</v>
      </c>
      <c r="X261" t="s">
        <v>765</v>
      </c>
      <c r="AD261" t="s">
        <v>767</v>
      </c>
      <c r="AE261" s="1">
        <v>43600.0471875</v>
      </c>
      <c r="AF261" t="s">
        <v>135</v>
      </c>
      <c r="AG261" s="1">
        <v>43650.995173611103</v>
      </c>
      <c r="AH261" t="s">
        <v>47</v>
      </c>
    </row>
    <row r="262" spans="1:34" x14ac:dyDescent="0.3">
      <c r="A262">
        <v>267</v>
      </c>
      <c r="B262" t="s">
        <v>24</v>
      </c>
      <c r="C262">
        <v>-159.38597087772601</v>
      </c>
      <c r="D262">
        <v>22.2216398034452</v>
      </c>
      <c r="E262">
        <v>219</v>
      </c>
      <c r="F262" t="s">
        <v>25</v>
      </c>
      <c r="G262" t="s">
        <v>26</v>
      </c>
      <c r="H262" t="s">
        <v>1161</v>
      </c>
      <c r="I262" s="39" t="s">
        <v>1161</v>
      </c>
      <c r="J262" t="s">
        <v>27</v>
      </c>
      <c r="K262" s="39" t="s">
        <v>1163</v>
      </c>
      <c r="L262" t="s">
        <v>27</v>
      </c>
      <c r="M262" s="39" t="s">
        <v>1163</v>
      </c>
      <c r="N262" t="str">
        <f t="shared" si="16"/>
        <v>NA</v>
      </c>
      <c r="O262" t="str">
        <f t="shared" si="17"/>
        <v>active</v>
      </c>
      <c r="P262" t="str">
        <f t="shared" si="18"/>
        <v>active</v>
      </c>
      <c r="Q262" t="str">
        <f t="shared" si="19"/>
        <v>active</v>
      </c>
      <c r="R262" t="s">
        <v>35</v>
      </c>
      <c r="S262" t="s">
        <v>48</v>
      </c>
      <c r="T262" t="s">
        <v>37</v>
      </c>
      <c r="X262" t="s">
        <v>768</v>
      </c>
      <c r="AD262" t="s">
        <v>769</v>
      </c>
      <c r="AE262" s="1">
        <v>43600.0523958333</v>
      </c>
      <c r="AF262" t="s">
        <v>135</v>
      </c>
      <c r="AG262" s="1">
        <v>43651.005196759303</v>
      </c>
      <c r="AH262" t="s">
        <v>47</v>
      </c>
    </row>
    <row r="263" spans="1:34" x14ac:dyDescent="0.3">
      <c r="A263">
        <v>268</v>
      </c>
      <c r="B263" t="s">
        <v>24</v>
      </c>
      <c r="C263">
        <v>-159.384470706473</v>
      </c>
      <c r="D263">
        <v>22.221673457277198</v>
      </c>
      <c r="E263">
        <v>302</v>
      </c>
      <c r="F263" t="s">
        <v>25</v>
      </c>
      <c r="G263" t="s">
        <v>26</v>
      </c>
      <c r="H263" t="s">
        <v>1161</v>
      </c>
      <c r="I263" s="39" t="s">
        <v>1161</v>
      </c>
      <c r="J263" t="s">
        <v>124</v>
      </c>
      <c r="K263" s="39" t="s">
        <v>1161</v>
      </c>
      <c r="L263" t="s">
        <v>62</v>
      </c>
      <c r="M263" s="39" t="s">
        <v>1161</v>
      </c>
      <c r="N263" t="str">
        <f t="shared" si="16"/>
        <v>NA</v>
      </c>
      <c r="O263" t="str">
        <f t="shared" si="17"/>
        <v>potential</v>
      </c>
      <c r="P263" t="str">
        <f t="shared" si="18"/>
        <v>inactive</v>
      </c>
      <c r="Q263" t="str">
        <f t="shared" si="19"/>
        <v>potential</v>
      </c>
      <c r="R263" t="s">
        <v>37</v>
      </c>
      <c r="S263" t="s">
        <v>36</v>
      </c>
      <c r="T263" t="s">
        <v>37</v>
      </c>
      <c r="X263" t="s">
        <v>28</v>
      </c>
      <c r="AD263" t="s">
        <v>770</v>
      </c>
      <c r="AE263" s="1">
        <v>43600.025081018503</v>
      </c>
      <c r="AF263" t="s">
        <v>31</v>
      </c>
      <c r="AG263" s="1">
        <v>43649.906539351898</v>
      </c>
      <c r="AH263" t="s">
        <v>31</v>
      </c>
    </row>
    <row r="264" spans="1:34" x14ac:dyDescent="0.3">
      <c r="A264">
        <v>269</v>
      </c>
      <c r="B264" t="s">
        <v>24</v>
      </c>
      <c r="C264">
        <v>-159.38447495909799</v>
      </c>
      <c r="D264">
        <v>22.2216843536693</v>
      </c>
      <c r="E264">
        <v>303</v>
      </c>
      <c r="F264" t="s">
        <v>25</v>
      </c>
      <c r="G264" t="s">
        <v>26</v>
      </c>
      <c r="H264" t="s">
        <v>1161</v>
      </c>
      <c r="I264" s="39" t="s">
        <v>1161</v>
      </c>
      <c r="J264" t="s">
        <v>27</v>
      </c>
      <c r="K264" s="39" t="s">
        <v>1163</v>
      </c>
      <c r="L264" t="s">
        <v>62</v>
      </c>
      <c r="M264" s="39" t="s">
        <v>1161</v>
      </c>
      <c r="N264" t="str">
        <f t="shared" si="16"/>
        <v>NA</v>
      </c>
      <c r="O264" t="str">
        <f t="shared" si="17"/>
        <v>active</v>
      </c>
      <c r="P264" t="str">
        <f t="shared" si="18"/>
        <v>inactive</v>
      </c>
      <c r="Q264" t="str">
        <f t="shared" si="19"/>
        <v>active</v>
      </c>
      <c r="R264" t="s">
        <v>60</v>
      </c>
      <c r="T264" t="s">
        <v>56</v>
      </c>
      <c r="U264" t="s">
        <v>37</v>
      </c>
      <c r="W264" t="s">
        <v>112</v>
      </c>
      <c r="X264" t="s">
        <v>771</v>
      </c>
      <c r="AD264" t="s">
        <v>772</v>
      </c>
      <c r="AE264" s="1">
        <v>43600.027280092603</v>
      </c>
      <c r="AF264" t="s">
        <v>31</v>
      </c>
      <c r="AG264" s="1">
        <v>43649.9074189815</v>
      </c>
      <c r="AH264" t="s">
        <v>31</v>
      </c>
    </row>
    <row r="265" spans="1:34" x14ac:dyDescent="0.3">
      <c r="A265">
        <v>270</v>
      </c>
      <c r="B265" t="s">
        <v>24</v>
      </c>
      <c r="C265">
        <v>-159.384455881576</v>
      </c>
      <c r="D265">
        <v>22.221767757651399</v>
      </c>
      <c r="E265">
        <v>304</v>
      </c>
      <c r="F265" t="s">
        <v>25</v>
      </c>
      <c r="G265" t="s">
        <v>26</v>
      </c>
      <c r="H265" t="s">
        <v>1161</v>
      </c>
      <c r="I265" s="39" t="s">
        <v>1161</v>
      </c>
      <c r="J265" t="s">
        <v>27</v>
      </c>
      <c r="K265" s="39" t="s">
        <v>1163</v>
      </c>
      <c r="L265" t="s">
        <v>62</v>
      </c>
      <c r="M265" s="39" t="s">
        <v>1161</v>
      </c>
      <c r="N265" t="str">
        <f t="shared" si="16"/>
        <v>NA</v>
      </c>
      <c r="O265" t="str">
        <f t="shared" si="17"/>
        <v>active</v>
      </c>
      <c r="P265" t="str">
        <f t="shared" si="18"/>
        <v>inactive</v>
      </c>
      <c r="Q265" t="str">
        <f t="shared" si="19"/>
        <v>active</v>
      </c>
      <c r="R265" t="s">
        <v>37</v>
      </c>
      <c r="S265" t="s">
        <v>48</v>
      </c>
      <c r="T265" t="s">
        <v>37</v>
      </c>
      <c r="X265" t="s">
        <v>28</v>
      </c>
      <c r="AD265" t="s">
        <v>773</v>
      </c>
      <c r="AE265" s="1">
        <v>43600.0309837963</v>
      </c>
      <c r="AF265" t="s">
        <v>31</v>
      </c>
      <c r="AG265" s="1">
        <v>43649.912164351903</v>
      </c>
      <c r="AH265" t="s">
        <v>31</v>
      </c>
    </row>
    <row r="266" spans="1:34" x14ac:dyDescent="0.3">
      <c r="A266">
        <v>271</v>
      </c>
      <c r="B266" t="s">
        <v>24</v>
      </c>
      <c r="C266">
        <v>-159.38447055555599</v>
      </c>
      <c r="D266">
        <v>22.221715449504401</v>
      </c>
      <c r="E266">
        <v>305</v>
      </c>
      <c r="F266" t="s">
        <v>25</v>
      </c>
      <c r="G266" t="s">
        <v>26</v>
      </c>
      <c r="H266" t="s">
        <v>1161</v>
      </c>
      <c r="I266" s="39" t="s">
        <v>1161</v>
      </c>
      <c r="J266" t="s">
        <v>27</v>
      </c>
      <c r="K266" s="39" t="s">
        <v>1163</v>
      </c>
      <c r="L266" t="s">
        <v>70</v>
      </c>
      <c r="M266" s="39" t="s">
        <v>1161</v>
      </c>
      <c r="N266" t="str">
        <f t="shared" si="16"/>
        <v>NA</v>
      </c>
      <c r="O266" t="str">
        <f t="shared" si="17"/>
        <v>active</v>
      </c>
      <c r="P266" t="str">
        <f t="shared" si="18"/>
        <v>potential</v>
      </c>
      <c r="Q266" t="str">
        <f t="shared" si="19"/>
        <v>active</v>
      </c>
      <c r="R266" t="s">
        <v>37</v>
      </c>
      <c r="S266" t="s">
        <v>48</v>
      </c>
      <c r="T266" t="s">
        <v>37</v>
      </c>
      <c r="X266" t="s">
        <v>28</v>
      </c>
      <c r="AD266" t="s">
        <v>774</v>
      </c>
      <c r="AE266" s="1">
        <v>43600.031643518501</v>
      </c>
      <c r="AF266" t="s">
        <v>31</v>
      </c>
      <c r="AG266" s="1">
        <v>43649.908414351798</v>
      </c>
      <c r="AH266" t="s">
        <v>31</v>
      </c>
    </row>
    <row r="267" spans="1:34" x14ac:dyDescent="0.3">
      <c r="A267">
        <v>272</v>
      </c>
      <c r="B267" t="s">
        <v>24</v>
      </c>
      <c r="C267">
        <v>-159.384334059244</v>
      </c>
      <c r="D267">
        <v>22.221832713497299</v>
      </c>
      <c r="E267">
        <v>306</v>
      </c>
      <c r="F267" t="s">
        <v>25</v>
      </c>
      <c r="G267" t="s">
        <v>26</v>
      </c>
      <c r="H267" t="s">
        <v>1161</v>
      </c>
      <c r="I267" s="39" t="s">
        <v>1161</v>
      </c>
      <c r="J267" t="s">
        <v>27</v>
      </c>
      <c r="K267" s="39" t="s">
        <v>1163</v>
      </c>
      <c r="L267" t="s">
        <v>124</v>
      </c>
      <c r="M267" s="39" t="s">
        <v>1161</v>
      </c>
      <c r="N267" t="str">
        <f t="shared" si="16"/>
        <v>NA</v>
      </c>
      <c r="O267" t="str">
        <f t="shared" si="17"/>
        <v>active</v>
      </c>
      <c r="P267" t="str">
        <f t="shared" si="18"/>
        <v>potential</v>
      </c>
      <c r="Q267" t="str">
        <f t="shared" si="19"/>
        <v>active</v>
      </c>
      <c r="R267" t="s">
        <v>60</v>
      </c>
      <c r="S267" t="s">
        <v>48</v>
      </c>
      <c r="T267" t="s">
        <v>56</v>
      </c>
      <c r="U267" t="s">
        <v>37</v>
      </c>
      <c r="W267" t="s">
        <v>777</v>
      </c>
      <c r="X267" t="s">
        <v>775</v>
      </c>
      <c r="AD267" t="s">
        <v>776</v>
      </c>
      <c r="AE267" s="1">
        <v>43600.039375</v>
      </c>
      <c r="AF267" t="s">
        <v>31</v>
      </c>
      <c r="AG267" s="1">
        <v>43649.921863425901</v>
      </c>
      <c r="AH267" t="s">
        <v>31</v>
      </c>
    </row>
    <row r="268" spans="1:34" x14ac:dyDescent="0.3">
      <c r="A268">
        <v>273</v>
      </c>
      <c r="B268" t="s">
        <v>24</v>
      </c>
      <c r="C268">
        <v>-159.384362641839</v>
      </c>
      <c r="D268">
        <v>22.221770644948101</v>
      </c>
      <c r="E268">
        <v>307</v>
      </c>
      <c r="F268" t="s">
        <v>25</v>
      </c>
      <c r="G268" t="s">
        <v>26</v>
      </c>
      <c r="H268" t="s">
        <v>1161</v>
      </c>
      <c r="I268" s="39" t="s">
        <v>1161</v>
      </c>
      <c r="J268" t="s">
        <v>27</v>
      </c>
      <c r="K268" s="39" t="s">
        <v>1163</v>
      </c>
      <c r="L268" t="s">
        <v>124</v>
      </c>
      <c r="M268" s="39" t="s">
        <v>1161</v>
      </c>
      <c r="N268" t="str">
        <f t="shared" si="16"/>
        <v>NA</v>
      </c>
      <c r="O268" t="str">
        <f t="shared" si="17"/>
        <v>active</v>
      </c>
      <c r="P268" t="str">
        <f t="shared" si="18"/>
        <v>potential</v>
      </c>
      <c r="Q268" t="str">
        <f t="shared" si="19"/>
        <v>active</v>
      </c>
      <c r="R268" t="s">
        <v>37</v>
      </c>
      <c r="S268" t="s">
        <v>48</v>
      </c>
      <c r="T268" t="s">
        <v>37</v>
      </c>
      <c r="X268" t="s">
        <v>28</v>
      </c>
      <c r="AD268" t="s">
        <v>778</v>
      </c>
      <c r="AE268" s="1">
        <v>43600.043831018498</v>
      </c>
      <c r="AF268" t="s">
        <v>31</v>
      </c>
      <c r="AG268" s="1">
        <v>43649.921192129601</v>
      </c>
      <c r="AH268" t="s">
        <v>31</v>
      </c>
    </row>
    <row r="269" spans="1:34" x14ac:dyDescent="0.3">
      <c r="A269">
        <v>274</v>
      </c>
      <c r="B269" t="s">
        <v>24</v>
      </c>
      <c r="C269">
        <v>-159.38426767464199</v>
      </c>
      <c r="D269">
        <v>22.221469650598198</v>
      </c>
      <c r="E269">
        <v>308</v>
      </c>
      <c r="F269" t="s">
        <v>25</v>
      </c>
      <c r="G269" t="s">
        <v>26</v>
      </c>
      <c r="H269" t="s">
        <v>1161</v>
      </c>
      <c r="I269" s="39" t="s">
        <v>1161</v>
      </c>
      <c r="J269" t="s">
        <v>27</v>
      </c>
      <c r="K269" s="39" t="s">
        <v>1163</v>
      </c>
      <c r="L269" t="s">
        <v>62</v>
      </c>
      <c r="M269" s="39" t="s">
        <v>1161</v>
      </c>
      <c r="N269" t="str">
        <f t="shared" si="16"/>
        <v>NA</v>
      </c>
      <c r="O269" t="str">
        <f t="shared" si="17"/>
        <v>active</v>
      </c>
      <c r="P269" t="str">
        <f t="shared" si="18"/>
        <v>inactive</v>
      </c>
      <c r="Q269" t="str">
        <f t="shared" si="19"/>
        <v>active</v>
      </c>
      <c r="R269" t="s">
        <v>60</v>
      </c>
      <c r="S269" t="s">
        <v>74</v>
      </c>
      <c r="T269" t="s">
        <v>55</v>
      </c>
      <c r="U269" t="s">
        <v>61</v>
      </c>
      <c r="X269" t="s">
        <v>779</v>
      </c>
      <c r="AD269" t="s">
        <v>780</v>
      </c>
      <c r="AE269" s="1">
        <v>43600.054027777798</v>
      </c>
      <c r="AF269" t="s">
        <v>31</v>
      </c>
      <c r="AG269" s="1">
        <v>43649.967199074097</v>
      </c>
      <c r="AH269" t="s">
        <v>31</v>
      </c>
    </row>
    <row r="270" spans="1:34" x14ac:dyDescent="0.3">
      <c r="A270">
        <v>275</v>
      </c>
      <c r="B270" t="s">
        <v>24</v>
      </c>
      <c r="C270">
        <v>-159.385248133673</v>
      </c>
      <c r="D270">
        <v>22.222102815065799</v>
      </c>
      <c r="E270">
        <v>596</v>
      </c>
      <c r="F270" t="s">
        <v>25</v>
      </c>
      <c r="G270" t="s">
        <v>123</v>
      </c>
      <c r="H270" t="s">
        <v>1161</v>
      </c>
      <c r="I270" s="39" t="s">
        <v>1161</v>
      </c>
      <c r="J270" t="s">
        <v>124</v>
      </c>
      <c r="K270" s="39" t="s">
        <v>1161</v>
      </c>
      <c r="L270" t="s">
        <v>62</v>
      </c>
      <c r="M270" s="39" t="s">
        <v>1161</v>
      </c>
      <c r="N270" t="str">
        <f t="shared" si="16"/>
        <v>NA</v>
      </c>
      <c r="O270" t="str">
        <f t="shared" si="17"/>
        <v>potential</v>
      </c>
      <c r="P270" t="str">
        <f t="shared" si="18"/>
        <v>inactive</v>
      </c>
      <c r="Q270" t="str">
        <f t="shared" si="19"/>
        <v>potential</v>
      </c>
      <c r="R270" t="s">
        <v>35</v>
      </c>
      <c r="S270" t="s">
        <v>154</v>
      </c>
      <c r="T270" t="s">
        <v>37</v>
      </c>
      <c r="V270" t="s">
        <v>781</v>
      </c>
      <c r="X270" t="s">
        <v>349</v>
      </c>
      <c r="AD270" t="s">
        <v>782</v>
      </c>
      <c r="AE270" s="1">
        <v>43600.019525463002</v>
      </c>
      <c r="AF270" t="s">
        <v>33</v>
      </c>
      <c r="AG270" s="1">
        <v>43650.899710648097</v>
      </c>
      <c r="AH270" t="s">
        <v>47</v>
      </c>
    </row>
    <row r="271" spans="1:34" x14ac:dyDescent="0.3">
      <c r="A271">
        <v>276</v>
      </c>
      <c r="B271" t="s">
        <v>24</v>
      </c>
      <c r="C271">
        <v>-159.38426111155101</v>
      </c>
      <c r="D271">
        <v>22.222728494037401</v>
      </c>
      <c r="E271">
        <v>597</v>
      </c>
      <c r="F271" t="s">
        <v>25</v>
      </c>
      <c r="G271" t="s">
        <v>123</v>
      </c>
      <c r="H271" t="s">
        <v>1161</v>
      </c>
      <c r="I271" s="39" t="s">
        <v>1161</v>
      </c>
      <c r="J271" t="s">
        <v>124</v>
      </c>
      <c r="K271" s="39" t="s">
        <v>1161</v>
      </c>
      <c r="L271" t="s">
        <v>62</v>
      </c>
      <c r="M271" s="39" t="s">
        <v>1161</v>
      </c>
      <c r="N271" t="str">
        <f t="shared" si="16"/>
        <v>NA</v>
      </c>
      <c r="O271" t="str">
        <f t="shared" si="17"/>
        <v>potential</v>
      </c>
      <c r="P271" t="str">
        <f t="shared" si="18"/>
        <v>inactive</v>
      </c>
      <c r="Q271" t="str">
        <f t="shared" si="19"/>
        <v>potential</v>
      </c>
      <c r="R271" t="s">
        <v>35</v>
      </c>
      <c r="S271" t="s">
        <v>154</v>
      </c>
      <c r="T271" t="s">
        <v>37</v>
      </c>
      <c r="V271" t="s">
        <v>783</v>
      </c>
      <c r="X271" t="s">
        <v>163</v>
      </c>
      <c r="AD271" t="s">
        <v>784</v>
      </c>
      <c r="AE271" s="1">
        <v>43600.022060185198</v>
      </c>
      <c r="AF271" t="s">
        <v>33</v>
      </c>
      <c r="AG271" s="1">
        <v>43650.869537036997</v>
      </c>
      <c r="AH271" t="s">
        <v>47</v>
      </c>
    </row>
    <row r="272" spans="1:34" x14ac:dyDescent="0.3">
      <c r="A272">
        <v>277</v>
      </c>
      <c r="B272" t="s">
        <v>24</v>
      </c>
      <c r="C272">
        <v>-159.38499815768199</v>
      </c>
      <c r="D272">
        <v>22.222154159252799</v>
      </c>
      <c r="E272">
        <v>598</v>
      </c>
      <c r="F272" t="s">
        <v>25</v>
      </c>
      <c r="G272" t="s">
        <v>26</v>
      </c>
      <c r="H272" t="s">
        <v>1161</v>
      </c>
      <c r="I272" s="39" t="s">
        <v>1161</v>
      </c>
      <c r="J272" t="s">
        <v>27</v>
      </c>
      <c r="K272" s="39" t="s">
        <v>1163</v>
      </c>
      <c r="L272" t="s">
        <v>1158</v>
      </c>
      <c r="M272" s="39" t="s">
        <v>1161</v>
      </c>
      <c r="N272" t="str">
        <f t="shared" si="16"/>
        <v>NA</v>
      </c>
      <c r="O272" t="str">
        <f t="shared" si="17"/>
        <v>active</v>
      </c>
      <c r="P272" t="str">
        <f t="shared" si="18"/>
        <v>not found</v>
      </c>
      <c r="Q272" t="str">
        <f t="shared" si="19"/>
        <v>active</v>
      </c>
      <c r="X272" t="s">
        <v>785</v>
      </c>
      <c r="AD272" t="s">
        <v>786</v>
      </c>
      <c r="AE272" s="1">
        <v>43600.024062500001</v>
      </c>
      <c r="AF272" t="s">
        <v>33</v>
      </c>
      <c r="AG272" s="1">
        <v>43600.024062500001</v>
      </c>
      <c r="AH272" t="s">
        <v>33</v>
      </c>
    </row>
    <row r="273" spans="1:34" x14ac:dyDescent="0.3">
      <c r="A273">
        <v>278</v>
      </c>
      <c r="B273" t="s">
        <v>24</v>
      </c>
      <c r="C273">
        <v>-159.38467738276901</v>
      </c>
      <c r="D273">
        <v>22.222204112998998</v>
      </c>
      <c r="E273">
        <v>599</v>
      </c>
      <c r="F273" t="s">
        <v>25</v>
      </c>
      <c r="G273" t="s">
        <v>26</v>
      </c>
      <c r="H273" t="s">
        <v>1161</v>
      </c>
      <c r="I273" s="39" t="s">
        <v>1161</v>
      </c>
      <c r="J273" t="s">
        <v>27</v>
      </c>
      <c r="K273" s="39" t="s">
        <v>1163</v>
      </c>
      <c r="L273" t="s">
        <v>62</v>
      </c>
      <c r="M273" s="39" t="s">
        <v>1161</v>
      </c>
      <c r="N273" t="str">
        <f t="shared" si="16"/>
        <v>NA</v>
      </c>
      <c r="O273" t="str">
        <f t="shared" si="17"/>
        <v>active</v>
      </c>
      <c r="P273" t="str">
        <f t="shared" si="18"/>
        <v>inactive</v>
      </c>
      <c r="Q273" t="str">
        <f t="shared" si="19"/>
        <v>active</v>
      </c>
      <c r="R273" t="s">
        <v>264</v>
      </c>
      <c r="S273" t="s">
        <v>74</v>
      </c>
      <c r="T273" t="s">
        <v>195</v>
      </c>
      <c r="U273" t="s">
        <v>66</v>
      </c>
      <c r="X273" t="s">
        <v>785</v>
      </c>
      <c r="AD273" t="s">
        <v>787</v>
      </c>
      <c r="AE273" s="1">
        <v>43600.027199074102</v>
      </c>
      <c r="AF273" t="s">
        <v>33</v>
      </c>
      <c r="AG273" s="1">
        <v>43650.8648958333</v>
      </c>
      <c r="AH273" t="s">
        <v>47</v>
      </c>
    </row>
    <row r="274" spans="1:34" x14ac:dyDescent="0.3">
      <c r="A274">
        <v>279</v>
      </c>
      <c r="B274" t="s">
        <v>24</v>
      </c>
      <c r="C274">
        <v>-159.384527001197</v>
      </c>
      <c r="D274">
        <v>22.222231633705199</v>
      </c>
      <c r="E274">
        <v>600</v>
      </c>
      <c r="F274" t="s">
        <v>25</v>
      </c>
      <c r="G274" t="s">
        <v>26</v>
      </c>
      <c r="H274" t="s">
        <v>1161</v>
      </c>
      <c r="I274" s="39" t="s">
        <v>1161</v>
      </c>
      <c r="J274" t="s">
        <v>27</v>
      </c>
      <c r="K274" s="39" t="s">
        <v>1163</v>
      </c>
      <c r="L274" t="s">
        <v>62</v>
      </c>
      <c r="M274" s="39" t="s">
        <v>1161</v>
      </c>
      <c r="N274" t="str">
        <f t="shared" si="16"/>
        <v>NA</v>
      </c>
      <c r="O274" t="str">
        <f t="shared" si="17"/>
        <v>active</v>
      </c>
      <c r="P274" t="str">
        <f t="shared" si="18"/>
        <v>inactive</v>
      </c>
      <c r="Q274" t="str">
        <f t="shared" si="19"/>
        <v>active</v>
      </c>
      <c r="R274" t="s">
        <v>264</v>
      </c>
      <c r="S274" t="s">
        <v>74</v>
      </c>
      <c r="T274" t="s">
        <v>195</v>
      </c>
      <c r="X274" t="s">
        <v>318</v>
      </c>
      <c r="AD274" t="s">
        <v>788</v>
      </c>
      <c r="AE274" s="1">
        <v>43600.0288194444</v>
      </c>
      <c r="AF274" t="s">
        <v>33</v>
      </c>
      <c r="AG274" s="1">
        <v>43650.866817129601</v>
      </c>
      <c r="AH274" t="s">
        <v>47</v>
      </c>
    </row>
    <row r="275" spans="1:34" x14ac:dyDescent="0.3">
      <c r="A275">
        <v>280</v>
      </c>
      <c r="B275" t="s">
        <v>24</v>
      </c>
      <c r="C275">
        <v>-159.38455759062899</v>
      </c>
      <c r="D275">
        <v>22.222181916141</v>
      </c>
      <c r="E275">
        <v>601</v>
      </c>
      <c r="F275" t="s">
        <v>25</v>
      </c>
      <c r="G275" t="s">
        <v>26</v>
      </c>
      <c r="H275" t="s">
        <v>1161</v>
      </c>
      <c r="I275" s="39" t="s">
        <v>1161</v>
      </c>
      <c r="J275" t="s">
        <v>27</v>
      </c>
      <c r="K275" s="39" t="s">
        <v>1163</v>
      </c>
      <c r="L275" t="s">
        <v>62</v>
      </c>
      <c r="M275" s="39" t="s">
        <v>1161</v>
      </c>
      <c r="N275" t="str">
        <f t="shared" si="16"/>
        <v>NA</v>
      </c>
      <c r="O275" t="str">
        <f t="shared" si="17"/>
        <v>active</v>
      </c>
      <c r="P275" t="str">
        <f t="shared" si="18"/>
        <v>inactive</v>
      </c>
      <c r="Q275" t="str">
        <f t="shared" si="19"/>
        <v>active</v>
      </c>
      <c r="R275" t="s">
        <v>60</v>
      </c>
      <c r="S275" t="s">
        <v>36</v>
      </c>
      <c r="T275" t="s">
        <v>61</v>
      </c>
      <c r="U275" t="s">
        <v>66</v>
      </c>
      <c r="X275" t="s">
        <v>789</v>
      </c>
      <c r="AD275" t="s">
        <v>790</v>
      </c>
      <c r="AE275" s="1">
        <v>43600.033055555599</v>
      </c>
      <c r="AF275" t="s">
        <v>33</v>
      </c>
      <c r="AG275" s="1">
        <v>43650.868321759299</v>
      </c>
      <c r="AH275" t="s">
        <v>47</v>
      </c>
    </row>
    <row r="276" spans="1:34" x14ac:dyDescent="0.3">
      <c r="A276">
        <v>281</v>
      </c>
      <c r="B276" t="s">
        <v>24</v>
      </c>
      <c r="C276">
        <v>-159.38429567063801</v>
      </c>
      <c r="D276">
        <v>22.221461604070701</v>
      </c>
      <c r="E276">
        <v>602</v>
      </c>
      <c r="F276" t="s">
        <v>25</v>
      </c>
      <c r="G276" t="s">
        <v>26</v>
      </c>
      <c r="H276" t="s">
        <v>1161</v>
      </c>
      <c r="I276" s="39" t="s">
        <v>1161</v>
      </c>
      <c r="J276" t="s">
        <v>27</v>
      </c>
      <c r="K276" s="39" t="s">
        <v>1163</v>
      </c>
      <c r="L276" t="s">
        <v>49</v>
      </c>
      <c r="M276" s="39" t="s">
        <v>121</v>
      </c>
      <c r="N276" t="str">
        <f t="shared" si="16"/>
        <v>NA</v>
      </c>
      <c r="O276" t="str">
        <f t="shared" si="17"/>
        <v>active</v>
      </c>
      <c r="P276" t="str">
        <f t="shared" si="18"/>
        <v>active</v>
      </c>
      <c r="Q276" t="str">
        <f t="shared" si="19"/>
        <v>active</v>
      </c>
      <c r="R276" t="s">
        <v>129</v>
      </c>
      <c r="S276" t="s">
        <v>48</v>
      </c>
      <c r="T276" t="s">
        <v>61</v>
      </c>
      <c r="U276" t="s">
        <v>37</v>
      </c>
      <c r="X276" t="s">
        <v>791</v>
      </c>
      <c r="AD276" t="s">
        <v>792</v>
      </c>
      <c r="AE276" s="1">
        <v>43600.053402777798</v>
      </c>
      <c r="AF276" t="s">
        <v>33</v>
      </c>
      <c r="AG276" s="1">
        <v>43649.964710648201</v>
      </c>
      <c r="AH276" t="s">
        <v>31</v>
      </c>
    </row>
    <row r="277" spans="1:34" x14ac:dyDescent="0.3">
      <c r="A277">
        <v>282</v>
      </c>
      <c r="B277" t="s">
        <v>122</v>
      </c>
      <c r="C277">
        <v>-159.38429563021401</v>
      </c>
      <c r="D277">
        <v>22.221438882357699</v>
      </c>
      <c r="E277">
        <v>2</v>
      </c>
      <c r="F277" t="s">
        <v>25</v>
      </c>
      <c r="G277" t="s">
        <v>26</v>
      </c>
      <c r="H277" t="s">
        <v>1161</v>
      </c>
      <c r="I277" s="39" t="s">
        <v>1161</v>
      </c>
      <c r="J277" t="s">
        <v>124</v>
      </c>
      <c r="K277" s="39" t="s">
        <v>1161</v>
      </c>
      <c r="L277" t="s">
        <v>49</v>
      </c>
      <c r="M277" s="39" t="s">
        <v>157</v>
      </c>
      <c r="N277" t="str">
        <f t="shared" si="16"/>
        <v>NA</v>
      </c>
      <c r="O277" t="str">
        <f t="shared" si="17"/>
        <v>potential</v>
      </c>
      <c r="P277" t="str">
        <f t="shared" si="18"/>
        <v>active</v>
      </c>
      <c r="Q277" t="str">
        <f t="shared" si="19"/>
        <v>active</v>
      </c>
      <c r="R277" t="s">
        <v>129</v>
      </c>
      <c r="S277" t="s">
        <v>154</v>
      </c>
      <c r="T277" t="s">
        <v>37</v>
      </c>
      <c r="U277" t="s">
        <v>56</v>
      </c>
      <c r="V277" t="s">
        <v>794</v>
      </c>
      <c r="W277" t="s">
        <v>796</v>
      </c>
      <c r="X277" t="s">
        <v>793</v>
      </c>
      <c r="AD277" t="s">
        <v>795</v>
      </c>
      <c r="AE277" s="1">
        <v>43600.057893518497</v>
      </c>
      <c r="AF277" t="s">
        <v>33</v>
      </c>
      <c r="AG277" s="1">
        <v>43649.965949074103</v>
      </c>
      <c r="AH277" t="s">
        <v>31</v>
      </c>
    </row>
    <row r="278" spans="1:34" x14ac:dyDescent="0.3">
      <c r="A278">
        <v>283</v>
      </c>
      <c r="B278" t="s">
        <v>24</v>
      </c>
      <c r="C278">
        <v>-159.384182095738</v>
      </c>
      <c r="D278">
        <v>22.221441906874599</v>
      </c>
      <c r="E278">
        <v>603</v>
      </c>
      <c r="F278" t="s">
        <v>25</v>
      </c>
      <c r="G278" t="s">
        <v>26</v>
      </c>
      <c r="H278" t="s">
        <v>1161</v>
      </c>
      <c r="I278" s="39" t="s">
        <v>1161</v>
      </c>
      <c r="J278" t="s">
        <v>49</v>
      </c>
      <c r="K278" s="39" t="s">
        <v>39</v>
      </c>
      <c r="L278" t="s">
        <v>49</v>
      </c>
      <c r="M278" s="39" t="s">
        <v>157</v>
      </c>
      <c r="N278" t="str">
        <f t="shared" si="16"/>
        <v>NA</v>
      </c>
      <c r="O278" t="str">
        <f t="shared" si="17"/>
        <v>active</v>
      </c>
      <c r="P278" t="str">
        <f t="shared" si="18"/>
        <v>active</v>
      </c>
      <c r="Q278" t="str">
        <f t="shared" si="19"/>
        <v>active</v>
      </c>
      <c r="R278" t="s">
        <v>129</v>
      </c>
      <c r="S278" t="s">
        <v>154</v>
      </c>
      <c r="T278" t="s">
        <v>55</v>
      </c>
      <c r="U278" t="s">
        <v>56</v>
      </c>
      <c r="X278" t="s">
        <v>797</v>
      </c>
      <c r="AD278" t="s">
        <v>798</v>
      </c>
      <c r="AE278" s="1">
        <v>43600.061168981498</v>
      </c>
      <c r="AF278" t="s">
        <v>33</v>
      </c>
      <c r="AG278" s="1">
        <v>43650.109027777798</v>
      </c>
      <c r="AH278" t="s">
        <v>31</v>
      </c>
    </row>
    <row r="279" spans="1:34" x14ac:dyDescent="0.3">
      <c r="A279">
        <v>284</v>
      </c>
      <c r="B279" t="s">
        <v>24</v>
      </c>
      <c r="C279">
        <v>-159.384110765912</v>
      </c>
      <c r="D279">
        <v>22.221427363912198</v>
      </c>
      <c r="E279">
        <v>604</v>
      </c>
      <c r="F279" t="s">
        <v>25</v>
      </c>
      <c r="G279" t="s">
        <v>26</v>
      </c>
      <c r="H279" t="s">
        <v>1161</v>
      </c>
      <c r="I279" s="39" t="s">
        <v>1161</v>
      </c>
      <c r="J279" t="s">
        <v>27</v>
      </c>
      <c r="K279" s="39" t="s">
        <v>1163</v>
      </c>
      <c r="L279" t="s">
        <v>49</v>
      </c>
      <c r="M279" s="39" t="s">
        <v>706</v>
      </c>
      <c r="N279" t="str">
        <f t="shared" si="16"/>
        <v>NA</v>
      </c>
      <c r="O279" t="str">
        <f t="shared" si="17"/>
        <v>active</v>
      </c>
      <c r="P279" t="str">
        <f t="shared" si="18"/>
        <v>active</v>
      </c>
      <c r="Q279" t="str">
        <f t="shared" si="19"/>
        <v>active</v>
      </c>
      <c r="R279" t="s">
        <v>129</v>
      </c>
      <c r="S279" t="s">
        <v>154</v>
      </c>
      <c r="T279" t="s">
        <v>37</v>
      </c>
      <c r="X279" t="s">
        <v>799</v>
      </c>
      <c r="AD279" t="s">
        <v>800</v>
      </c>
      <c r="AE279" s="1">
        <v>43600.068703703699</v>
      </c>
      <c r="AF279" t="s">
        <v>33</v>
      </c>
      <c r="AG279" s="1">
        <v>43650.101238425901</v>
      </c>
      <c r="AH279" t="s">
        <v>31</v>
      </c>
    </row>
    <row r="280" spans="1:34" x14ac:dyDescent="0.3">
      <c r="A280">
        <v>285</v>
      </c>
      <c r="B280" t="s">
        <v>24</v>
      </c>
      <c r="C280">
        <v>-159.384117694617</v>
      </c>
      <c r="D280">
        <v>22.221455668134801</v>
      </c>
      <c r="E280">
        <v>605</v>
      </c>
      <c r="F280" t="s">
        <v>25</v>
      </c>
      <c r="G280" t="s">
        <v>26</v>
      </c>
      <c r="H280" t="s">
        <v>1161</v>
      </c>
      <c r="I280" s="39" t="s">
        <v>1161</v>
      </c>
      <c r="J280" t="s">
        <v>124</v>
      </c>
      <c r="K280" s="39" t="s">
        <v>1161</v>
      </c>
      <c r="L280" t="s">
        <v>49</v>
      </c>
      <c r="M280" s="39" t="s">
        <v>157</v>
      </c>
      <c r="N280" t="str">
        <f t="shared" si="16"/>
        <v>NA</v>
      </c>
      <c r="O280" t="str">
        <f t="shared" si="17"/>
        <v>potential</v>
      </c>
      <c r="P280" t="str">
        <f t="shared" si="18"/>
        <v>active</v>
      </c>
      <c r="Q280" t="str">
        <f t="shared" si="19"/>
        <v>active</v>
      </c>
      <c r="R280" t="s">
        <v>129</v>
      </c>
      <c r="S280" t="s">
        <v>154</v>
      </c>
      <c r="T280" t="s">
        <v>56</v>
      </c>
      <c r="U280" t="s">
        <v>37</v>
      </c>
      <c r="X280" t="s">
        <v>801</v>
      </c>
      <c r="AD280" t="s">
        <v>802</v>
      </c>
      <c r="AE280" s="1">
        <v>43600.070324074099</v>
      </c>
      <c r="AF280" t="s">
        <v>33</v>
      </c>
      <c r="AG280" s="1">
        <v>43650.100509259297</v>
      </c>
      <c r="AH280" t="s">
        <v>31</v>
      </c>
    </row>
    <row r="281" spans="1:34" x14ac:dyDescent="0.3">
      <c r="A281">
        <v>286</v>
      </c>
      <c r="B281" t="s">
        <v>24</v>
      </c>
      <c r="C281">
        <v>-159.38410732985599</v>
      </c>
      <c r="D281">
        <v>22.2215642621264</v>
      </c>
      <c r="E281">
        <v>606</v>
      </c>
      <c r="F281" t="s">
        <v>25</v>
      </c>
      <c r="G281" t="s">
        <v>26</v>
      </c>
      <c r="H281" t="s">
        <v>1161</v>
      </c>
      <c r="I281" s="39" t="s">
        <v>1161</v>
      </c>
      <c r="J281" t="s">
        <v>27</v>
      </c>
      <c r="K281" s="39" t="s">
        <v>1163</v>
      </c>
      <c r="L281" t="s">
        <v>62</v>
      </c>
      <c r="M281" s="39" t="s">
        <v>1161</v>
      </c>
      <c r="N281" t="str">
        <f t="shared" si="16"/>
        <v>NA</v>
      </c>
      <c r="O281" t="str">
        <f t="shared" si="17"/>
        <v>active</v>
      </c>
      <c r="P281" t="str">
        <f t="shared" si="18"/>
        <v>inactive</v>
      </c>
      <c r="Q281" t="str">
        <f t="shared" si="19"/>
        <v>active</v>
      </c>
      <c r="R281" t="s">
        <v>129</v>
      </c>
      <c r="S281" t="s">
        <v>154</v>
      </c>
      <c r="T281" t="s">
        <v>37</v>
      </c>
      <c r="U281" t="s">
        <v>61</v>
      </c>
      <c r="X281" t="s">
        <v>37</v>
      </c>
      <c r="AD281" t="s">
        <v>803</v>
      </c>
      <c r="AE281" s="1">
        <v>43600.074699074103</v>
      </c>
      <c r="AF281" t="s">
        <v>33</v>
      </c>
      <c r="AG281" s="1">
        <v>43650.098020833299</v>
      </c>
      <c r="AH281" t="s">
        <v>31</v>
      </c>
    </row>
    <row r="282" spans="1:34" x14ac:dyDescent="0.3">
      <c r="A282">
        <v>287</v>
      </c>
      <c r="B282" t="s">
        <v>24</v>
      </c>
      <c r="C282">
        <v>-159.38410968433999</v>
      </c>
      <c r="D282">
        <v>22.2215795194153</v>
      </c>
      <c r="E282">
        <v>607</v>
      </c>
      <c r="F282" t="s">
        <v>25</v>
      </c>
      <c r="G282" t="s">
        <v>26</v>
      </c>
      <c r="H282" t="s">
        <v>1161</v>
      </c>
      <c r="I282" s="39" t="s">
        <v>1161</v>
      </c>
      <c r="J282" t="s">
        <v>27</v>
      </c>
      <c r="K282" s="39" t="s">
        <v>1163</v>
      </c>
      <c r="L282" t="s">
        <v>49</v>
      </c>
      <c r="M282" s="39" t="s">
        <v>438</v>
      </c>
      <c r="N282" t="str">
        <f t="shared" si="16"/>
        <v>NA</v>
      </c>
      <c r="O282" t="str">
        <f t="shared" si="17"/>
        <v>active</v>
      </c>
      <c r="P282" t="str">
        <f t="shared" si="18"/>
        <v>active</v>
      </c>
      <c r="Q282" t="str">
        <f t="shared" si="19"/>
        <v>active</v>
      </c>
      <c r="R282" t="s">
        <v>129</v>
      </c>
      <c r="S282" t="s">
        <v>154</v>
      </c>
      <c r="T282" t="s">
        <v>37</v>
      </c>
      <c r="X282" t="s">
        <v>37</v>
      </c>
      <c r="AD282" t="s">
        <v>804</v>
      </c>
      <c r="AE282" s="1">
        <v>43600.074953703697</v>
      </c>
      <c r="AF282" t="s">
        <v>33</v>
      </c>
      <c r="AG282" s="1">
        <v>43650.097546296303</v>
      </c>
      <c r="AH282" t="s">
        <v>31</v>
      </c>
    </row>
    <row r="283" spans="1:34" x14ac:dyDescent="0.3">
      <c r="A283">
        <v>288</v>
      </c>
      <c r="B283" t="s">
        <v>24</v>
      </c>
      <c r="C283">
        <v>-159.38409199471599</v>
      </c>
      <c r="D283">
        <v>22.221579268273398</v>
      </c>
      <c r="E283">
        <v>608</v>
      </c>
      <c r="F283" t="s">
        <v>25</v>
      </c>
      <c r="G283" t="s">
        <v>26</v>
      </c>
      <c r="H283" t="s">
        <v>1161</v>
      </c>
      <c r="I283" s="39" t="s">
        <v>1161</v>
      </c>
      <c r="J283" t="s">
        <v>27</v>
      </c>
      <c r="K283" s="39" t="s">
        <v>1163</v>
      </c>
      <c r="L283" t="s">
        <v>49</v>
      </c>
      <c r="M283" s="39" t="s">
        <v>34</v>
      </c>
      <c r="N283" t="str">
        <f t="shared" si="16"/>
        <v>NA</v>
      </c>
      <c r="O283" t="str">
        <f t="shared" si="17"/>
        <v>active</v>
      </c>
      <c r="P283" t="str">
        <f t="shared" si="18"/>
        <v>active</v>
      </c>
      <c r="Q283" t="str">
        <f t="shared" si="19"/>
        <v>active</v>
      </c>
      <c r="R283" t="s">
        <v>129</v>
      </c>
      <c r="S283" t="s">
        <v>154</v>
      </c>
      <c r="T283" t="s">
        <v>37</v>
      </c>
      <c r="U283" t="s">
        <v>56</v>
      </c>
      <c r="X283" t="s">
        <v>805</v>
      </c>
      <c r="AD283" t="s">
        <v>806</v>
      </c>
      <c r="AE283" s="1">
        <v>43600.075266203698</v>
      </c>
      <c r="AF283" t="s">
        <v>33</v>
      </c>
      <c r="AG283" s="1">
        <v>43662.731527777803</v>
      </c>
      <c r="AH283" t="s">
        <v>33</v>
      </c>
    </row>
    <row r="284" spans="1:34" x14ac:dyDescent="0.3">
      <c r="A284">
        <v>289</v>
      </c>
      <c r="B284" t="s">
        <v>24</v>
      </c>
      <c r="C284">
        <v>-159.38407384515301</v>
      </c>
      <c r="D284">
        <v>22.2216396994958</v>
      </c>
      <c r="E284">
        <v>609</v>
      </c>
      <c r="F284" t="s">
        <v>25</v>
      </c>
      <c r="G284" t="s">
        <v>26</v>
      </c>
      <c r="H284" t="s">
        <v>1161</v>
      </c>
      <c r="I284" s="39" t="s">
        <v>1161</v>
      </c>
      <c r="J284" t="s">
        <v>27</v>
      </c>
      <c r="K284" s="39" t="s">
        <v>1163</v>
      </c>
      <c r="L284" t="s">
        <v>49</v>
      </c>
      <c r="M284" s="39" t="s">
        <v>121</v>
      </c>
      <c r="N284" t="str">
        <f t="shared" si="16"/>
        <v>NA</v>
      </c>
      <c r="O284" t="str">
        <f t="shared" si="17"/>
        <v>active</v>
      </c>
      <c r="P284" t="str">
        <f t="shared" si="18"/>
        <v>active</v>
      </c>
      <c r="Q284" t="str">
        <f t="shared" si="19"/>
        <v>active</v>
      </c>
      <c r="S284" t="s">
        <v>74</v>
      </c>
      <c r="T284" t="s">
        <v>61</v>
      </c>
      <c r="U284" t="s">
        <v>66</v>
      </c>
      <c r="X284" t="s">
        <v>807</v>
      </c>
      <c r="AD284" t="s">
        <v>808</v>
      </c>
      <c r="AE284" s="1">
        <v>43600.0765972222</v>
      </c>
      <c r="AF284" t="s">
        <v>33</v>
      </c>
      <c r="AG284" s="1">
        <v>43649.980312500003</v>
      </c>
      <c r="AH284" t="s">
        <v>31</v>
      </c>
    </row>
    <row r="285" spans="1:34" x14ac:dyDescent="0.3">
      <c r="A285">
        <v>290</v>
      </c>
      <c r="B285" t="s">
        <v>24</v>
      </c>
      <c r="C285">
        <v>-159.38417759338199</v>
      </c>
      <c r="D285">
        <v>22.221630879594201</v>
      </c>
      <c r="E285">
        <v>610</v>
      </c>
      <c r="F285" t="s">
        <v>25</v>
      </c>
      <c r="G285" t="s">
        <v>26</v>
      </c>
      <c r="H285" t="s">
        <v>1161</v>
      </c>
      <c r="I285" s="39" t="s">
        <v>1161</v>
      </c>
      <c r="J285" t="s">
        <v>27</v>
      </c>
      <c r="K285" s="39" t="s">
        <v>1163</v>
      </c>
      <c r="L285" t="s">
        <v>1158</v>
      </c>
      <c r="M285" s="39" t="s">
        <v>1161</v>
      </c>
      <c r="N285" t="str">
        <f t="shared" si="16"/>
        <v>NA</v>
      </c>
      <c r="O285" t="str">
        <f t="shared" si="17"/>
        <v>active</v>
      </c>
      <c r="P285" t="str">
        <f t="shared" si="18"/>
        <v>not found</v>
      </c>
      <c r="Q285" t="str">
        <f t="shared" si="19"/>
        <v>active</v>
      </c>
      <c r="X285" t="s">
        <v>809</v>
      </c>
      <c r="AD285" t="s">
        <v>810</v>
      </c>
      <c r="AE285" s="1">
        <v>43600.0786226852</v>
      </c>
      <c r="AF285" t="s">
        <v>33</v>
      </c>
      <c r="AG285" s="1">
        <v>43600.0786226852</v>
      </c>
      <c r="AH285" t="s">
        <v>33</v>
      </c>
    </row>
    <row r="286" spans="1:34" x14ac:dyDescent="0.3">
      <c r="A286">
        <v>291</v>
      </c>
      <c r="B286" t="s">
        <v>24</v>
      </c>
      <c r="C286">
        <v>-159.38404539191501</v>
      </c>
      <c r="D286">
        <v>22.221655311867799</v>
      </c>
      <c r="E286">
        <v>611</v>
      </c>
      <c r="F286" t="s">
        <v>25</v>
      </c>
      <c r="G286" t="s">
        <v>26</v>
      </c>
      <c r="H286" t="s">
        <v>1161</v>
      </c>
      <c r="I286" s="39" t="s">
        <v>1161</v>
      </c>
      <c r="J286" t="s">
        <v>124</v>
      </c>
      <c r="K286" s="39" t="s">
        <v>1161</v>
      </c>
      <c r="L286" t="s">
        <v>38</v>
      </c>
      <c r="M286" s="39" t="s">
        <v>39</v>
      </c>
      <c r="N286" t="str">
        <f t="shared" si="16"/>
        <v>NA</v>
      </c>
      <c r="O286" t="str">
        <f t="shared" si="17"/>
        <v>potential</v>
      </c>
      <c r="P286" t="str">
        <f t="shared" si="18"/>
        <v>active</v>
      </c>
      <c r="Q286" t="str">
        <f t="shared" si="19"/>
        <v>active</v>
      </c>
      <c r="R286" t="s">
        <v>129</v>
      </c>
      <c r="S286" t="s">
        <v>154</v>
      </c>
      <c r="T286" t="s">
        <v>37</v>
      </c>
      <c r="X286" t="s">
        <v>811</v>
      </c>
      <c r="AD286" t="s">
        <v>812</v>
      </c>
      <c r="AE286" s="1">
        <v>43600.084583333301</v>
      </c>
      <c r="AF286" t="s">
        <v>33</v>
      </c>
      <c r="AG286" s="1">
        <v>43650.022905092599</v>
      </c>
      <c r="AH286" t="s">
        <v>31</v>
      </c>
    </row>
    <row r="287" spans="1:34" x14ac:dyDescent="0.3">
      <c r="A287">
        <v>292</v>
      </c>
      <c r="B287" t="s">
        <v>24</v>
      </c>
      <c r="C287">
        <v>-159.383998944523</v>
      </c>
      <c r="D287">
        <v>22.2216814464125</v>
      </c>
      <c r="E287">
        <v>612</v>
      </c>
      <c r="F287" t="s">
        <v>25</v>
      </c>
      <c r="G287" t="s">
        <v>26</v>
      </c>
      <c r="H287" t="s">
        <v>1161</v>
      </c>
      <c r="I287" s="39" t="s">
        <v>1161</v>
      </c>
      <c r="J287" t="s">
        <v>27</v>
      </c>
      <c r="K287" s="39" t="s">
        <v>1163</v>
      </c>
      <c r="L287" t="s">
        <v>49</v>
      </c>
      <c r="M287" s="39" t="s">
        <v>438</v>
      </c>
      <c r="N287" t="str">
        <f t="shared" si="16"/>
        <v>NA</v>
      </c>
      <c r="O287" t="str">
        <f t="shared" si="17"/>
        <v>active</v>
      </c>
      <c r="P287" t="str">
        <f t="shared" si="18"/>
        <v>active</v>
      </c>
      <c r="Q287" t="str">
        <f t="shared" si="19"/>
        <v>active</v>
      </c>
      <c r="R287" t="s">
        <v>129</v>
      </c>
      <c r="S287" t="s">
        <v>74</v>
      </c>
      <c r="T287" t="s">
        <v>37</v>
      </c>
      <c r="X287" t="s">
        <v>813</v>
      </c>
      <c r="AD287" t="s">
        <v>814</v>
      </c>
      <c r="AE287" s="1">
        <v>43600.088472222204</v>
      </c>
      <c r="AF287" t="s">
        <v>33</v>
      </c>
      <c r="AG287" s="1">
        <v>43649.986134259299</v>
      </c>
      <c r="AH287" t="s">
        <v>31</v>
      </c>
    </row>
    <row r="288" spans="1:34" x14ac:dyDescent="0.3">
      <c r="A288">
        <v>293</v>
      </c>
      <c r="B288" t="s">
        <v>24</v>
      </c>
      <c r="C288">
        <v>-159.38405898971399</v>
      </c>
      <c r="D288">
        <v>22.221701299914798</v>
      </c>
      <c r="E288">
        <v>613</v>
      </c>
      <c r="F288" t="s">
        <v>25</v>
      </c>
      <c r="G288" t="s">
        <v>26</v>
      </c>
      <c r="H288" t="s">
        <v>1161</v>
      </c>
      <c r="I288" s="39" t="s">
        <v>1161</v>
      </c>
      <c r="J288" t="s">
        <v>27</v>
      </c>
      <c r="K288" s="39" t="s">
        <v>1163</v>
      </c>
      <c r="L288" t="s">
        <v>49</v>
      </c>
      <c r="M288" s="39" t="s">
        <v>121</v>
      </c>
      <c r="N288" t="str">
        <f t="shared" si="16"/>
        <v>NA</v>
      </c>
      <c r="O288" t="str">
        <f t="shared" si="17"/>
        <v>active</v>
      </c>
      <c r="P288" t="str">
        <f t="shared" si="18"/>
        <v>active</v>
      </c>
      <c r="Q288" t="str">
        <f t="shared" si="19"/>
        <v>active</v>
      </c>
      <c r="R288" t="s">
        <v>60</v>
      </c>
      <c r="S288" t="s">
        <v>74</v>
      </c>
      <c r="T288" t="s">
        <v>61</v>
      </c>
      <c r="X288" t="s">
        <v>382</v>
      </c>
      <c r="AD288" t="s">
        <v>815</v>
      </c>
      <c r="AE288" s="1">
        <v>43600.091597222199</v>
      </c>
      <c r="AF288" t="s">
        <v>33</v>
      </c>
      <c r="AG288" s="1">
        <v>43662.732638888898</v>
      </c>
      <c r="AH288" t="s">
        <v>33</v>
      </c>
    </row>
    <row r="289" spans="1:34" x14ac:dyDescent="0.3">
      <c r="A289">
        <v>294</v>
      </c>
      <c r="B289" t="s">
        <v>24</v>
      </c>
      <c r="C289">
        <v>-159.383988468371</v>
      </c>
      <c r="D289">
        <v>22.221727083517901</v>
      </c>
      <c r="E289">
        <v>614</v>
      </c>
      <c r="F289" t="s">
        <v>25</v>
      </c>
      <c r="G289" t="s">
        <v>26</v>
      </c>
      <c r="H289" t="s">
        <v>1161</v>
      </c>
      <c r="I289" s="39" t="s">
        <v>1161</v>
      </c>
      <c r="J289" t="s">
        <v>27</v>
      </c>
      <c r="K289" s="39" t="s">
        <v>1163</v>
      </c>
      <c r="L289" t="s">
        <v>62</v>
      </c>
      <c r="M289" s="39" t="s">
        <v>1161</v>
      </c>
      <c r="N289" t="str">
        <f t="shared" si="16"/>
        <v>NA</v>
      </c>
      <c r="O289" t="str">
        <f t="shared" si="17"/>
        <v>active</v>
      </c>
      <c r="P289" t="str">
        <f t="shared" si="18"/>
        <v>inactive</v>
      </c>
      <c r="Q289" t="str">
        <f t="shared" si="19"/>
        <v>active</v>
      </c>
      <c r="R289" t="s">
        <v>60</v>
      </c>
      <c r="S289" t="s">
        <v>74</v>
      </c>
      <c r="T289" t="s">
        <v>61</v>
      </c>
      <c r="X289" t="s">
        <v>816</v>
      </c>
      <c r="AD289" t="s">
        <v>817</v>
      </c>
      <c r="AE289" s="1">
        <v>43600.094953703701</v>
      </c>
      <c r="AF289" t="s">
        <v>33</v>
      </c>
      <c r="AG289" s="1">
        <v>43649.992939814802</v>
      </c>
      <c r="AH289" t="s">
        <v>31</v>
      </c>
    </row>
    <row r="290" spans="1:34" x14ac:dyDescent="0.3">
      <c r="A290">
        <v>295</v>
      </c>
      <c r="B290" t="s">
        <v>24</v>
      </c>
      <c r="C290">
        <v>-159.38399553092501</v>
      </c>
      <c r="D290">
        <v>22.2217431848579</v>
      </c>
      <c r="E290">
        <v>615</v>
      </c>
      <c r="F290" t="s">
        <v>25</v>
      </c>
      <c r="G290" t="s">
        <v>26</v>
      </c>
      <c r="H290" t="s">
        <v>1161</v>
      </c>
      <c r="I290" s="39" t="s">
        <v>1161</v>
      </c>
      <c r="J290" t="s">
        <v>27</v>
      </c>
      <c r="K290" s="39" t="s">
        <v>1163</v>
      </c>
      <c r="L290" t="s">
        <v>70</v>
      </c>
      <c r="M290" s="39" t="s">
        <v>1161</v>
      </c>
      <c r="N290" t="str">
        <f t="shared" si="16"/>
        <v>NA</v>
      </c>
      <c r="O290" t="str">
        <f t="shared" si="17"/>
        <v>active</v>
      </c>
      <c r="P290" t="str">
        <f t="shared" si="18"/>
        <v>potential</v>
      </c>
      <c r="Q290" t="str">
        <f t="shared" si="19"/>
        <v>active</v>
      </c>
      <c r="R290" t="s">
        <v>60</v>
      </c>
      <c r="S290" t="s">
        <v>74</v>
      </c>
      <c r="T290" t="s">
        <v>61</v>
      </c>
      <c r="U290" t="s">
        <v>66</v>
      </c>
      <c r="X290" t="s">
        <v>818</v>
      </c>
      <c r="AD290" t="s">
        <v>819</v>
      </c>
      <c r="AE290" s="1">
        <v>43600.0960416667</v>
      </c>
      <c r="AF290" t="s">
        <v>33</v>
      </c>
      <c r="AG290" s="1">
        <v>43649.994085648097</v>
      </c>
      <c r="AH290" t="s">
        <v>31</v>
      </c>
    </row>
    <row r="291" spans="1:34" x14ac:dyDescent="0.3">
      <c r="A291">
        <v>296</v>
      </c>
      <c r="B291" t="s">
        <v>24</v>
      </c>
      <c r="C291">
        <v>-159.384149700693</v>
      </c>
      <c r="D291">
        <v>22.221773836608399</v>
      </c>
      <c r="E291">
        <v>616</v>
      </c>
      <c r="F291" t="s">
        <v>25</v>
      </c>
      <c r="G291" t="s">
        <v>26</v>
      </c>
      <c r="H291" t="s">
        <v>1161</v>
      </c>
      <c r="I291" s="39" t="s">
        <v>1161</v>
      </c>
      <c r="J291" t="s">
        <v>27</v>
      </c>
      <c r="K291" s="39" t="s">
        <v>1163</v>
      </c>
      <c r="L291" t="s">
        <v>62</v>
      </c>
      <c r="M291" s="39" t="s">
        <v>39</v>
      </c>
      <c r="N291" t="str">
        <f t="shared" si="16"/>
        <v>NA</v>
      </c>
      <c r="O291" t="str">
        <f t="shared" si="17"/>
        <v>active</v>
      </c>
      <c r="P291" t="str">
        <f t="shared" si="18"/>
        <v>inactive</v>
      </c>
      <c r="Q291" t="str">
        <f t="shared" si="19"/>
        <v>active</v>
      </c>
      <c r="R291" t="s">
        <v>60</v>
      </c>
      <c r="S291" t="s">
        <v>36</v>
      </c>
      <c r="T291" t="s">
        <v>61</v>
      </c>
      <c r="U291" t="s">
        <v>56</v>
      </c>
      <c r="X291" t="s">
        <v>820</v>
      </c>
      <c r="AD291" t="s">
        <v>821</v>
      </c>
      <c r="AE291" s="1">
        <v>43600.099930555603</v>
      </c>
      <c r="AF291" t="s">
        <v>33</v>
      </c>
      <c r="AG291" s="1">
        <v>43650.092326388898</v>
      </c>
      <c r="AH291" t="s">
        <v>31</v>
      </c>
    </row>
    <row r="292" spans="1:34" x14ac:dyDescent="0.3">
      <c r="A292">
        <v>297</v>
      </c>
      <c r="B292" t="s">
        <v>24</v>
      </c>
      <c r="C292">
        <v>-159.384083776029</v>
      </c>
      <c r="D292">
        <v>22.221763059141399</v>
      </c>
      <c r="E292">
        <v>617</v>
      </c>
      <c r="F292" t="s">
        <v>25</v>
      </c>
      <c r="G292" t="s">
        <v>26</v>
      </c>
      <c r="H292" t="s">
        <v>1161</v>
      </c>
      <c r="I292" s="39" t="s">
        <v>1161</v>
      </c>
      <c r="J292" t="s">
        <v>27</v>
      </c>
      <c r="K292" s="39" t="s">
        <v>1163</v>
      </c>
      <c r="L292" t="s">
        <v>62</v>
      </c>
      <c r="M292" s="39" t="s">
        <v>1161</v>
      </c>
      <c r="N292" t="str">
        <f t="shared" si="16"/>
        <v>NA</v>
      </c>
      <c r="O292" t="str">
        <f t="shared" si="17"/>
        <v>active</v>
      </c>
      <c r="P292" t="str">
        <f t="shared" si="18"/>
        <v>inactive</v>
      </c>
      <c r="Q292" t="str">
        <f t="shared" si="19"/>
        <v>active</v>
      </c>
      <c r="R292" t="s">
        <v>60</v>
      </c>
      <c r="S292" t="s">
        <v>36</v>
      </c>
      <c r="T292" t="s">
        <v>61</v>
      </c>
      <c r="U292" t="s">
        <v>56</v>
      </c>
      <c r="X292" t="s">
        <v>388</v>
      </c>
      <c r="AD292" t="s">
        <v>822</v>
      </c>
      <c r="AE292" s="1">
        <v>43600.100972222201</v>
      </c>
      <c r="AF292" t="s">
        <v>33</v>
      </c>
      <c r="AG292" s="1">
        <v>43650.093495370398</v>
      </c>
      <c r="AH292" t="s">
        <v>31</v>
      </c>
    </row>
    <row r="293" spans="1:34" x14ac:dyDescent="0.3">
      <c r="A293">
        <v>298</v>
      </c>
      <c r="B293" t="s">
        <v>24</v>
      </c>
      <c r="C293">
        <v>-159.38411676037001</v>
      </c>
      <c r="D293">
        <v>22.221760566852002</v>
      </c>
      <c r="E293">
        <v>618</v>
      </c>
      <c r="F293" t="s">
        <v>25</v>
      </c>
      <c r="G293" t="s">
        <v>26</v>
      </c>
      <c r="H293" t="s">
        <v>1161</v>
      </c>
      <c r="I293" s="39" t="s">
        <v>1161</v>
      </c>
      <c r="J293" t="s">
        <v>27</v>
      </c>
      <c r="K293" s="39" t="s">
        <v>1163</v>
      </c>
      <c r="L293" t="s">
        <v>62</v>
      </c>
      <c r="M293" s="39" t="s">
        <v>1161</v>
      </c>
      <c r="N293" t="str">
        <f t="shared" si="16"/>
        <v>NA</v>
      </c>
      <c r="O293" t="str">
        <f t="shared" si="17"/>
        <v>active</v>
      </c>
      <c r="P293" t="str">
        <f t="shared" si="18"/>
        <v>inactive</v>
      </c>
      <c r="Q293" t="str">
        <f t="shared" si="19"/>
        <v>active</v>
      </c>
      <c r="R293" t="s">
        <v>60</v>
      </c>
      <c r="S293" t="s">
        <v>36</v>
      </c>
      <c r="T293" t="s">
        <v>61</v>
      </c>
      <c r="U293" t="s">
        <v>66</v>
      </c>
      <c r="X293" t="s">
        <v>388</v>
      </c>
      <c r="AD293" t="s">
        <v>823</v>
      </c>
      <c r="AE293" s="1">
        <v>43600.1014699074</v>
      </c>
      <c r="AF293" t="s">
        <v>33</v>
      </c>
      <c r="AG293" s="1">
        <v>43650.035671296297</v>
      </c>
      <c r="AH293" t="s">
        <v>31</v>
      </c>
    </row>
    <row r="294" spans="1:34" x14ac:dyDescent="0.3">
      <c r="A294">
        <v>299</v>
      </c>
      <c r="B294" t="s">
        <v>24</v>
      </c>
      <c r="C294">
        <v>-159.384014822246</v>
      </c>
      <c r="D294">
        <v>22.221829179221402</v>
      </c>
      <c r="E294">
        <v>619</v>
      </c>
      <c r="F294" t="s">
        <v>25</v>
      </c>
      <c r="G294" t="s">
        <v>26</v>
      </c>
      <c r="H294" t="s">
        <v>1161</v>
      </c>
      <c r="I294" s="39" t="s">
        <v>1161</v>
      </c>
      <c r="J294" t="s">
        <v>27</v>
      </c>
      <c r="K294" s="39" t="s">
        <v>1163</v>
      </c>
      <c r="L294" t="s">
        <v>27</v>
      </c>
      <c r="M294" s="39" t="s">
        <v>1163</v>
      </c>
      <c r="N294" t="str">
        <f t="shared" si="16"/>
        <v>NA</v>
      </c>
      <c r="O294" t="str">
        <f t="shared" si="17"/>
        <v>active</v>
      </c>
      <c r="P294" t="str">
        <f t="shared" si="18"/>
        <v>active</v>
      </c>
      <c r="Q294" t="str">
        <f t="shared" si="19"/>
        <v>active</v>
      </c>
      <c r="R294" t="s">
        <v>60</v>
      </c>
      <c r="S294" t="s">
        <v>74</v>
      </c>
      <c r="T294" t="s">
        <v>56</v>
      </c>
      <c r="U294" t="s">
        <v>37</v>
      </c>
      <c r="X294" t="s">
        <v>824</v>
      </c>
      <c r="AD294" t="s">
        <v>825</v>
      </c>
      <c r="AE294" s="1">
        <v>43600.105717592603</v>
      </c>
      <c r="AF294" t="s">
        <v>33</v>
      </c>
      <c r="AG294" s="1">
        <v>43649.995555555601</v>
      </c>
      <c r="AH294" t="s">
        <v>31</v>
      </c>
    </row>
    <row r="295" spans="1:34" x14ac:dyDescent="0.3">
      <c r="A295">
        <v>300</v>
      </c>
      <c r="B295" t="s">
        <v>24</v>
      </c>
      <c r="C295">
        <v>-159.383954862396</v>
      </c>
      <c r="D295">
        <v>22.221866408031101</v>
      </c>
      <c r="E295">
        <v>620</v>
      </c>
      <c r="F295" t="s">
        <v>25</v>
      </c>
      <c r="G295" t="s">
        <v>26</v>
      </c>
      <c r="H295" t="s">
        <v>1161</v>
      </c>
      <c r="I295" s="39" t="s">
        <v>1161</v>
      </c>
      <c r="J295" t="s">
        <v>27</v>
      </c>
      <c r="K295" s="39" t="s">
        <v>1163</v>
      </c>
      <c r="L295" t="s">
        <v>62</v>
      </c>
      <c r="M295" s="39" t="s">
        <v>1161</v>
      </c>
      <c r="N295" t="str">
        <f t="shared" si="16"/>
        <v>NA</v>
      </c>
      <c r="O295" t="str">
        <f t="shared" si="17"/>
        <v>active</v>
      </c>
      <c r="P295" t="str">
        <f t="shared" si="18"/>
        <v>inactive</v>
      </c>
      <c r="Q295" t="str">
        <f t="shared" si="19"/>
        <v>active</v>
      </c>
      <c r="R295" t="s">
        <v>60</v>
      </c>
      <c r="S295" t="s">
        <v>74</v>
      </c>
      <c r="T295" t="s">
        <v>61</v>
      </c>
      <c r="U295" t="s">
        <v>37</v>
      </c>
      <c r="X295" t="s">
        <v>826</v>
      </c>
      <c r="AD295" t="s">
        <v>827</v>
      </c>
      <c r="AE295" s="1">
        <v>43600.1096412037</v>
      </c>
      <c r="AF295" t="s">
        <v>33</v>
      </c>
      <c r="AG295" s="1">
        <v>43649.998946759297</v>
      </c>
      <c r="AH295" t="s">
        <v>31</v>
      </c>
    </row>
    <row r="296" spans="1:34" x14ac:dyDescent="0.3">
      <c r="A296">
        <v>301</v>
      </c>
      <c r="B296" t="s">
        <v>24</v>
      </c>
      <c r="C296">
        <v>-159.38408712854201</v>
      </c>
      <c r="D296">
        <v>22.2219193822284</v>
      </c>
      <c r="E296">
        <v>621</v>
      </c>
      <c r="F296" t="s">
        <v>25</v>
      </c>
      <c r="G296" t="s">
        <v>26</v>
      </c>
      <c r="H296" t="s">
        <v>1161</v>
      </c>
      <c r="I296" s="39" t="s">
        <v>1161</v>
      </c>
      <c r="J296" t="s">
        <v>27</v>
      </c>
      <c r="K296" s="39" t="s">
        <v>1163</v>
      </c>
      <c r="L296" t="s">
        <v>62</v>
      </c>
      <c r="M296" s="39" t="s">
        <v>1161</v>
      </c>
      <c r="N296" t="str">
        <f t="shared" si="16"/>
        <v>NA</v>
      </c>
      <c r="O296" t="str">
        <f t="shared" si="17"/>
        <v>active</v>
      </c>
      <c r="P296" t="str">
        <f t="shared" si="18"/>
        <v>inactive</v>
      </c>
      <c r="Q296" t="str">
        <f t="shared" si="19"/>
        <v>active</v>
      </c>
      <c r="R296" t="s">
        <v>37</v>
      </c>
      <c r="S296" t="s">
        <v>36</v>
      </c>
      <c r="T296" t="s">
        <v>37</v>
      </c>
      <c r="X296" t="s">
        <v>227</v>
      </c>
      <c r="AD296" t="s">
        <v>828</v>
      </c>
      <c r="AE296" s="1">
        <v>43600.112245370401</v>
      </c>
      <c r="AF296" t="s">
        <v>33</v>
      </c>
      <c r="AG296" s="1">
        <v>43650.047881944403</v>
      </c>
      <c r="AH296" t="s">
        <v>31</v>
      </c>
    </row>
    <row r="297" spans="1:34" x14ac:dyDescent="0.3">
      <c r="A297">
        <v>302</v>
      </c>
      <c r="B297" t="s">
        <v>24</v>
      </c>
      <c r="C297">
        <v>-159.383343067467</v>
      </c>
      <c r="D297">
        <v>22.2220429728109</v>
      </c>
      <c r="E297">
        <v>309</v>
      </c>
      <c r="F297" t="s">
        <v>25</v>
      </c>
      <c r="G297" t="s">
        <v>123</v>
      </c>
      <c r="H297" t="s">
        <v>1161</v>
      </c>
      <c r="I297" s="39" t="s">
        <v>1161</v>
      </c>
      <c r="J297" t="s">
        <v>27</v>
      </c>
      <c r="K297" s="39" t="s">
        <v>1163</v>
      </c>
      <c r="L297" t="s">
        <v>49</v>
      </c>
      <c r="M297" s="39" t="s">
        <v>78</v>
      </c>
      <c r="N297" t="str">
        <f t="shared" si="16"/>
        <v>NA</v>
      </c>
      <c r="O297" t="str">
        <f t="shared" si="17"/>
        <v>active</v>
      </c>
      <c r="P297" t="str">
        <f t="shared" si="18"/>
        <v>active</v>
      </c>
      <c r="Q297" t="str">
        <f t="shared" si="19"/>
        <v>active</v>
      </c>
      <c r="R297" t="s">
        <v>37</v>
      </c>
      <c r="S297" t="s">
        <v>36</v>
      </c>
      <c r="T297" t="s">
        <v>37</v>
      </c>
      <c r="V297" t="s">
        <v>829</v>
      </c>
      <c r="X297" t="s">
        <v>495</v>
      </c>
      <c r="AD297" t="s">
        <v>830</v>
      </c>
      <c r="AE297" s="1">
        <v>43600.112326388902</v>
      </c>
      <c r="AF297" t="s">
        <v>31</v>
      </c>
      <c r="AG297" s="1">
        <v>43653.121666666702</v>
      </c>
      <c r="AH297" t="s">
        <v>33</v>
      </c>
    </row>
    <row r="298" spans="1:34" x14ac:dyDescent="0.3">
      <c r="A298">
        <v>303</v>
      </c>
      <c r="B298" t="s">
        <v>24</v>
      </c>
      <c r="C298">
        <v>-159.383304233297</v>
      </c>
      <c r="D298">
        <v>22.222058274953799</v>
      </c>
      <c r="E298">
        <v>310</v>
      </c>
      <c r="F298" t="s">
        <v>25</v>
      </c>
      <c r="G298" t="s">
        <v>123</v>
      </c>
      <c r="H298" t="s">
        <v>1161</v>
      </c>
      <c r="I298" s="39" t="s">
        <v>1161</v>
      </c>
      <c r="J298" t="s">
        <v>27</v>
      </c>
      <c r="K298" s="39" t="s">
        <v>1163</v>
      </c>
      <c r="L298" t="s">
        <v>62</v>
      </c>
      <c r="M298" s="39" t="s">
        <v>1161</v>
      </c>
      <c r="N298" t="str">
        <f t="shared" si="16"/>
        <v>NA</v>
      </c>
      <c r="O298" t="str">
        <f t="shared" si="17"/>
        <v>active</v>
      </c>
      <c r="P298" t="str">
        <f t="shared" si="18"/>
        <v>inactive</v>
      </c>
      <c r="Q298" t="str">
        <f t="shared" si="19"/>
        <v>active</v>
      </c>
      <c r="R298" t="s">
        <v>37</v>
      </c>
      <c r="S298" t="s">
        <v>36</v>
      </c>
      <c r="T298" t="s">
        <v>37</v>
      </c>
      <c r="V298" t="s">
        <v>829</v>
      </c>
      <c r="X298" t="s">
        <v>831</v>
      </c>
      <c r="AD298" t="s">
        <v>832</v>
      </c>
      <c r="AE298" s="1">
        <v>43600.114108796297</v>
      </c>
      <c r="AF298" t="s">
        <v>31</v>
      </c>
      <c r="AG298" s="1">
        <v>43653.125729166699</v>
      </c>
      <c r="AH298" t="s">
        <v>33</v>
      </c>
    </row>
    <row r="299" spans="1:34" x14ac:dyDescent="0.3">
      <c r="A299">
        <v>304</v>
      </c>
      <c r="B299" t="s">
        <v>24</v>
      </c>
      <c r="C299">
        <v>-159.383241730316</v>
      </c>
      <c r="D299">
        <v>22.222068956765</v>
      </c>
      <c r="E299">
        <v>311</v>
      </c>
      <c r="F299" t="s">
        <v>25</v>
      </c>
      <c r="G299" t="s">
        <v>123</v>
      </c>
      <c r="H299" t="s">
        <v>1161</v>
      </c>
      <c r="I299" s="39" t="s">
        <v>1161</v>
      </c>
      <c r="J299" t="s">
        <v>27</v>
      </c>
      <c r="K299" s="39" t="s">
        <v>1163</v>
      </c>
      <c r="L299" t="s">
        <v>49</v>
      </c>
      <c r="M299" s="39" t="s">
        <v>438</v>
      </c>
      <c r="N299" t="str">
        <f t="shared" si="16"/>
        <v>NA</v>
      </c>
      <c r="O299" t="str">
        <f t="shared" si="17"/>
        <v>active</v>
      </c>
      <c r="P299" t="str">
        <f t="shared" si="18"/>
        <v>active</v>
      </c>
      <c r="Q299" t="str">
        <f t="shared" si="19"/>
        <v>active</v>
      </c>
      <c r="R299" t="s">
        <v>37</v>
      </c>
      <c r="S299" t="s">
        <v>36</v>
      </c>
      <c r="T299" t="s">
        <v>37</v>
      </c>
      <c r="V299" t="s">
        <v>829</v>
      </c>
      <c r="X299" t="s">
        <v>495</v>
      </c>
      <c r="AD299" t="s">
        <v>833</v>
      </c>
      <c r="AE299" s="1">
        <v>43600.116261574098</v>
      </c>
      <c r="AF299" t="s">
        <v>31</v>
      </c>
      <c r="AG299" s="1">
        <v>43653.125011574099</v>
      </c>
      <c r="AH299" t="s">
        <v>33</v>
      </c>
    </row>
    <row r="300" spans="1:34" x14ac:dyDescent="0.3">
      <c r="A300">
        <v>305</v>
      </c>
      <c r="B300" t="s">
        <v>24</v>
      </c>
      <c r="C300">
        <v>-159.38322639248099</v>
      </c>
      <c r="D300">
        <v>22.222085995270898</v>
      </c>
      <c r="E300">
        <v>312</v>
      </c>
      <c r="F300" t="s">
        <v>25</v>
      </c>
      <c r="G300" t="s">
        <v>123</v>
      </c>
      <c r="H300" t="s">
        <v>1161</v>
      </c>
      <c r="I300" s="39" t="s">
        <v>1161</v>
      </c>
      <c r="J300" t="s">
        <v>27</v>
      </c>
      <c r="K300" s="39" t="s">
        <v>1163</v>
      </c>
      <c r="L300" t="s">
        <v>49</v>
      </c>
      <c r="M300" s="39" t="s">
        <v>78</v>
      </c>
      <c r="N300" t="str">
        <f t="shared" si="16"/>
        <v>NA</v>
      </c>
      <c r="O300" t="str">
        <f t="shared" si="17"/>
        <v>active</v>
      </c>
      <c r="P300" t="str">
        <f t="shared" si="18"/>
        <v>active</v>
      </c>
      <c r="Q300" t="str">
        <f t="shared" si="19"/>
        <v>active</v>
      </c>
      <c r="R300" t="s">
        <v>37</v>
      </c>
      <c r="S300" t="s">
        <v>36</v>
      </c>
      <c r="T300" t="s">
        <v>37</v>
      </c>
      <c r="V300" t="s">
        <v>829</v>
      </c>
      <c r="X300" t="s">
        <v>760</v>
      </c>
      <c r="AD300" t="s">
        <v>834</v>
      </c>
      <c r="AE300" s="1">
        <v>43600.116678240702</v>
      </c>
      <c r="AF300" t="s">
        <v>31</v>
      </c>
      <c r="AG300" s="1">
        <v>43653.125428240703</v>
      </c>
      <c r="AH300" t="s">
        <v>33</v>
      </c>
    </row>
    <row r="301" spans="1:34" hidden="1" x14ac:dyDescent="0.3">
      <c r="A301">
        <v>306</v>
      </c>
      <c r="B301" t="s">
        <v>24</v>
      </c>
      <c r="C301">
        <v>-159.383332002917</v>
      </c>
      <c r="D301">
        <v>22.222187476998101</v>
      </c>
      <c r="E301">
        <v>220</v>
      </c>
      <c r="F301" t="s">
        <v>25</v>
      </c>
      <c r="G301" t="s">
        <v>26</v>
      </c>
      <c r="H301" t="s">
        <v>1161</v>
      </c>
      <c r="I301" s="39" t="s">
        <v>1161</v>
      </c>
      <c r="J301" t="s">
        <v>70</v>
      </c>
      <c r="K301" s="39" t="s">
        <v>1161</v>
      </c>
      <c r="L301" t="s">
        <v>27</v>
      </c>
      <c r="M301" s="39" t="s">
        <v>1163</v>
      </c>
      <c r="N301" t="str">
        <f t="shared" si="16"/>
        <v>NA</v>
      </c>
      <c r="O301" t="str">
        <f t="shared" si="17"/>
        <v>potential</v>
      </c>
      <c r="P301" t="str">
        <f t="shared" si="18"/>
        <v>active</v>
      </c>
      <c r="Q301" t="str">
        <f t="shared" si="19"/>
        <v>active</v>
      </c>
      <c r="R301" t="s">
        <v>60</v>
      </c>
      <c r="S301" t="s">
        <v>36</v>
      </c>
      <c r="T301" t="s">
        <v>61</v>
      </c>
      <c r="U301" t="s">
        <v>66</v>
      </c>
      <c r="V301" t="s">
        <v>836</v>
      </c>
      <c r="X301" t="s">
        <v>835</v>
      </c>
      <c r="AD301" t="s">
        <v>837</v>
      </c>
      <c r="AE301" s="1">
        <v>43600.117256944402</v>
      </c>
      <c r="AF301" t="s">
        <v>135</v>
      </c>
      <c r="AG301" s="1">
        <v>43653.138680555603</v>
      </c>
      <c r="AH301" t="s">
        <v>31</v>
      </c>
    </row>
    <row r="302" spans="1:34" x14ac:dyDescent="0.3">
      <c r="A302">
        <v>307</v>
      </c>
      <c r="B302" t="s">
        <v>24</v>
      </c>
      <c r="C302">
        <v>-159.38329361431201</v>
      </c>
      <c r="D302">
        <v>22.2221866387532</v>
      </c>
      <c r="E302">
        <v>221</v>
      </c>
      <c r="F302" t="s">
        <v>25</v>
      </c>
      <c r="G302" t="s">
        <v>26</v>
      </c>
      <c r="H302" t="s">
        <v>1161</v>
      </c>
      <c r="I302" s="39" t="s">
        <v>1161</v>
      </c>
      <c r="J302" t="s">
        <v>27</v>
      </c>
      <c r="K302" s="39" t="s">
        <v>1163</v>
      </c>
      <c r="L302" t="s">
        <v>49</v>
      </c>
      <c r="M302" s="39" t="s">
        <v>78</v>
      </c>
      <c r="N302" t="str">
        <f t="shared" si="16"/>
        <v>NA</v>
      </c>
      <c r="O302" t="str">
        <f t="shared" si="17"/>
        <v>active</v>
      </c>
      <c r="P302" t="str">
        <f t="shared" si="18"/>
        <v>active</v>
      </c>
      <c r="Q302" t="str">
        <f t="shared" si="19"/>
        <v>active</v>
      </c>
      <c r="R302" t="s">
        <v>60</v>
      </c>
      <c r="S302" t="s">
        <v>36</v>
      </c>
      <c r="T302" t="s">
        <v>61</v>
      </c>
      <c r="U302" t="s">
        <v>66</v>
      </c>
      <c r="V302" t="s">
        <v>839</v>
      </c>
      <c r="X302" t="s">
        <v>838</v>
      </c>
      <c r="AD302" t="s">
        <v>840</v>
      </c>
      <c r="AE302" s="1">
        <v>43600.121354166702</v>
      </c>
      <c r="AF302" t="s">
        <v>135</v>
      </c>
      <c r="AG302" s="1">
        <v>43653.137164351901</v>
      </c>
      <c r="AH302" t="s">
        <v>31</v>
      </c>
    </row>
    <row r="303" spans="1:34" x14ac:dyDescent="0.3">
      <c r="A303">
        <v>308</v>
      </c>
      <c r="B303" t="s">
        <v>24</v>
      </c>
      <c r="C303">
        <v>-159.383169950433</v>
      </c>
      <c r="D303">
        <v>22.222306389642299</v>
      </c>
      <c r="E303">
        <v>222</v>
      </c>
      <c r="F303" t="s">
        <v>25</v>
      </c>
      <c r="G303" t="s">
        <v>26</v>
      </c>
      <c r="H303" t="s">
        <v>1161</v>
      </c>
      <c r="I303" s="39" t="s">
        <v>1161</v>
      </c>
      <c r="J303" t="s">
        <v>27</v>
      </c>
      <c r="K303" s="39" t="s">
        <v>1163</v>
      </c>
      <c r="L303" t="s">
        <v>49</v>
      </c>
      <c r="M303" s="39" t="s">
        <v>591</v>
      </c>
      <c r="N303" t="str">
        <f t="shared" si="16"/>
        <v>NA</v>
      </c>
      <c r="O303" t="str">
        <f t="shared" si="17"/>
        <v>active</v>
      </c>
      <c r="P303" t="str">
        <f t="shared" si="18"/>
        <v>active</v>
      </c>
      <c r="Q303" t="str">
        <f t="shared" si="19"/>
        <v>active</v>
      </c>
      <c r="R303" t="s">
        <v>435</v>
      </c>
      <c r="S303" t="s">
        <v>74</v>
      </c>
      <c r="T303" t="s">
        <v>56</v>
      </c>
      <c r="U303" t="s">
        <v>66</v>
      </c>
      <c r="W303" t="s">
        <v>434</v>
      </c>
      <c r="X303" t="s">
        <v>841</v>
      </c>
      <c r="AD303" t="s">
        <v>842</v>
      </c>
      <c r="AE303" s="1">
        <v>43600.1262152778</v>
      </c>
      <c r="AF303" t="s">
        <v>135</v>
      </c>
      <c r="AG303" s="1">
        <v>43653.142939814803</v>
      </c>
      <c r="AH303" t="s">
        <v>31</v>
      </c>
    </row>
    <row r="304" spans="1:34" x14ac:dyDescent="0.3">
      <c r="A304">
        <v>309</v>
      </c>
      <c r="B304" t="s">
        <v>24</v>
      </c>
      <c r="C304">
        <v>-159.383271821183</v>
      </c>
      <c r="D304">
        <v>22.2222680274899</v>
      </c>
      <c r="E304">
        <v>223</v>
      </c>
      <c r="F304" t="s">
        <v>25</v>
      </c>
      <c r="G304" t="s">
        <v>26</v>
      </c>
      <c r="H304" t="s">
        <v>1161</v>
      </c>
      <c r="I304" s="39" t="s">
        <v>1161</v>
      </c>
      <c r="J304" t="s">
        <v>27</v>
      </c>
      <c r="K304" s="39" t="s">
        <v>1163</v>
      </c>
      <c r="L304" t="s">
        <v>62</v>
      </c>
      <c r="M304" s="39" t="s">
        <v>1161</v>
      </c>
      <c r="N304" t="str">
        <f t="shared" si="16"/>
        <v>NA</v>
      </c>
      <c r="O304" t="str">
        <f t="shared" si="17"/>
        <v>active</v>
      </c>
      <c r="P304" t="str">
        <f t="shared" si="18"/>
        <v>inactive</v>
      </c>
      <c r="Q304" t="str">
        <f t="shared" si="19"/>
        <v>active</v>
      </c>
      <c r="R304" t="s">
        <v>60</v>
      </c>
      <c r="S304" t="s">
        <v>74</v>
      </c>
      <c r="T304" t="s">
        <v>55</v>
      </c>
      <c r="U304" t="s">
        <v>195</v>
      </c>
      <c r="X304" t="s">
        <v>843</v>
      </c>
      <c r="AD304" t="s">
        <v>844</v>
      </c>
      <c r="AE304" s="1">
        <v>43600.1349305556</v>
      </c>
      <c r="AF304" t="s">
        <v>135</v>
      </c>
      <c r="AG304" s="1">
        <v>43653.141631944403</v>
      </c>
      <c r="AH304" t="s">
        <v>31</v>
      </c>
    </row>
    <row r="305" spans="1:34" x14ac:dyDescent="0.3">
      <c r="A305">
        <v>310</v>
      </c>
      <c r="B305" t="s">
        <v>24</v>
      </c>
      <c r="C305">
        <v>-159.383478770567</v>
      </c>
      <c r="D305">
        <v>22.222170796920899</v>
      </c>
      <c r="E305">
        <v>224</v>
      </c>
      <c r="F305" t="s">
        <v>25</v>
      </c>
      <c r="G305" t="s">
        <v>26</v>
      </c>
      <c r="H305" t="s">
        <v>1161</v>
      </c>
      <c r="I305" s="39" t="s">
        <v>1161</v>
      </c>
      <c r="J305" t="s">
        <v>27</v>
      </c>
      <c r="K305" s="39" t="s">
        <v>1163</v>
      </c>
      <c r="L305" t="s">
        <v>49</v>
      </c>
      <c r="M305" s="39" t="s">
        <v>591</v>
      </c>
      <c r="N305" t="str">
        <f t="shared" si="16"/>
        <v>NA</v>
      </c>
      <c r="O305" t="str">
        <f t="shared" si="17"/>
        <v>active</v>
      </c>
      <c r="P305" t="str">
        <f t="shared" si="18"/>
        <v>active</v>
      </c>
      <c r="Q305" t="str">
        <f t="shared" si="19"/>
        <v>active</v>
      </c>
      <c r="R305" t="s">
        <v>435</v>
      </c>
      <c r="S305" t="s">
        <v>36</v>
      </c>
      <c r="T305" t="s">
        <v>56</v>
      </c>
      <c r="U305" t="s">
        <v>61</v>
      </c>
      <c r="W305" t="s">
        <v>847</v>
      </c>
      <c r="X305" t="s">
        <v>845</v>
      </c>
      <c r="AD305" t="s">
        <v>846</v>
      </c>
      <c r="AE305" s="1">
        <v>43600.140289351897</v>
      </c>
      <c r="AF305" t="s">
        <v>135</v>
      </c>
      <c r="AG305" s="1">
        <v>43653.131111111099</v>
      </c>
      <c r="AH305" t="s">
        <v>31</v>
      </c>
    </row>
    <row r="306" spans="1:34" x14ac:dyDescent="0.3">
      <c r="A306">
        <v>311</v>
      </c>
      <c r="B306" t="s">
        <v>24</v>
      </c>
      <c r="C306">
        <v>-159.38324131080299</v>
      </c>
      <c r="D306">
        <v>22.2224542731424</v>
      </c>
      <c r="E306">
        <v>621</v>
      </c>
      <c r="F306" t="s">
        <v>25</v>
      </c>
      <c r="G306" t="s">
        <v>26</v>
      </c>
      <c r="H306" t="s">
        <v>1161</v>
      </c>
      <c r="I306" s="39" t="s">
        <v>1161</v>
      </c>
      <c r="J306" t="s">
        <v>27</v>
      </c>
      <c r="K306" s="39" t="s">
        <v>1163</v>
      </c>
      <c r="L306" t="s">
        <v>49</v>
      </c>
      <c r="M306" s="39" t="s">
        <v>34</v>
      </c>
      <c r="N306" t="str">
        <f t="shared" si="16"/>
        <v>NA</v>
      </c>
      <c r="O306" t="str">
        <f t="shared" si="17"/>
        <v>active</v>
      </c>
      <c r="P306" t="str">
        <f t="shared" si="18"/>
        <v>active</v>
      </c>
      <c r="Q306" t="str">
        <f t="shared" si="19"/>
        <v>active</v>
      </c>
      <c r="R306" t="s">
        <v>37</v>
      </c>
      <c r="S306" t="s">
        <v>48</v>
      </c>
      <c r="T306" t="s">
        <v>37</v>
      </c>
      <c r="X306" t="s">
        <v>227</v>
      </c>
      <c r="AD306" t="s">
        <v>848</v>
      </c>
      <c r="AE306" s="1">
        <v>43600.139328703699</v>
      </c>
      <c r="AF306" t="s">
        <v>33</v>
      </c>
      <c r="AG306" s="1">
        <v>43649.124201388899</v>
      </c>
      <c r="AH306" t="s">
        <v>31</v>
      </c>
    </row>
    <row r="307" spans="1:34" x14ac:dyDescent="0.3">
      <c r="A307">
        <v>312</v>
      </c>
      <c r="B307" t="s">
        <v>24</v>
      </c>
      <c r="C307">
        <v>-159.38318356440101</v>
      </c>
      <c r="D307">
        <v>22.222436896223901</v>
      </c>
      <c r="E307">
        <v>315</v>
      </c>
      <c r="F307" t="s">
        <v>25</v>
      </c>
      <c r="G307" t="s">
        <v>26</v>
      </c>
      <c r="H307" t="s">
        <v>1161</v>
      </c>
      <c r="I307" s="39" t="s">
        <v>1161</v>
      </c>
      <c r="J307" t="s">
        <v>27</v>
      </c>
      <c r="K307" s="39" t="s">
        <v>1163</v>
      </c>
      <c r="L307" t="s">
        <v>49</v>
      </c>
      <c r="M307" s="39" t="s">
        <v>34</v>
      </c>
      <c r="N307" t="str">
        <f t="shared" si="16"/>
        <v>NA</v>
      </c>
      <c r="O307" t="str">
        <f t="shared" si="17"/>
        <v>active</v>
      </c>
      <c r="P307" t="str">
        <f t="shared" si="18"/>
        <v>active</v>
      </c>
      <c r="Q307" t="str">
        <f t="shared" si="19"/>
        <v>active</v>
      </c>
      <c r="R307" t="s">
        <v>37</v>
      </c>
      <c r="S307" t="s">
        <v>48</v>
      </c>
      <c r="T307" t="s">
        <v>37</v>
      </c>
      <c r="V307" t="s">
        <v>849</v>
      </c>
      <c r="X307" t="s">
        <v>28</v>
      </c>
      <c r="AD307" t="s">
        <v>850</v>
      </c>
      <c r="AE307" s="1">
        <v>43600.138460648202</v>
      </c>
      <c r="AF307" t="s">
        <v>31</v>
      </c>
      <c r="AG307" s="1">
        <v>43649.129907407398</v>
      </c>
      <c r="AH307" t="s">
        <v>31</v>
      </c>
    </row>
    <row r="308" spans="1:34" x14ac:dyDescent="0.3">
      <c r="A308">
        <v>313</v>
      </c>
      <c r="B308" t="s">
        <v>24</v>
      </c>
      <c r="C308">
        <v>-159.383166692244</v>
      </c>
      <c r="D308">
        <v>22.222439807622901</v>
      </c>
      <c r="E308">
        <v>316</v>
      </c>
      <c r="F308" t="s">
        <v>25</v>
      </c>
      <c r="G308" t="s">
        <v>26</v>
      </c>
      <c r="H308" t="s">
        <v>1161</v>
      </c>
      <c r="I308" s="39" t="s">
        <v>1161</v>
      </c>
      <c r="J308" t="s">
        <v>27</v>
      </c>
      <c r="K308" s="39" t="s">
        <v>1163</v>
      </c>
      <c r="L308" t="s">
        <v>62</v>
      </c>
      <c r="M308" s="39" t="s">
        <v>1161</v>
      </c>
      <c r="N308" t="str">
        <f t="shared" si="16"/>
        <v>NA</v>
      </c>
      <c r="O308" t="str">
        <f t="shared" si="17"/>
        <v>active</v>
      </c>
      <c r="P308" t="str">
        <f t="shared" si="18"/>
        <v>inactive</v>
      </c>
      <c r="Q308" t="str">
        <f t="shared" si="19"/>
        <v>active</v>
      </c>
      <c r="R308" t="s">
        <v>37</v>
      </c>
      <c r="S308" t="s">
        <v>48</v>
      </c>
      <c r="T308" t="s">
        <v>37</v>
      </c>
      <c r="U308" t="s">
        <v>195</v>
      </c>
      <c r="X308" t="s">
        <v>28</v>
      </c>
      <c r="AD308" t="s">
        <v>851</v>
      </c>
      <c r="AE308" s="1">
        <v>43600.1410300926</v>
      </c>
      <c r="AF308" t="s">
        <v>31</v>
      </c>
      <c r="AG308" s="1">
        <v>43649.1305671296</v>
      </c>
      <c r="AH308" t="s">
        <v>31</v>
      </c>
    </row>
    <row r="309" spans="1:34" x14ac:dyDescent="0.3">
      <c r="A309">
        <v>314</v>
      </c>
      <c r="B309" t="s">
        <v>24</v>
      </c>
      <c r="C309">
        <v>-159.38315112174499</v>
      </c>
      <c r="D309">
        <v>22.222492159574099</v>
      </c>
      <c r="E309">
        <v>622</v>
      </c>
      <c r="F309" t="s">
        <v>25</v>
      </c>
      <c r="G309" t="s">
        <v>26</v>
      </c>
      <c r="H309" t="s">
        <v>1161</v>
      </c>
      <c r="I309" s="39" t="s">
        <v>1161</v>
      </c>
      <c r="J309" t="s">
        <v>27</v>
      </c>
      <c r="K309" s="39" t="s">
        <v>1163</v>
      </c>
      <c r="L309" t="s">
        <v>49</v>
      </c>
      <c r="M309" s="39" t="s">
        <v>591</v>
      </c>
      <c r="N309" t="str">
        <f t="shared" si="16"/>
        <v>NA</v>
      </c>
      <c r="O309" t="str">
        <f t="shared" si="17"/>
        <v>active</v>
      </c>
      <c r="P309" t="str">
        <f t="shared" si="18"/>
        <v>active</v>
      </c>
      <c r="Q309" t="str">
        <f t="shared" si="19"/>
        <v>active</v>
      </c>
      <c r="R309" t="s">
        <v>35</v>
      </c>
      <c r="S309" t="s">
        <v>74</v>
      </c>
      <c r="T309" t="s">
        <v>37</v>
      </c>
      <c r="X309" t="s">
        <v>852</v>
      </c>
      <c r="AD309" t="s">
        <v>853</v>
      </c>
      <c r="AE309" s="1">
        <v>43600.146944444401</v>
      </c>
      <c r="AF309" t="s">
        <v>33</v>
      </c>
      <c r="AG309" s="1">
        <v>43649.156099537002</v>
      </c>
      <c r="AH309" t="s">
        <v>31</v>
      </c>
    </row>
    <row r="310" spans="1:34" x14ac:dyDescent="0.3">
      <c r="A310">
        <v>315</v>
      </c>
      <c r="B310" t="s">
        <v>24</v>
      </c>
      <c r="C310">
        <v>-159.38315401252299</v>
      </c>
      <c r="D310">
        <v>22.222465400655999</v>
      </c>
      <c r="E310">
        <v>623</v>
      </c>
      <c r="F310" t="s">
        <v>25</v>
      </c>
      <c r="G310" t="s">
        <v>26</v>
      </c>
      <c r="H310" t="s">
        <v>1161</v>
      </c>
      <c r="I310" s="39" t="s">
        <v>1161</v>
      </c>
      <c r="J310" t="s">
        <v>27</v>
      </c>
      <c r="K310" s="39" t="s">
        <v>1163</v>
      </c>
      <c r="L310" t="s">
        <v>27</v>
      </c>
      <c r="M310" s="39" t="s">
        <v>1163</v>
      </c>
      <c r="N310" t="str">
        <f t="shared" si="16"/>
        <v>NA</v>
      </c>
      <c r="O310" t="str">
        <f t="shared" si="17"/>
        <v>active</v>
      </c>
      <c r="P310" t="str">
        <f t="shared" si="18"/>
        <v>active</v>
      </c>
      <c r="Q310" t="str">
        <f t="shared" si="19"/>
        <v>active</v>
      </c>
      <c r="R310" t="s">
        <v>37</v>
      </c>
      <c r="S310" t="s">
        <v>48</v>
      </c>
      <c r="T310" t="s">
        <v>37</v>
      </c>
      <c r="X310" t="s">
        <v>227</v>
      </c>
      <c r="AD310" t="s">
        <v>854</v>
      </c>
      <c r="AE310" s="1">
        <v>43600.147210648101</v>
      </c>
      <c r="AF310" t="s">
        <v>33</v>
      </c>
      <c r="AG310" s="1">
        <v>43649.1319560185</v>
      </c>
      <c r="AH310" t="s">
        <v>31</v>
      </c>
    </row>
    <row r="311" spans="1:34" x14ac:dyDescent="0.3">
      <c r="A311">
        <v>316</v>
      </c>
      <c r="B311" t="s">
        <v>24</v>
      </c>
      <c r="C311">
        <v>-159.383184062966</v>
      </c>
      <c r="D311">
        <v>22.2225306023293</v>
      </c>
      <c r="E311">
        <v>624</v>
      </c>
      <c r="F311" t="s">
        <v>25</v>
      </c>
      <c r="G311" t="s">
        <v>26</v>
      </c>
      <c r="H311" t="s">
        <v>1161</v>
      </c>
      <c r="I311" s="39" t="s">
        <v>1161</v>
      </c>
      <c r="J311" t="s">
        <v>27</v>
      </c>
      <c r="K311" s="39" t="s">
        <v>1163</v>
      </c>
      <c r="L311" t="s">
        <v>49</v>
      </c>
      <c r="M311" s="39" t="s">
        <v>679</v>
      </c>
      <c r="N311" t="str">
        <f t="shared" si="16"/>
        <v>NA</v>
      </c>
      <c r="O311" t="str">
        <f t="shared" si="17"/>
        <v>active</v>
      </c>
      <c r="P311" t="str">
        <f t="shared" si="18"/>
        <v>active</v>
      </c>
      <c r="Q311" t="str">
        <f t="shared" si="19"/>
        <v>active</v>
      </c>
      <c r="R311" t="s">
        <v>35</v>
      </c>
      <c r="S311" t="s">
        <v>74</v>
      </c>
      <c r="T311" t="s">
        <v>37</v>
      </c>
      <c r="X311" t="s">
        <v>855</v>
      </c>
      <c r="AD311" t="s">
        <v>856</v>
      </c>
      <c r="AE311" s="1">
        <v>43600.149687500001</v>
      </c>
      <c r="AF311" t="s">
        <v>33</v>
      </c>
      <c r="AG311" s="1">
        <v>43649.155208333301</v>
      </c>
      <c r="AH311" t="s">
        <v>31</v>
      </c>
    </row>
    <row r="312" spans="1:34" x14ac:dyDescent="0.3">
      <c r="A312">
        <v>317</v>
      </c>
      <c r="B312" t="s">
        <v>24</v>
      </c>
      <c r="C312">
        <v>-159.38320631154099</v>
      </c>
      <c r="D312">
        <v>22.222532594819398</v>
      </c>
      <c r="E312">
        <v>625</v>
      </c>
      <c r="F312" t="s">
        <v>25</v>
      </c>
      <c r="G312" t="s">
        <v>26</v>
      </c>
      <c r="H312" t="s">
        <v>1161</v>
      </c>
      <c r="I312" s="39" t="s">
        <v>1161</v>
      </c>
      <c r="J312" t="s">
        <v>27</v>
      </c>
      <c r="K312" s="39" t="s">
        <v>1163</v>
      </c>
      <c r="L312" t="s">
        <v>49</v>
      </c>
      <c r="M312" s="39" t="s">
        <v>34</v>
      </c>
      <c r="N312" t="str">
        <f t="shared" si="16"/>
        <v>NA</v>
      </c>
      <c r="O312" t="str">
        <f t="shared" si="17"/>
        <v>active</v>
      </c>
      <c r="P312" t="str">
        <f t="shared" si="18"/>
        <v>active</v>
      </c>
      <c r="Q312" t="str">
        <f t="shared" si="19"/>
        <v>active</v>
      </c>
      <c r="R312" t="s">
        <v>35</v>
      </c>
      <c r="S312" t="s">
        <v>74</v>
      </c>
      <c r="T312" t="s">
        <v>37</v>
      </c>
      <c r="U312" t="s">
        <v>195</v>
      </c>
      <c r="V312" t="s">
        <v>857</v>
      </c>
      <c r="X312" t="s">
        <v>37</v>
      </c>
      <c r="AD312" t="s">
        <v>858</v>
      </c>
      <c r="AE312" s="1">
        <v>43600.150034722203</v>
      </c>
      <c r="AF312" t="s">
        <v>33</v>
      </c>
      <c r="AG312" s="1">
        <v>43649.154189814799</v>
      </c>
      <c r="AH312" t="s">
        <v>31</v>
      </c>
    </row>
    <row r="313" spans="1:34" x14ac:dyDescent="0.3">
      <c r="A313">
        <v>318</v>
      </c>
      <c r="B313" t="s">
        <v>24</v>
      </c>
      <c r="C313">
        <v>-159.38321787645199</v>
      </c>
      <c r="D313">
        <v>22.222533136184602</v>
      </c>
      <c r="E313">
        <v>626</v>
      </c>
      <c r="F313" t="s">
        <v>25</v>
      </c>
      <c r="G313" t="s">
        <v>26</v>
      </c>
      <c r="H313" t="s">
        <v>1161</v>
      </c>
      <c r="I313" s="39" t="s">
        <v>1161</v>
      </c>
      <c r="J313" t="s">
        <v>27</v>
      </c>
      <c r="K313" s="39" t="s">
        <v>1163</v>
      </c>
      <c r="L313" t="s">
        <v>49</v>
      </c>
      <c r="M313" s="39" t="s">
        <v>121</v>
      </c>
      <c r="N313" t="str">
        <f t="shared" si="16"/>
        <v>NA</v>
      </c>
      <c r="O313" t="str">
        <f t="shared" si="17"/>
        <v>active</v>
      </c>
      <c r="P313" t="str">
        <f t="shared" si="18"/>
        <v>active</v>
      </c>
      <c r="Q313" t="str">
        <f t="shared" si="19"/>
        <v>active</v>
      </c>
      <c r="V313" t="s">
        <v>859</v>
      </c>
      <c r="X313" t="s">
        <v>37</v>
      </c>
      <c r="AD313" t="s">
        <v>860</v>
      </c>
      <c r="AE313" s="1">
        <v>43600.150405092601</v>
      </c>
      <c r="AF313" t="s">
        <v>33</v>
      </c>
      <c r="AG313" s="1">
        <v>43649.1546759259</v>
      </c>
      <c r="AH313" t="s">
        <v>31</v>
      </c>
    </row>
    <row r="314" spans="1:34" x14ac:dyDescent="0.3">
      <c r="A314">
        <v>319</v>
      </c>
      <c r="B314" t="s">
        <v>24</v>
      </c>
      <c r="C314">
        <v>-159.383145041049</v>
      </c>
      <c r="D314">
        <v>22.222469869623499</v>
      </c>
      <c r="E314">
        <v>317</v>
      </c>
      <c r="F314" t="s">
        <v>25</v>
      </c>
      <c r="G314" t="s">
        <v>26</v>
      </c>
      <c r="H314" t="s">
        <v>1161</v>
      </c>
      <c r="I314" s="39" t="s">
        <v>1161</v>
      </c>
      <c r="J314" t="s">
        <v>27</v>
      </c>
      <c r="K314" s="39" t="s">
        <v>1163</v>
      </c>
      <c r="L314" t="s">
        <v>49</v>
      </c>
      <c r="M314" s="39" t="s">
        <v>679</v>
      </c>
      <c r="N314" t="str">
        <f t="shared" si="16"/>
        <v>NA</v>
      </c>
      <c r="O314" t="str">
        <f t="shared" si="17"/>
        <v>active</v>
      </c>
      <c r="P314" t="str">
        <f t="shared" si="18"/>
        <v>active</v>
      </c>
      <c r="Q314" t="str">
        <f t="shared" si="19"/>
        <v>active</v>
      </c>
      <c r="R314" t="s">
        <v>37</v>
      </c>
      <c r="S314" t="s">
        <v>48</v>
      </c>
      <c r="T314" t="s">
        <v>37</v>
      </c>
      <c r="U314" t="s">
        <v>61</v>
      </c>
      <c r="X314" t="s">
        <v>28</v>
      </c>
      <c r="AD314" t="s">
        <v>861</v>
      </c>
      <c r="AE314" s="1">
        <v>43600.145729166703</v>
      </c>
      <c r="AF314" t="s">
        <v>31</v>
      </c>
      <c r="AG314" s="1">
        <v>43649.132743055598</v>
      </c>
      <c r="AH314" t="s">
        <v>31</v>
      </c>
    </row>
    <row r="315" spans="1:34" x14ac:dyDescent="0.3">
      <c r="A315">
        <v>320</v>
      </c>
      <c r="B315" t="s">
        <v>24</v>
      </c>
      <c r="C315">
        <v>-159.383127295729</v>
      </c>
      <c r="D315">
        <v>22.222490280179802</v>
      </c>
      <c r="E315">
        <v>318</v>
      </c>
      <c r="F315" t="s">
        <v>25</v>
      </c>
      <c r="G315" t="s">
        <v>26</v>
      </c>
      <c r="H315" t="s">
        <v>1161</v>
      </c>
      <c r="I315" s="39" t="s">
        <v>1161</v>
      </c>
      <c r="J315" t="s">
        <v>124</v>
      </c>
      <c r="K315" s="39" t="s">
        <v>1161</v>
      </c>
      <c r="L315" t="s">
        <v>49</v>
      </c>
      <c r="M315" s="39" t="s">
        <v>78</v>
      </c>
      <c r="N315" t="str">
        <f t="shared" si="16"/>
        <v>NA</v>
      </c>
      <c r="O315" t="str">
        <f t="shared" si="17"/>
        <v>potential</v>
      </c>
      <c r="P315" t="str">
        <f t="shared" si="18"/>
        <v>active</v>
      </c>
      <c r="Q315" t="str">
        <f t="shared" si="19"/>
        <v>active</v>
      </c>
      <c r="R315" t="s">
        <v>129</v>
      </c>
      <c r="S315" t="s">
        <v>36</v>
      </c>
      <c r="T315" t="s">
        <v>37</v>
      </c>
      <c r="X315" t="s">
        <v>28</v>
      </c>
      <c r="AD315" t="s">
        <v>862</v>
      </c>
      <c r="AE315" s="1">
        <v>43600.146018518499</v>
      </c>
      <c r="AF315" t="s">
        <v>31</v>
      </c>
      <c r="AG315" s="1">
        <v>43649.133518518502</v>
      </c>
      <c r="AH315" t="s">
        <v>31</v>
      </c>
    </row>
    <row r="316" spans="1:34" x14ac:dyDescent="0.3">
      <c r="A316">
        <v>321</v>
      </c>
      <c r="B316" t="s">
        <v>24</v>
      </c>
      <c r="C316">
        <v>-159.38318916360001</v>
      </c>
      <c r="D316">
        <v>22.2224703968519</v>
      </c>
      <c r="E316">
        <v>319</v>
      </c>
      <c r="F316" t="s">
        <v>25</v>
      </c>
      <c r="G316" t="s">
        <v>26</v>
      </c>
      <c r="H316" t="s">
        <v>1161</v>
      </c>
      <c r="I316" s="39" t="s">
        <v>1161</v>
      </c>
      <c r="J316" t="s">
        <v>27</v>
      </c>
      <c r="K316" s="39" t="s">
        <v>1163</v>
      </c>
      <c r="L316" t="s">
        <v>38</v>
      </c>
      <c r="M316" s="39" t="s">
        <v>1162</v>
      </c>
      <c r="N316" t="str">
        <f t="shared" si="16"/>
        <v>NA</v>
      </c>
      <c r="O316" t="str">
        <f t="shared" si="17"/>
        <v>active</v>
      </c>
      <c r="P316" t="str">
        <f t="shared" si="18"/>
        <v>active</v>
      </c>
      <c r="Q316" t="str">
        <f t="shared" si="19"/>
        <v>active</v>
      </c>
      <c r="R316" t="s">
        <v>35</v>
      </c>
      <c r="S316" t="s">
        <v>48</v>
      </c>
      <c r="T316" t="s">
        <v>37</v>
      </c>
      <c r="X316" t="s">
        <v>28</v>
      </c>
      <c r="AD316" t="s">
        <v>863</v>
      </c>
      <c r="AE316" s="1">
        <v>43600.1483912037</v>
      </c>
      <c r="AF316" t="s">
        <v>31</v>
      </c>
      <c r="AG316" s="1">
        <v>43649.136724536998</v>
      </c>
      <c r="AH316" t="s">
        <v>31</v>
      </c>
    </row>
    <row r="317" spans="1:34" x14ac:dyDescent="0.3">
      <c r="A317">
        <v>322</v>
      </c>
      <c r="B317" t="s">
        <v>24</v>
      </c>
      <c r="C317">
        <v>-159.38318753315801</v>
      </c>
      <c r="D317">
        <v>22.222452285640799</v>
      </c>
      <c r="E317">
        <v>320</v>
      </c>
      <c r="F317" t="s">
        <v>25</v>
      </c>
      <c r="G317" t="s">
        <v>26</v>
      </c>
      <c r="H317" t="s">
        <v>1161</v>
      </c>
      <c r="I317" s="39" t="s">
        <v>1161</v>
      </c>
      <c r="J317" t="s">
        <v>27</v>
      </c>
      <c r="K317" s="39" t="s">
        <v>1163</v>
      </c>
      <c r="L317" t="s">
        <v>38</v>
      </c>
      <c r="M317" s="39" t="s">
        <v>679</v>
      </c>
      <c r="N317" t="str">
        <f t="shared" si="16"/>
        <v>NA</v>
      </c>
      <c r="O317" t="str">
        <f t="shared" si="17"/>
        <v>active</v>
      </c>
      <c r="P317" t="str">
        <f t="shared" si="18"/>
        <v>active</v>
      </c>
      <c r="Q317" t="str">
        <f t="shared" si="19"/>
        <v>active</v>
      </c>
      <c r="R317" t="s">
        <v>37</v>
      </c>
      <c r="S317" t="s">
        <v>48</v>
      </c>
      <c r="T317" t="s">
        <v>37</v>
      </c>
      <c r="X317" t="s">
        <v>28</v>
      </c>
      <c r="AD317" t="s">
        <v>864</v>
      </c>
      <c r="AE317" s="1">
        <v>43600.148738425902</v>
      </c>
      <c r="AF317" t="s">
        <v>31</v>
      </c>
      <c r="AG317" s="1">
        <v>43649.136400463001</v>
      </c>
      <c r="AH317" t="s">
        <v>31</v>
      </c>
    </row>
    <row r="318" spans="1:34" x14ac:dyDescent="0.3">
      <c r="A318">
        <v>323</v>
      </c>
      <c r="B318" t="s">
        <v>24</v>
      </c>
      <c r="C318">
        <v>-159.38319210019301</v>
      </c>
      <c r="D318">
        <v>22.222460765370201</v>
      </c>
      <c r="E318">
        <v>322</v>
      </c>
      <c r="F318" t="s">
        <v>25</v>
      </c>
      <c r="G318" t="s">
        <v>26</v>
      </c>
      <c r="H318" t="s">
        <v>1161</v>
      </c>
      <c r="I318" s="39" t="s">
        <v>1161</v>
      </c>
      <c r="J318" t="s">
        <v>27</v>
      </c>
      <c r="K318" s="39" t="s">
        <v>1163</v>
      </c>
      <c r="L318" t="s">
        <v>49</v>
      </c>
      <c r="M318" s="39" t="s">
        <v>438</v>
      </c>
      <c r="N318" t="str">
        <f t="shared" si="16"/>
        <v>NA</v>
      </c>
      <c r="O318" t="str">
        <f t="shared" si="17"/>
        <v>active</v>
      </c>
      <c r="P318" t="str">
        <f t="shared" si="18"/>
        <v>active</v>
      </c>
      <c r="Q318" t="str">
        <f t="shared" si="19"/>
        <v>active</v>
      </c>
      <c r="R318" t="s">
        <v>37</v>
      </c>
      <c r="S318" t="s">
        <v>48</v>
      </c>
      <c r="T318" t="s">
        <v>37</v>
      </c>
      <c r="X318" t="s">
        <v>28</v>
      </c>
      <c r="AD318" t="s">
        <v>865</v>
      </c>
      <c r="AE318" s="1">
        <v>43600.157476851899</v>
      </c>
      <c r="AF318" t="s">
        <v>31</v>
      </c>
      <c r="AG318" s="1">
        <v>43649.128113425897</v>
      </c>
      <c r="AH318" t="s">
        <v>31</v>
      </c>
    </row>
    <row r="319" spans="1:34" x14ac:dyDescent="0.3">
      <c r="A319">
        <v>324</v>
      </c>
      <c r="B319" t="s">
        <v>24</v>
      </c>
      <c r="C319">
        <v>-159.39539973508499</v>
      </c>
      <c r="D319">
        <v>22.223492429517702</v>
      </c>
      <c r="E319">
        <v>630</v>
      </c>
      <c r="F319" t="s">
        <v>452</v>
      </c>
      <c r="G319" t="s">
        <v>26</v>
      </c>
      <c r="H319" t="s">
        <v>1161</v>
      </c>
      <c r="I319" s="39" t="s">
        <v>1161</v>
      </c>
      <c r="J319" t="s">
        <v>27</v>
      </c>
      <c r="K319" s="39" t="s">
        <v>1163</v>
      </c>
      <c r="L319" t="s">
        <v>70</v>
      </c>
      <c r="M319" s="39" t="s">
        <v>1161</v>
      </c>
      <c r="N319" t="str">
        <f t="shared" si="16"/>
        <v>NA</v>
      </c>
      <c r="O319" t="str">
        <f t="shared" si="17"/>
        <v>active</v>
      </c>
      <c r="P319" t="str">
        <f t="shared" si="18"/>
        <v>potential</v>
      </c>
      <c r="Q319" t="str">
        <f t="shared" si="19"/>
        <v>active</v>
      </c>
      <c r="R319" t="s">
        <v>60</v>
      </c>
      <c r="S319" t="s">
        <v>74</v>
      </c>
      <c r="T319" t="s">
        <v>55</v>
      </c>
      <c r="U319" t="s">
        <v>61</v>
      </c>
      <c r="V319" t="s">
        <v>867</v>
      </c>
      <c r="X319" t="s">
        <v>866</v>
      </c>
      <c r="AD319" t="s">
        <v>868</v>
      </c>
      <c r="AE319" s="1">
        <v>43600.7732986111</v>
      </c>
      <c r="AF319" t="s">
        <v>33</v>
      </c>
      <c r="AG319" s="1">
        <v>43650.937372685199</v>
      </c>
      <c r="AH319" t="s">
        <v>33</v>
      </c>
    </row>
    <row r="320" spans="1:34" x14ac:dyDescent="0.3">
      <c r="A320">
        <v>325</v>
      </c>
      <c r="B320" t="s">
        <v>24</v>
      </c>
      <c r="C320">
        <v>-159.39522179948901</v>
      </c>
      <c r="D320">
        <v>22.223388818213799</v>
      </c>
      <c r="E320">
        <v>631</v>
      </c>
      <c r="F320" t="s">
        <v>452</v>
      </c>
      <c r="G320" t="s">
        <v>26</v>
      </c>
      <c r="H320" t="s">
        <v>1161</v>
      </c>
      <c r="I320" s="39" t="s">
        <v>1161</v>
      </c>
      <c r="J320" t="s">
        <v>27</v>
      </c>
      <c r="K320" s="39" t="s">
        <v>1163</v>
      </c>
      <c r="L320" t="s">
        <v>27</v>
      </c>
      <c r="M320" s="39" t="s">
        <v>1163</v>
      </c>
      <c r="N320" t="str">
        <f t="shared" si="16"/>
        <v>NA</v>
      </c>
      <c r="O320" t="str">
        <f t="shared" si="17"/>
        <v>active</v>
      </c>
      <c r="P320" t="str">
        <f t="shared" si="18"/>
        <v>active</v>
      </c>
      <c r="Q320" t="str">
        <f t="shared" si="19"/>
        <v>active</v>
      </c>
      <c r="R320" t="s">
        <v>60</v>
      </c>
      <c r="S320" t="s">
        <v>74</v>
      </c>
      <c r="T320" t="s">
        <v>61</v>
      </c>
      <c r="X320" t="s">
        <v>869</v>
      </c>
      <c r="AD320" t="s">
        <v>870</v>
      </c>
      <c r="AE320" s="1">
        <v>43600.776400463001</v>
      </c>
      <c r="AF320" t="s">
        <v>33</v>
      </c>
      <c r="AG320" s="1">
        <v>43650.970960648097</v>
      </c>
      <c r="AH320" t="s">
        <v>33</v>
      </c>
    </row>
    <row r="321" spans="1:34" x14ac:dyDescent="0.3">
      <c r="A321">
        <v>326</v>
      </c>
      <c r="B321" t="s">
        <v>122</v>
      </c>
      <c r="C321">
        <v>-159.395212472281</v>
      </c>
      <c r="D321">
        <v>22.2234192342661</v>
      </c>
      <c r="E321">
        <v>3</v>
      </c>
      <c r="F321" t="s">
        <v>452</v>
      </c>
      <c r="G321" t="s">
        <v>123</v>
      </c>
      <c r="H321" t="s">
        <v>1161</v>
      </c>
      <c r="I321" s="39" t="s">
        <v>1161</v>
      </c>
      <c r="J321" t="s">
        <v>124</v>
      </c>
      <c r="K321" s="39" t="s">
        <v>1161</v>
      </c>
      <c r="L321" t="s">
        <v>1158</v>
      </c>
      <c r="M321" s="39" t="s">
        <v>1161</v>
      </c>
      <c r="N321" t="str">
        <f t="shared" si="16"/>
        <v>NA</v>
      </c>
      <c r="O321" t="str">
        <f t="shared" si="17"/>
        <v>potential</v>
      </c>
      <c r="P321" t="str">
        <f t="shared" si="18"/>
        <v>not found</v>
      </c>
      <c r="Q321" t="str">
        <f t="shared" si="19"/>
        <v>potential</v>
      </c>
      <c r="V321" t="s">
        <v>872</v>
      </c>
      <c r="X321" t="s">
        <v>871</v>
      </c>
      <c r="AD321" t="s">
        <v>873</v>
      </c>
      <c r="AE321" s="1">
        <v>43600.777939814798</v>
      </c>
      <c r="AF321" t="s">
        <v>33</v>
      </c>
      <c r="AG321" s="1">
        <v>43600.778935185197</v>
      </c>
      <c r="AH321" t="s">
        <v>33</v>
      </c>
    </row>
    <row r="322" spans="1:34" x14ac:dyDescent="0.3">
      <c r="A322">
        <v>327</v>
      </c>
      <c r="B322" t="s">
        <v>24</v>
      </c>
      <c r="C322">
        <v>-159.39541569365599</v>
      </c>
      <c r="D322">
        <v>22.223497251875902</v>
      </c>
      <c r="E322">
        <v>632</v>
      </c>
      <c r="F322" t="s">
        <v>452</v>
      </c>
      <c r="G322" t="s">
        <v>26</v>
      </c>
      <c r="H322" t="s">
        <v>1161</v>
      </c>
      <c r="I322" s="39" t="s">
        <v>1161</v>
      </c>
      <c r="J322" t="s">
        <v>38</v>
      </c>
      <c r="K322" s="39" t="s">
        <v>39</v>
      </c>
      <c r="L322" t="s">
        <v>507</v>
      </c>
      <c r="M322" s="39" t="s">
        <v>1161</v>
      </c>
      <c r="N322" t="str">
        <f t="shared" ref="N322:N385" si="20">IF(OR(H322="A+E", H322="A+C", H322="C"), "active", IF(OR(H322="A+EMP", H322="A+U"), "potential", IF(H322="NA", "NA", IF(H322="not found", "not found", "inactive"))))</f>
        <v>NA</v>
      </c>
      <c r="O322" t="str">
        <f t="shared" ref="O322:O385" si="21">IF(OR(J322="A+E", J322="A+C", J322="C"), "active", IF(OR(J322="A+EMP", J322="A+U"), "potential", IF(J322="NA", "NA", IF(J322="not found", "not found", "inactive"))))</f>
        <v>active</v>
      </c>
      <c r="P322" t="str">
        <f t="shared" ref="P322:P385" si="22">IF(OR(L322="A+E", L322="A+C", L322="C"), "active", IF(OR(L322="A+EMP", L322="A+U"), "potential", IF(L322="NA", "NA", IF(L322="not found", "not found", "inactive"))))</f>
        <v>inactive</v>
      </c>
      <c r="Q322" t="str">
        <f t="shared" si="19"/>
        <v>active</v>
      </c>
      <c r="R322" t="s">
        <v>264</v>
      </c>
      <c r="S322" t="s">
        <v>74</v>
      </c>
      <c r="T322" t="s">
        <v>55</v>
      </c>
      <c r="U322" t="s">
        <v>61</v>
      </c>
      <c r="V322" t="s">
        <v>875</v>
      </c>
      <c r="W322" t="s">
        <v>877</v>
      </c>
      <c r="X322" t="s">
        <v>874</v>
      </c>
      <c r="AD322" t="s">
        <v>876</v>
      </c>
      <c r="AE322" s="1">
        <v>43600.866076388898</v>
      </c>
      <c r="AF322" t="s">
        <v>33</v>
      </c>
      <c r="AG322" s="1">
        <v>43650.936932870398</v>
      </c>
      <c r="AH322" t="s">
        <v>33</v>
      </c>
    </row>
    <row r="323" spans="1:34" x14ac:dyDescent="0.3">
      <c r="A323">
        <v>328</v>
      </c>
      <c r="B323" t="s">
        <v>24</v>
      </c>
      <c r="C323">
        <v>-159.395885754197</v>
      </c>
      <c r="D323">
        <v>22.224011853671701</v>
      </c>
      <c r="E323">
        <v>634</v>
      </c>
      <c r="F323" t="s">
        <v>452</v>
      </c>
      <c r="G323" t="s">
        <v>123</v>
      </c>
      <c r="H323" t="s">
        <v>1161</v>
      </c>
      <c r="I323" s="39" t="s">
        <v>1161</v>
      </c>
      <c r="J323" t="s">
        <v>124</v>
      </c>
      <c r="K323" s="39" t="s">
        <v>1161</v>
      </c>
      <c r="L323" t="s">
        <v>1158</v>
      </c>
      <c r="M323" s="39" t="s">
        <v>1161</v>
      </c>
      <c r="N323" t="str">
        <f t="shared" si="20"/>
        <v>NA</v>
      </c>
      <c r="O323" t="str">
        <f t="shared" si="21"/>
        <v>potential</v>
      </c>
      <c r="P323" t="str">
        <f t="shared" si="22"/>
        <v>not found</v>
      </c>
      <c r="Q323" t="str">
        <f t="shared" ref="Q323:Q386" si="23">IF(OR(N323="active",O323="active",P323="active"),"active","potential")</f>
        <v>potential</v>
      </c>
      <c r="V323" t="s">
        <v>879</v>
      </c>
      <c r="X323" t="s">
        <v>878</v>
      </c>
      <c r="AD323" t="s">
        <v>880</v>
      </c>
      <c r="AE323" s="1">
        <v>43600.897083333301</v>
      </c>
      <c r="AF323" t="s">
        <v>33</v>
      </c>
      <c r="AG323" s="1">
        <v>43600.897083333301</v>
      </c>
      <c r="AH323" t="s">
        <v>33</v>
      </c>
    </row>
    <row r="324" spans="1:34" x14ac:dyDescent="0.3">
      <c r="A324">
        <v>329</v>
      </c>
      <c r="B324" t="s">
        <v>24</v>
      </c>
      <c r="C324">
        <v>-159.39607995558799</v>
      </c>
      <c r="D324">
        <v>22.2242292247176</v>
      </c>
      <c r="E324">
        <v>633</v>
      </c>
      <c r="F324" t="s">
        <v>452</v>
      </c>
      <c r="G324" t="s">
        <v>26</v>
      </c>
      <c r="H324" t="s">
        <v>1161</v>
      </c>
      <c r="I324" s="39" t="s">
        <v>1161</v>
      </c>
      <c r="J324" t="s">
        <v>27</v>
      </c>
      <c r="K324" s="39" t="s">
        <v>1163</v>
      </c>
      <c r="L324" t="s">
        <v>38</v>
      </c>
      <c r="M324" s="39" t="s">
        <v>39</v>
      </c>
      <c r="N324" t="str">
        <f t="shared" si="20"/>
        <v>NA</v>
      </c>
      <c r="O324" t="str">
        <f t="shared" si="21"/>
        <v>active</v>
      </c>
      <c r="P324" t="str">
        <f t="shared" si="22"/>
        <v>active</v>
      </c>
      <c r="Q324" t="str">
        <f t="shared" si="23"/>
        <v>active</v>
      </c>
      <c r="W324" t="s">
        <v>883</v>
      </c>
      <c r="X324" t="s">
        <v>881</v>
      </c>
      <c r="AD324" t="s">
        <v>882</v>
      </c>
      <c r="AE324" s="1">
        <v>43600.904999999999</v>
      </c>
      <c r="AF324" t="s">
        <v>33</v>
      </c>
      <c r="AG324" s="1">
        <v>43651.1569212963</v>
      </c>
      <c r="AH324" t="s">
        <v>135</v>
      </c>
    </row>
    <row r="325" spans="1:34" x14ac:dyDescent="0.3">
      <c r="A325">
        <v>330</v>
      </c>
      <c r="B325" t="s">
        <v>24</v>
      </c>
      <c r="C325">
        <v>-159.39686759573399</v>
      </c>
      <c r="D325">
        <v>22.225554220750599</v>
      </c>
      <c r="E325">
        <v>635</v>
      </c>
      <c r="F325" t="s">
        <v>452</v>
      </c>
      <c r="G325" t="s">
        <v>26</v>
      </c>
      <c r="H325" t="s">
        <v>1161</v>
      </c>
      <c r="I325" s="39" t="s">
        <v>1161</v>
      </c>
      <c r="J325" t="s">
        <v>27</v>
      </c>
      <c r="K325" s="39" t="s">
        <v>1163</v>
      </c>
      <c r="L325" t="s">
        <v>27</v>
      </c>
      <c r="M325" s="39" t="s">
        <v>1163</v>
      </c>
      <c r="N325" t="str">
        <f t="shared" si="20"/>
        <v>NA</v>
      </c>
      <c r="O325" t="str">
        <f t="shared" si="21"/>
        <v>active</v>
      </c>
      <c r="P325" t="str">
        <f t="shared" si="22"/>
        <v>active</v>
      </c>
      <c r="Q325" t="str">
        <f t="shared" si="23"/>
        <v>active</v>
      </c>
      <c r="R325" t="s">
        <v>35</v>
      </c>
      <c r="S325" t="s">
        <v>74</v>
      </c>
      <c r="T325" t="s">
        <v>37</v>
      </c>
      <c r="X325" t="s">
        <v>760</v>
      </c>
      <c r="AD325" t="s">
        <v>884</v>
      </c>
      <c r="AE325" s="1">
        <v>43600.938865740703</v>
      </c>
      <c r="AF325" t="s">
        <v>33</v>
      </c>
      <c r="AG325" s="1">
        <v>43651.918229166702</v>
      </c>
      <c r="AH325" t="s">
        <v>135</v>
      </c>
    </row>
    <row r="326" spans="1:34" x14ac:dyDescent="0.3">
      <c r="A326">
        <v>331</v>
      </c>
      <c r="B326" t="s">
        <v>24</v>
      </c>
      <c r="C326">
        <v>-159.38401688837101</v>
      </c>
      <c r="D326">
        <v>22.222327748236498</v>
      </c>
      <c r="E326">
        <v>330</v>
      </c>
      <c r="F326" t="s">
        <v>25</v>
      </c>
      <c r="G326" t="s">
        <v>26</v>
      </c>
      <c r="H326" t="s">
        <v>1161</v>
      </c>
      <c r="I326" s="39" t="s">
        <v>1161</v>
      </c>
      <c r="J326" t="s">
        <v>27</v>
      </c>
      <c r="K326" s="39" t="s">
        <v>1163</v>
      </c>
      <c r="L326" t="s">
        <v>49</v>
      </c>
      <c r="M326" s="39" t="s">
        <v>679</v>
      </c>
      <c r="N326" t="str">
        <f t="shared" si="20"/>
        <v>NA</v>
      </c>
      <c r="O326" t="str">
        <f t="shared" si="21"/>
        <v>active</v>
      </c>
      <c r="P326" t="str">
        <f t="shared" si="22"/>
        <v>active</v>
      </c>
      <c r="Q326" t="str">
        <f t="shared" si="23"/>
        <v>active</v>
      </c>
      <c r="R326" t="s">
        <v>60</v>
      </c>
      <c r="S326" t="s">
        <v>48</v>
      </c>
      <c r="T326" t="s">
        <v>56</v>
      </c>
      <c r="U326" t="s">
        <v>56</v>
      </c>
      <c r="W326" t="s">
        <v>887</v>
      </c>
      <c r="X326" t="s">
        <v>885</v>
      </c>
      <c r="AD326" t="s">
        <v>886</v>
      </c>
      <c r="AE326" s="1">
        <v>43600.931030092601</v>
      </c>
      <c r="AF326" t="s">
        <v>31</v>
      </c>
      <c r="AG326" s="1">
        <v>43662.734791666699</v>
      </c>
      <c r="AH326" t="s">
        <v>33</v>
      </c>
    </row>
    <row r="327" spans="1:34" x14ac:dyDescent="0.3">
      <c r="A327">
        <v>332</v>
      </c>
      <c r="B327" t="s">
        <v>24</v>
      </c>
      <c r="C327">
        <v>-159.38407916587499</v>
      </c>
      <c r="D327">
        <v>22.222309978791099</v>
      </c>
      <c r="E327">
        <v>331</v>
      </c>
      <c r="F327" t="s">
        <v>25</v>
      </c>
      <c r="G327" t="s">
        <v>26</v>
      </c>
      <c r="H327" t="s">
        <v>1161</v>
      </c>
      <c r="I327" s="39" t="s">
        <v>1161</v>
      </c>
      <c r="J327" t="s">
        <v>27</v>
      </c>
      <c r="K327" s="39" t="s">
        <v>1163</v>
      </c>
      <c r="L327" t="s">
        <v>1158</v>
      </c>
      <c r="M327" s="39" t="s">
        <v>1161</v>
      </c>
      <c r="N327" t="str">
        <f t="shared" si="20"/>
        <v>NA</v>
      </c>
      <c r="O327" t="str">
        <f t="shared" si="21"/>
        <v>active</v>
      </c>
      <c r="P327" t="str">
        <f t="shared" si="22"/>
        <v>not found</v>
      </c>
      <c r="Q327" t="str">
        <f t="shared" si="23"/>
        <v>active</v>
      </c>
      <c r="X327" t="s">
        <v>888</v>
      </c>
      <c r="AD327" t="s">
        <v>889</v>
      </c>
      <c r="AE327" s="1">
        <v>43600.933009259301</v>
      </c>
      <c r="AF327" t="s">
        <v>31</v>
      </c>
      <c r="AG327" s="1">
        <v>43600.933009259301</v>
      </c>
      <c r="AH327" t="s">
        <v>31</v>
      </c>
    </row>
    <row r="328" spans="1:34" x14ac:dyDescent="0.3">
      <c r="A328">
        <v>333</v>
      </c>
      <c r="B328" t="s">
        <v>24</v>
      </c>
      <c r="C328">
        <v>-159.38399658554701</v>
      </c>
      <c r="D328">
        <v>22.222364654256399</v>
      </c>
      <c r="E328">
        <v>332</v>
      </c>
      <c r="F328" t="s">
        <v>25</v>
      </c>
      <c r="G328" t="s">
        <v>26</v>
      </c>
      <c r="H328" t="s">
        <v>1161</v>
      </c>
      <c r="I328" s="39" t="s">
        <v>1161</v>
      </c>
      <c r="J328" t="s">
        <v>124</v>
      </c>
      <c r="K328" s="39" t="s">
        <v>1161</v>
      </c>
      <c r="L328" t="s">
        <v>507</v>
      </c>
      <c r="M328" s="39" t="s">
        <v>1161</v>
      </c>
      <c r="N328" t="str">
        <f t="shared" si="20"/>
        <v>NA</v>
      </c>
      <c r="O328" t="str">
        <f t="shared" si="21"/>
        <v>potential</v>
      </c>
      <c r="P328" t="str">
        <f t="shared" si="22"/>
        <v>inactive</v>
      </c>
      <c r="Q328" t="str">
        <f t="shared" si="23"/>
        <v>potential</v>
      </c>
      <c r="R328" t="s">
        <v>60</v>
      </c>
      <c r="S328" t="s">
        <v>48</v>
      </c>
      <c r="T328" t="s">
        <v>56</v>
      </c>
      <c r="U328" t="s">
        <v>66</v>
      </c>
      <c r="W328" t="s">
        <v>604</v>
      </c>
      <c r="X328" t="s">
        <v>890</v>
      </c>
      <c r="AD328" t="s">
        <v>891</v>
      </c>
      <c r="AE328" s="1">
        <v>43600.934513888897</v>
      </c>
      <c r="AF328" t="s">
        <v>31</v>
      </c>
      <c r="AG328" s="1">
        <v>43649.8688541667</v>
      </c>
      <c r="AH328" t="s">
        <v>31</v>
      </c>
    </row>
    <row r="329" spans="1:34" x14ac:dyDescent="0.3">
      <c r="A329">
        <v>334</v>
      </c>
      <c r="B329" t="s">
        <v>24</v>
      </c>
      <c r="C329">
        <v>-159.384083574806</v>
      </c>
      <c r="D329">
        <v>22.222294055476699</v>
      </c>
      <c r="E329">
        <v>333</v>
      </c>
      <c r="F329" t="s">
        <v>25</v>
      </c>
      <c r="G329" t="s">
        <v>26</v>
      </c>
      <c r="H329" t="s">
        <v>1161</v>
      </c>
      <c r="I329" s="39" t="s">
        <v>1161</v>
      </c>
      <c r="J329" t="s">
        <v>27</v>
      </c>
      <c r="K329" s="39" t="s">
        <v>1163</v>
      </c>
      <c r="L329" t="s">
        <v>70</v>
      </c>
      <c r="M329" s="39" t="s">
        <v>1161</v>
      </c>
      <c r="N329" t="str">
        <f t="shared" si="20"/>
        <v>NA</v>
      </c>
      <c r="O329" t="str">
        <f t="shared" si="21"/>
        <v>active</v>
      </c>
      <c r="P329" t="str">
        <f t="shared" si="22"/>
        <v>potential</v>
      </c>
      <c r="Q329" t="str">
        <f t="shared" si="23"/>
        <v>active</v>
      </c>
      <c r="R329" t="s">
        <v>60</v>
      </c>
      <c r="S329" t="s">
        <v>48</v>
      </c>
      <c r="T329" t="s">
        <v>55</v>
      </c>
      <c r="U329" t="s">
        <v>56</v>
      </c>
      <c r="W329" t="s">
        <v>112</v>
      </c>
      <c r="X329" t="s">
        <v>892</v>
      </c>
      <c r="AD329" t="s">
        <v>893</v>
      </c>
      <c r="AE329" s="1">
        <v>43600.937418981499</v>
      </c>
      <c r="AF329" t="s">
        <v>31</v>
      </c>
      <c r="AG329" s="1">
        <v>43649.884456018503</v>
      </c>
      <c r="AH329" t="s">
        <v>31</v>
      </c>
    </row>
    <row r="330" spans="1:34" x14ac:dyDescent="0.3">
      <c r="A330">
        <v>335</v>
      </c>
      <c r="B330" t="s">
        <v>24</v>
      </c>
      <c r="C330">
        <v>-159.384102536445</v>
      </c>
      <c r="D330">
        <v>22.222284570343</v>
      </c>
      <c r="E330">
        <v>334</v>
      </c>
      <c r="F330" t="s">
        <v>25</v>
      </c>
      <c r="G330" t="s">
        <v>26</v>
      </c>
      <c r="H330" t="s">
        <v>1161</v>
      </c>
      <c r="I330" s="39" t="s">
        <v>1161</v>
      </c>
      <c r="J330" t="s">
        <v>27</v>
      </c>
      <c r="K330" s="39" t="s">
        <v>1163</v>
      </c>
      <c r="L330" t="s">
        <v>62</v>
      </c>
      <c r="M330" s="39" t="s">
        <v>1161</v>
      </c>
      <c r="N330" t="str">
        <f t="shared" si="20"/>
        <v>NA</v>
      </c>
      <c r="O330" t="str">
        <f t="shared" si="21"/>
        <v>active</v>
      </c>
      <c r="P330" t="str">
        <f t="shared" si="22"/>
        <v>inactive</v>
      </c>
      <c r="Q330" t="str">
        <f t="shared" si="23"/>
        <v>active</v>
      </c>
      <c r="R330" t="s">
        <v>60</v>
      </c>
      <c r="S330" t="s">
        <v>48</v>
      </c>
      <c r="T330" t="s">
        <v>61</v>
      </c>
      <c r="X330" t="s">
        <v>888</v>
      </c>
      <c r="AD330" t="s">
        <v>894</v>
      </c>
      <c r="AE330" s="1">
        <v>43600.939918981501</v>
      </c>
      <c r="AF330" t="s">
        <v>31</v>
      </c>
      <c r="AG330" s="1">
        <v>43649.882523148102</v>
      </c>
      <c r="AH330" t="s">
        <v>31</v>
      </c>
    </row>
    <row r="331" spans="1:34" hidden="1" x14ac:dyDescent="0.3">
      <c r="A331">
        <v>336</v>
      </c>
      <c r="B331" t="s">
        <v>24</v>
      </c>
      <c r="C331">
        <v>-159.38386014672699</v>
      </c>
      <c r="D331">
        <v>22.222533985238101</v>
      </c>
      <c r="E331">
        <v>335</v>
      </c>
      <c r="F331" t="s">
        <v>25</v>
      </c>
      <c r="G331" t="s">
        <v>26</v>
      </c>
      <c r="H331" t="s">
        <v>1161</v>
      </c>
      <c r="I331" s="39" t="s">
        <v>1161</v>
      </c>
      <c r="J331" t="s">
        <v>507</v>
      </c>
      <c r="K331" s="39" t="s">
        <v>1161</v>
      </c>
      <c r="L331" t="s">
        <v>62</v>
      </c>
      <c r="M331" s="39" t="s">
        <v>1161</v>
      </c>
      <c r="N331" t="str">
        <f t="shared" si="20"/>
        <v>NA</v>
      </c>
      <c r="O331" t="str">
        <f t="shared" si="21"/>
        <v>inactive</v>
      </c>
      <c r="P331" t="str">
        <f t="shared" si="22"/>
        <v>inactive</v>
      </c>
      <c r="Q331" t="str">
        <f t="shared" si="23"/>
        <v>potential</v>
      </c>
      <c r="R331" t="s">
        <v>60</v>
      </c>
      <c r="S331" t="s">
        <v>36</v>
      </c>
      <c r="T331" t="s">
        <v>61</v>
      </c>
      <c r="U331" t="s">
        <v>66</v>
      </c>
      <c r="V331" t="s">
        <v>895</v>
      </c>
      <c r="AD331" t="s">
        <v>896</v>
      </c>
      <c r="AE331" s="1">
        <v>43600.950300925899</v>
      </c>
      <c r="AF331" t="s">
        <v>31</v>
      </c>
      <c r="AG331" s="1">
        <v>43649.202233796299</v>
      </c>
      <c r="AH331" t="s">
        <v>31</v>
      </c>
    </row>
    <row r="332" spans="1:34" x14ac:dyDescent="0.3">
      <c r="A332">
        <v>337</v>
      </c>
      <c r="B332" t="s">
        <v>24</v>
      </c>
      <c r="C332">
        <v>-159.38345411271001</v>
      </c>
      <c r="D332">
        <v>22.223050387628401</v>
      </c>
      <c r="E332">
        <v>336</v>
      </c>
      <c r="F332" t="s">
        <v>25</v>
      </c>
      <c r="G332" t="s">
        <v>26</v>
      </c>
      <c r="H332" t="s">
        <v>1161</v>
      </c>
      <c r="I332" s="39" t="s">
        <v>1161</v>
      </c>
      <c r="J332" t="s">
        <v>27</v>
      </c>
      <c r="K332" s="39" t="s">
        <v>1163</v>
      </c>
      <c r="L332" t="s">
        <v>27</v>
      </c>
      <c r="M332" s="39" t="s">
        <v>1163</v>
      </c>
      <c r="N332" t="str">
        <f t="shared" si="20"/>
        <v>NA</v>
      </c>
      <c r="O332" t="str">
        <f t="shared" si="21"/>
        <v>active</v>
      </c>
      <c r="P332" t="str">
        <f t="shared" si="22"/>
        <v>active</v>
      </c>
      <c r="Q332" t="str">
        <f t="shared" si="23"/>
        <v>active</v>
      </c>
      <c r="R332" t="s">
        <v>60</v>
      </c>
      <c r="S332" t="s">
        <v>48</v>
      </c>
      <c r="T332" t="s">
        <v>55</v>
      </c>
      <c r="U332" t="s">
        <v>61</v>
      </c>
      <c r="X332" t="s">
        <v>700</v>
      </c>
      <c r="AD332" t="s">
        <v>897</v>
      </c>
      <c r="AE332" s="1">
        <v>43600.984097222201</v>
      </c>
      <c r="AF332" t="s">
        <v>31</v>
      </c>
      <c r="AG332" s="1">
        <v>43649.204664351899</v>
      </c>
      <c r="AH332" t="s">
        <v>31</v>
      </c>
    </row>
    <row r="333" spans="1:34" x14ac:dyDescent="0.3">
      <c r="A333">
        <v>338</v>
      </c>
      <c r="B333" t="s">
        <v>24</v>
      </c>
      <c r="C333">
        <v>-159.383444335447</v>
      </c>
      <c r="D333">
        <v>22.223059138419</v>
      </c>
      <c r="E333">
        <v>337</v>
      </c>
      <c r="F333" t="s">
        <v>25</v>
      </c>
      <c r="G333" t="s">
        <v>26</v>
      </c>
      <c r="H333" t="s">
        <v>1161</v>
      </c>
      <c r="I333" s="39" t="s">
        <v>1161</v>
      </c>
      <c r="J333" t="s">
        <v>27</v>
      </c>
      <c r="K333" s="39" t="s">
        <v>1163</v>
      </c>
      <c r="L333" t="s">
        <v>62</v>
      </c>
      <c r="M333" s="39" t="s">
        <v>1161</v>
      </c>
      <c r="N333" t="str">
        <f t="shared" si="20"/>
        <v>NA</v>
      </c>
      <c r="O333" t="str">
        <f t="shared" si="21"/>
        <v>active</v>
      </c>
      <c r="P333" t="str">
        <f t="shared" si="22"/>
        <v>inactive</v>
      </c>
      <c r="Q333" t="str">
        <f t="shared" si="23"/>
        <v>active</v>
      </c>
      <c r="R333" t="s">
        <v>60</v>
      </c>
      <c r="S333" t="s">
        <v>36</v>
      </c>
      <c r="T333" t="s">
        <v>61</v>
      </c>
      <c r="U333" t="s">
        <v>56</v>
      </c>
      <c r="W333" t="s">
        <v>900</v>
      </c>
      <c r="X333" t="s">
        <v>898</v>
      </c>
      <c r="AD333" t="s">
        <v>899</v>
      </c>
      <c r="AE333" s="1">
        <v>43600.987754629597</v>
      </c>
      <c r="AF333" t="s">
        <v>31</v>
      </c>
      <c r="AG333" s="1">
        <v>43649.813368055598</v>
      </c>
      <c r="AH333" t="s">
        <v>31</v>
      </c>
    </row>
    <row r="334" spans="1:34" x14ac:dyDescent="0.3">
      <c r="A334">
        <v>339</v>
      </c>
      <c r="B334" t="s">
        <v>24</v>
      </c>
      <c r="C334">
        <v>-159.39704859548399</v>
      </c>
      <c r="D334">
        <v>22.225607949453799</v>
      </c>
      <c r="E334">
        <v>636</v>
      </c>
      <c r="F334" t="s">
        <v>452</v>
      </c>
      <c r="G334" t="s">
        <v>26</v>
      </c>
      <c r="H334" t="s">
        <v>1161</v>
      </c>
      <c r="I334" s="39" t="s">
        <v>1161</v>
      </c>
      <c r="J334" t="s">
        <v>27</v>
      </c>
      <c r="K334" s="39" t="s">
        <v>1163</v>
      </c>
      <c r="L334" t="s">
        <v>27</v>
      </c>
      <c r="M334" s="39" t="s">
        <v>1163</v>
      </c>
      <c r="N334" t="str">
        <f t="shared" si="20"/>
        <v>NA</v>
      </c>
      <c r="O334" t="str">
        <f t="shared" si="21"/>
        <v>active</v>
      </c>
      <c r="P334" t="str">
        <f t="shared" si="22"/>
        <v>active</v>
      </c>
      <c r="Q334" t="str">
        <f t="shared" si="23"/>
        <v>active</v>
      </c>
      <c r="R334" t="s">
        <v>60</v>
      </c>
      <c r="S334" t="s">
        <v>74</v>
      </c>
      <c r="T334" t="s">
        <v>61</v>
      </c>
      <c r="W334" t="s">
        <v>903</v>
      </c>
      <c r="X334" t="s">
        <v>901</v>
      </c>
      <c r="AD334" t="s">
        <v>902</v>
      </c>
      <c r="AE334" s="1">
        <v>43601.012604166703</v>
      </c>
      <c r="AF334" t="s">
        <v>33</v>
      </c>
      <c r="AG334" s="1">
        <v>43651.912731481498</v>
      </c>
      <c r="AH334" t="s">
        <v>135</v>
      </c>
    </row>
    <row r="335" spans="1:34" x14ac:dyDescent="0.3">
      <c r="A335">
        <v>340</v>
      </c>
      <c r="B335" t="s">
        <v>24</v>
      </c>
      <c r="C335">
        <v>-159.39733884833899</v>
      </c>
      <c r="D335">
        <v>22.225965892474299</v>
      </c>
      <c r="E335">
        <v>637</v>
      </c>
      <c r="F335" t="s">
        <v>452</v>
      </c>
      <c r="G335" t="s">
        <v>26</v>
      </c>
      <c r="H335" t="s">
        <v>1161</v>
      </c>
      <c r="I335" s="39" t="s">
        <v>1161</v>
      </c>
      <c r="J335" t="s">
        <v>27</v>
      </c>
      <c r="K335" s="39" t="s">
        <v>1163</v>
      </c>
      <c r="L335" t="s">
        <v>62</v>
      </c>
      <c r="M335" s="39" t="s">
        <v>1161</v>
      </c>
      <c r="N335" t="str">
        <f t="shared" si="20"/>
        <v>NA</v>
      </c>
      <c r="O335" t="str">
        <f t="shared" si="21"/>
        <v>active</v>
      </c>
      <c r="P335" t="str">
        <f t="shared" si="22"/>
        <v>inactive</v>
      </c>
      <c r="Q335" t="str">
        <f t="shared" si="23"/>
        <v>active</v>
      </c>
      <c r="R335" t="s">
        <v>56</v>
      </c>
      <c r="S335" t="s">
        <v>74</v>
      </c>
      <c r="T335" t="s">
        <v>37</v>
      </c>
      <c r="U335" t="s">
        <v>61</v>
      </c>
      <c r="X335" t="s">
        <v>904</v>
      </c>
      <c r="AD335" t="s">
        <v>905</v>
      </c>
      <c r="AE335" s="1">
        <v>43601.018935185202</v>
      </c>
      <c r="AF335" t="s">
        <v>33</v>
      </c>
      <c r="AG335" s="1">
        <v>43650.183692129598</v>
      </c>
      <c r="AH335" t="s">
        <v>135</v>
      </c>
    </row>
    <row r="336" spans="1:34" x14ac:dyDescent="0.3">
      <c r="A336">
        <v>341</v>
      </c>
      <c r="B336" t="s">
        <v>24</v>
      </c>
      <c r="C336">
        <v>-159.39738566314199</v>
      </c>
      <c r="D336">
        <v>22.226095266379399</v>
      </c>
      <c r="E336">
        <v>638</v>
      </c>
      <c r="F336" t="s">
        <v>452</v>
      </c>
      <c r="G336" t="s">
        <v>26</v>
      </c>
      <c r="H336" t="s">
        <v>1161</v>
      </c>
      <c r="I336" s="39" t="s">
        <v>1161</v>
      </c>
      <c r="J336" t="s">
        <v>27</v>
      </c>
      <c r="K336" s="39" t="s">
        <v>1163</v>
      </c>
      <c r="L336" t="s">
        <v>49</v>
      </c>
      <c r="M336" s="39" t="s">
        <v>438</v>
      </c>
      <c r="N336" t="str">
        <f t="shared" si="20"/>
        <v>NA</v>
      </c>
      <c r="O336" t="str">
        <f t="shared" si="21"/>
        <v>active</v>
      </c>
      <c r="P336" t="str">
        <f t="shared" si="22"/>
        <v>active</v>
      </c>
      <c r="Q336" t="str">
        <f t="shared" si="23"/>
        <v>active</v>
      </c>
      <c r="R336" t="s">
        <v>35</v>
      </c>
      <c r="S336" t="s">
        <v>74</v>
      </c>
      <c r="T336" t="s">
        <v>37</v>
      </c>
      <c r="W336" t="s">
        <v>908</v>
      </c>
      <c r="X336" t="s">
        <v>906</v>
      </c>
      <c r="AD336" t="s">
        <v>907</v>
      </c>
      <c r="AE336" s="1">
        <v>43601.021759259304</v>
      </c>
      <c r="AF336" t="s">
        <v>33</v>
      </c>
      <c r="AG336" s="1">
        <v>43650.179502314801</v>
      </c>
      <c r="AH336" t="s">
        <v>135</v>
      </c>
    </row>
    <row r="337" spans="1:34" x14ac:dyDescent="0.3">
      <c r="A337">
        <v>342</v>
      </c>
      <c r="B337" t="s">
        <v>24</v>
      </c>
      <c r="C337">
        <v>-159.39733567279501</v>
      </c>
      <c r="D337">
        <v>22.226146160889002</v>
      </c>
      <c r="E337">
        <v>639</v>
      </c>
      <c r="F337" t="s">
        <v>452</v>
      </c>
      <c r="G337" t="s">
        <v>26</v>
      </c>
      <c r="H337" t="s">
        <v>1161</v>
      </c>
      <c r="I337" s="39" t="s">
        <v>1161</v>
      </c>
      <c r="J337" t="s">
        <v>124</v>
      </c>
      <c r="K337" s="39" t="s">
        <v>1161</v>
      </c>
      <c r="L337" t="s">
        <v>124</v>
      </c>
      <c r="M337" s="39" t="s">
        <v>1161</v>
      </c>
      <c r="N337" t="str">
        <f t="shared" si="20"/>
        <v>NA</v>
      </c>
      <c r="O337" t="str">
        <f t="shared" si="21"/>
        <v>potential</v>
      </c>
      <c r="P337" t="str">
        <f t="shared" si="22"/>
        <v>potential</v>
      </c>
      <c r="Q337" t="str">
        <f t="shared" si="23"/>
        <v>potential</v>
      </c>
      <c r="R337" t="s">
        <v>129</v>
      </c>
      <c r="S337" t="s">
        <v>154</v>
      </c>
      <c r="T337" t="s">
        <v>37</v>
      </c>
      <c r="V337" t="s">
        <v>910</v>
      </c>
      <c r="X337" t="s">
        <v>909</v>
      </c>
      <c r="AD337" t="s">
        <v>911</v>
      </c>
      <c r="AE337" s="1">
        <v>43601.024131944403</v>
      </c>
      <c r="AF337" t="s">
        <v>33</v>
      </c>
      <c r="AG337" s="1">
        <v>43651.877615740697</v>
      </c>
      <c r="AH337" t="s">
        <v>47</v>
      </c>
    </row>
    <row r="338" spans="1:34" x14ac:dyDescent="0.3">
      <c r="A338">
        <v>343</v>
      </c>
      <c r="B338" t="s">
        <v>24</v>
      </c>
      <c r="C338">
        <v>-159.39747872770701</v>
      </c>
      <c r="D338">
        <v>22.226868769793199</v>
      </c>
      <c r="E338">
        <v>640</v>
      </c>
      <c r="F338" t="s">
        <v>452</v>
      </c>
      <c r="G338" t="s">
        <v>26</v>
      </c>
      <c r="H338" t="s">
        <v>1161</v>
      </c>
      <c r="I338" s="39" t="s">
        <v>1161</v>
      </c>
      <c r="J338" t="s">
        <v>27</v>
      </c>
      <c r="K338" s="39" t="s">
        <v>1163</v>
      </c>
      <c r="L338" t="s">
        <v>38</v>
      </c>
      <c r="M338" s="39" t="s">
        <v>39</v>
      </c>
      <c r="N338" t="str">
        <f t="shared" si="20"/>
        <v>NA</v>
      </c>
      <c r="O338" t="str">
        <f t="shared" si="21"/>
        <v>active</v>
      </c>
      <c r="P338" t="str">
        <f t="shared" si="22"/>
        <v>active</v>
      </c>
      <c r="Q338" t="str">
        <f t="shared" si="23"/>
        <v>active</v>
      </c>
      <c r="R338" t="s">
        <v>264</v>
      </c>
      <c r="S338" t="s">
        <v>74</v>
      </c>
      <c r="T338" t="s">
        <v>61</v>
      </c>
      <c r="X338" t="s">
        <v>491</v>
      </c>
      <c r="AD338" t="s">
        <v>912</v>
      </c>
      <c r="AE338" s="1">
        <v>43601.071643518502</v>
      </c>
      <c r="AF338" t="s">
        <v>33</v>
      </c>
      <c r="AG338" s="1">
        <v>43665.877893518496</v>
      </c>
      <c r="AH338" t="s">
        <v>33</v>
      </c>
    </row>
    <row r="339" spans="1:34" x14ac:dyDescent="0.3">
      <c r="A339">
        <v>344</v>
      </c>
      <c r="B339" t="s">
        <v>24</v>
      </c>
      <c r="C339">
        <v>-159.39747407802699</v>
      </c>
      <c r="D339">
        <v>22.226851518156401</v>
      </c>
      <c r="E339">
        <v>641</v>
      </c>
      <c r="F339" t="s">
        <v>452</v>
      </c>
      <c r="G339" t="s">
        <v>26</v>
      </c>
      <c r="H339" t="s">
        <v>1161</v>
      </c>
      <c r="I339" s="39" t="s">
        <v>1161</v>
      </c>
      <c r="J339" t="s">
        <v>27</v>
      </c>
      <c r="K339" s="39" t="s">
        <v>1163</v>
      </c>
      <c r="L339" t="s">
        <v>70</v>
      </c>
      <c r="M339" s="39" t="s">
        <v>1161</v>
      </c>
      <c r="N339" t="str">
        <f t="shared" si="20"/>
        <v>NA</v>
      </c>
      <c r="O339" t="str">
        <f t="shared" si="21"/>
        <v>active</v>
      </c>
      <c r="P339" t="str">
        <f t="shared" si="22"/>
        <v>potential</v>
      </c>
      <c r="Q339" t="str">
        <f t="shared" si="23"/>
        <v>active</v>
      </c>
      <c r="R339" t="s">
        <v>129</v>
      </c>
      <c r="S339" t="s">
        <v>74</v>
      </c>
      <c r="T339" t="s">
        <v>37</v>
      </c>
      <c r="X339" t="s">
        <v>913</v>
      </c>
      <c r="AD339" t="s">
        <v>914</v>
      </c>
      <c r="AE339" s="1">
        <v>43601.073425925897</v>
      </c>
      <c r="AF339" t="s">
        <v>33</v>
      </c>
      <c r="AG339" s="1">
        <v>43650.149386574099</v>
      </c>
      <c r="AH339" t="s">
        <v>135</v>
      </c>
    </row>
    <row r="340" spans="1:34" x14ac:dyDescent="0.3">
      <c r="A340">
        <v>345</v>
      </c>
      <c r="B340" t="s">
        <v>24</v>
      </c>
      <c r="C340">
        <v>-159.39748380768</v>
      </c>
      <c r="D340">
        <v>22.226622458527999</v>
      </c>
      <c r="E340">
        <v>642</v>
      </c>
      <c r="F340" t="s">
        <v>452</v>
      </c>
      <c r="G340" t="s">
        <v>26</v>
      </c>
      <c r="H340" t="s">
        <v>1161</v>
      </c>
      <c r="I340" s="39" t="s">
        <v>1161</v>
      </c>
      <c r="J340" t="s">
        <v>27</v>
      </c>
      <c r="K340" s="39" t="s">
        <v>1163</v>
      </c>
      <c r="L340" t="s">
        <v>70</v>
      </c>
      <c r="M340" s="39" t="s">
        <v>1161</v>
      </c>
      <c r="N340" t="str">
        <f t="shared" si="20"/>
        <v>NA</v>
      </c>
      <c r="O340" t="str">
        <f t="shared" si="21"/>
        <v>active</v>
      </c>
      <c r="P340" t="str">
        <f t="shared" si="22"/>
        <v>potential</v>
      </c>
      <c r="Q340" t="str">
        <f t="shared" si="23"/>
        <v>active</v>
      </c>
      <c r="R340" t="s">
        <v>54</v>
      </c>
      <c r="S340" t="s">
        <v>74</v>
      </c>
      <c r="T340" t="s">
        <v>37</v>
      </c>
      <c r="X340" t="s">
        <v>915</v>
      </c>
      <c r="AD340" t="s">
        <v>916</v>
      </c>
      <c r="AE340" s="1">
        <v>43601.078055555598</v>
      </c>
      <c r="AF340" t="s">
        <v>33</v>
      </c>
      <c r="AG340" s="1">
        <v>43650.158275463</v>
      </c>
      <c r="AH340" t="s">
        <v>135</v>
      </c>
    </row>
    <row r="341" spans="1:34" x14ac:dyDescent="0.3">
      <c r="A341">
        <v>346</v>
      </c>
      <c r="B341" t="s">
        <v>24</v>
      </c>
      <c r="C341">
        <v>-159.397521656398</v>
      </c>
      <c r="D341">
        <v>22.2265626814008</v>
      </c>
      <c r="E341">
        <v>643</v>
      </c>
      <c r="F341" t="s">
        <v>452</v>
      </c>
      <c r="G341" t="s">
        <v>26</v>
      </c>
      <c r="H341" t="s">
        <v>1161</v>
      </c>
      <c r="I341" s="39" t="s">
        <v>1161</v>
      </c>
      <c r="J341" t="s">
        <v>27</v>
      </c>
      <c r="K341" s="39" t="s">
        <v>1163</v>
      </c>
      <c r="L341" t="s">
        <v>62</v>
      </c>
      <c r="M341" s="39" t="s">
        <v>1161</v>
      </c>
      <c r="N341" t="str">
        <f t="shared" si="20"/>
        <v>NA</v>
      </c>
      <c r="O341" t="str">
        <f t="shared" si="21"/>
        <v>active</v>
      </c>
      <c r="P341" t="str">
        <f t="shared" si="22"/>
        <v>inactive</v>
      </c>
      <c r="Q341" t="str">
        <f t="shared" si="23"/>
        <v>active</v>
      </c>
      <c r="R341" t="s">
        <v>37</v>
      </c>
      <c r="S341" t="s">
        <v>36</v>
      </c>
      <c r="T341" t="s">
        <v>37</v>
      </c>
      <c r="X341" t="s">
        <v>760</v>
      </c>
      <c r="AD341" t="s">
        <v>917</v>
      </c>
      <c r="AE341" s="1">
        <v>43601.080752314803</v>
      </c>
      <c r="AF341" t="s">
        <v>33</v>
      </c>
      <c r="AG341" s="1">
        <v>43650.166400463</v>
      </c>
      <c r="AH341" t="s">
        <v>135</v>
      </c>
    </row>
    <row r="342" spans="1:34" x14ac:dyDescent="0.3">
      <c r="A342">
        <v>347</v>
      </c>
      <c r="B342" t="s">
        <v>24</v>
      </c>
      <c r="C342">
        <v>-159.38799558335799</v>
      </c>
      <c r="D342">
        <v>22.221807729075898</v>
      </c>
      <c r="E342">
        <v>215</v>
      </c>
      <c r="F342" t="s">
        <v>25</v>
      </c>
      <c r="G342" t="s">
        <v>26</v>
      </c>
      <c r="H342" t="s">
        <v>1161</v>
      </c>
      <c r="I342" s="39" t="s">
        <v>1161</v>
      </c>
      <c r="J342" t="s">
        <v>27</v>
      </c>
      <c r="K342" s="39" t="s">
        <v>1163</v>
      </c>
      <c r="L342" t="s">
        <v>62</v>
      </c>
      <c r="M342" s="39" t="s">
        <v>1161</v>
      </c>
      <c r="N342" t="str">
        <f t="shared" si="20"/>
        <v>NA</v>
      </c>
      <c r="O342" t="str">
        <f t="shared" si="21"/>
        <v>active</v>
      </c>
      <c r="P342" t="str">
        <f t="shared" si="22"/>
        <v>inactive</v>
      </c>
      <c r="Q342" t="str">
        <f t="shared" si="23"/>
        <v>active</v>
      </c>
      <c r="R342" t="s">
        <v>35</v>
      </c>
      <c r="S342" t="s">
        <v>36</v>
      </c>
      <c r="T342" t="s">
        <v>37</v>
      </c>
      <c r="X342" t="s">
        <v>918</v>
      </c>
      <c r="AD342" t="s">
        <v>919</v>
      </c>
      <c r="AE342" s="1">
        <v>43601.275219907402</v>
      </c>
      <c r="AF342" t="s">
        <v>33</v>
      </c>
      <c r="AG342" s="1">
        <v>43649.886076388902</v>
      </c>
      <c r="AH342" t="s">
        <v>135</v>
      </c>
    </row>
    <row r="343" spans="1:34" x14ac:dyDescent="0.3">
      <c r="A343">
        <v>348</v>
      </c>
      <c r="B343" t="s">
        <v>24</v>
      </c>
      <c r="C343">
        <v>-159.38786683770999</v>
      </c>
      <c r="D343">
        <v>22.221705926909799</v>
      </c>
      <c r="E343">
        <v>216</v>
      </c>
      <c r="F343" t="s">
        <v>25</v>
      </c>
      <c r="G343" t="s">
        <v>26</v>
      </c>
      <c r="H343" t="s">
        <v>1161</v>
      </c>
      <c r="I343" s="39" t="s">
        <v>1161</v>
      </c>
      <c r="J343" t="s">
        <v>27</v>
      </c>
      <c r="K343" s="39" t="s">
        <v>1163</v>
      </c>
      <c r="L343" t="s">
        <v>62</v>
      </c>
      <c r="M343" s="39" t="s">
        <v>1161</v>
      </c>
      <c r="N343" t="str">
        <f t="shared" si="20"/>
        <v>NA</v>
      </c>
      <c r="O343" t="str">
        <f t="shared" si="21"/>
        <v>active</v>
      </c>
      <c r="P343" t="str">
        <f t="shared" si="22"/>
        <v>inactive</v>
      </c>
      <c r="Q343" t="str">
        <f t="shared" si="23"/>
        <v>active</v>
      </c>
      <c r="R343" t="s">
        <v>37</v>
      </c>
      <c r="S343" t="s">
        <v>36</v>
      </c>
      <c r="T343" t="s">
        <v>37</v>
      </c>
      <c r="X343" t="s">
        <v>920</v>
      </c>
      <c r="AD343" t="s">
        <v>921</v>
      </c>
      <c r="AE343" s="1">
        <v>43601.276354166701</v>
      </c>
      <c r="AF343" t="s">
        <v>33</v>
      </c>
      <c r="AG343" s="1">
        <v>43649.883645833303</v>
      </c>
      <c r="AH343" t="s">
        <v>135</v>
      </c>
    </row>
    <row r="344" spans="1:34" x14ac:dyDescent="0.3">
      <c r="A344">
        <v>349</v>
      </c>
      <c r="B344" t="s">
        <v>24</v>
      </c>
      <c r="C344">
        <v>-159.39587103260601</v>
      </c>
      <c r="D344">
        <v>22.224032614930898</v>
      </c>
      <c r="E344">
        <v>650</v>
      </c>
      <c r="F344" t="s">
        <v>452</v>
      </c>
      <c r="G344" t="s">
        <v>123</v>
      </c>
      <c r="H344" t="s">
        <v>1161</v>
      </c>
      <c r="I344" s="39" t="s">
        <v>1161</v>
      </c>
      <c r="J344" t="s">
        <v>124</v>
      </c>
      <c r="K344" s="39" t="s">
        <v>1161</v>
      </c>
      <c r="L344" t="s">
        <v>49</v>
      </c>
      <c r="M344" s="39" t="s">
        <v>39</v>
      </c>
      <c r="N344" t="str">
        <f t="shared" si="20"/>
        <v>NA</v>
      </c>
      <c r="O344" t="str">
        <f t="shared" si="21"/>
        <v>potential</v>
      </c>
      <c r="P344" t="str">
        <f t="shared" si="22"/>
        <v>active</v>
      </c>
      <c r="Q344" t="str">
        <f t="shared" si="23"/>
        <v>active</v>
      </c>
      <c r="R344" t="s">
        <v>129</v>
      </c>
      <c r="S344" t="s">
        <v>154</v>
      </c>
      <c r="V344" t="s">
        <v>923</v>
      </c>
      <c r="X344" t="s">
        <v>922</v>
      </c>
      <c r="AD344" t="s">
        <v>924</v>
      </c>
      <c r="AE344" s="1">
        <v>43601.7469444444</v>
      </c>
      <c r="AF344" t="s">
        <v>33</v>
      </c>
      <c r="AG344" s="1">
        <v>43650.880682870396</v>
      </c>
      <c r="AH344" t="s">
        <v>33</v>
      </c>
    </row>
    <row r="345" spans="1:34" x14ac:dyDescent="0.3">
      <c r="A345">
        <v>350</v>
      </c>
      <c r="B345" t="s">
        <v>24</v>
      </c>
      <c r="C345">
        <v>-159.395865936463</v>
      </c>
      <c r="D345">
        <v>22.2240338257132</v>
      </c>
      <c r="E345">
        <v>651</v>
      </c>
      <c r="F345" t="s">
        <v>452</v>
      </c>
      <c r="G345" t="s">
        <v>123</v>
      </c>
      <c r="H345" t="s">
        <v>1161</v>
      </c>
      <c r="I345" s="39" t="s">
        <v>1161</v>
      </c>
      <c r="J345" t="s">
        <v>124</v>
      </c>
      <c r="K345" s="39" t="s">
        <v>1161</v>
      </c>
      <c r="L345" t="s">
        <v>49</v>
      </c>
      <c r="M345" s="39" t="s">
        <v>78</v>
      </c>
      <c r="N345" t="str">
        <f t="shared" si="20"/>
        <v>NA</v>
      </c>
      <c r="O345" t="str">
        <f t="shared" si="21"/>
        <v>potential</v>
      </c>
      <c r="P345" t="str">
        <f t="shared" si="22"/>
        <v>active</v>
      </c>
      <c r="Q345" t="str">
        <f t="shared" si="23"/>
        <v>active</v>
      </c>
      <c r="R345" t="s">
        <v>129</v>
      </c>
      <c r="S345" t="s">
        <v>154</v>
      </c>
      <c r="V345" t="s">
        <v>925</v>
      </c>
      <c r="W345" t="s">
        <v>927</v>
      </c>
      <c r="X345" t="s">
        <v>922</v>
      </c>
      <c r="AD345" t="s">
        <v>926</v>
      </c>
      <c r="AE345" s="1">
        <v>43601.747777777797</v>
      </c>
      <c r="AF345" t="s">
        <v>33</v>
      </c>
      <c r="AG345" s="1">
        <v>43650.8815046296</v>
      </c>
      <c r="AH345" t="s">
        <v>33</v>
      </c>
    </row>
    <row r="346" spans="1:34" x14ac:dyDescent="0.3">
      <c r="A346">
        <v>351</v>
      </c>
      <c r="B346" t="s">
        <v>24</v>
      </c>
      <c r="C346">
        <v>-159.395861344276</v>
      </c>
      <c r="D346">
        <v>22.224033962092498</v>
      </c>
      <c r="E346">
        <v>652</v>
      </c>
      <c r="F346" t="s">
        <v>452</v>
      </c>
      <c r="G346" t="s">
        <v>123</v>
      </c>
      <c r="H346" t="s">
        <v>1161</v>
      </c>
      <c r="I346" s="39" t="s">
        <v>1161</v>
      </c>
      <c r="J346" t="s">
        <v>49</v>
      </c>
      <c r="K346" s="39" t="s">
        <v>39</v>
      </c>
      <c r="L346" t="s">
        <v>49</v>
      </c>
      <c r="M346" s="39" t="s">
        <v>78</v>
      </c>
      <c r="N346" t="str">
        <f t="shared" si="20"/>
        <v>NA</v>
      </c>
      <c r="O346" t="str">
        <f t="shared" si="21"/>
        <v>active</v>
      </c>
      <c r="P346" t="str">
        <f t="shared" si="22"/>
        <v>active</v>
      </c>
      <c r="Q346" t="str">
        <f t="shared" si="23"/>
        <v>active</v>
      </c>
      <c r="R346" t="s">
        <v>129</v>
      </c>
      <c r="S346" t="s">
        <v>154</v>
      </c>
      <c r="V346" t="s">
        <v>925</v>
      </c>
      <c r="W346" t="s">
        <v>929</v>
      </c>
      <c r="X346" t="s">
        <v>878</v>
      </c>
      <c r="AD346" t="s">
        <v>928</v>
      </c>
      <c r="AE346" s="1">
        <v>43601.748391203699</v>
      </c>
      <c r="AF346" t="s">
        <v>33</v>
      </c>
      <c r="AG346" s="1">
        <v>43650.881944444402</v>
      </c>
      <c r="AH346" t="s">
        <v>33</v>
      </c>
    </row>
    <row r="347" spans="1:34" x14ac:dyDescent="0.3">
      <c r="A347">
        <v>352</v>
      </c>
      <c r="B347" t="s">
        <v>24</v>
      </c>
      <c r="C347">
        <v>-159.39584016739099</v>
      </c>
      <c r="D347">
        <v>22.224024374791899</v>
      </c>
      <c r="E347">
        <v>653</v>
      </c>
      <c r="F347" t="s">
        <v>452</v>
      </c>
      <c r="G347" t="s">
        <v>123</v>
      </c>
      <c r="H347" t="s">
        <v>1161</v>
      </c>
      <c r="I347" s="39" t="s">
        <v>1161</v>
      </c>
      <c r="J347" t="s">
        <v>124</v>
      </c>
      <c r="K347" s="39" t="s">
        <v>1161</v>
      </c>
      <c r="L347" t="s">
        <v>49</v>
      </c>
      <c r="M347" s="39" t="s">
        <v>438</v>
      </c>
      <c r="N347" t="str">
        <f t="shared" si="20"/>
        <v>NA</v>
      </c>
      <c r="O347" t="str">
        <f t="shared" si="21"/>
        <v>potential</v>
      </c>
      <c r="P347" t="str">
        <f t="shared" si="22"/>
        <v>active</v>
      </c>
      <c r="Q347" t="str">
        <f t="shared" si="23"/>
        <v>active</v>
      </c>
      <c r="R347" t="s">
        <v>129</v>
      </c>
      <c r="S347" t="s">
        <v>154</v>
      </c>
      <c r="V347" t="s">
        <v>925</v>
      </c>
      <c r="W347" t="s">
        <v>929</v>
      </c>
      <c r="X347" t="s">
        <v>922</v>
      </c>
      <c r="AD347" t="s">
        <v>930</v>
      </c>
      <c r="AE347" s="1">
        <v>43601.751469907402</v>
      </c>
      <c r="AF347" t="s">
        <v>33</v>
      </c>
      <c r="AG347" s="1">
        <v>43650.883020833302</v>
      </c>
      <c r="AH347" t="s">
        <v>33</v>
      </c>
    </row>
    <row r="348" spans="1:34" x14ac:dyDescent="0.3">
      <c r="A348">
        <v>353</v>
      </c>
      <c r="B348" t="s">
        <v>24</v>
      </c>
      <c r="C348">
        <v>-159.39586890449701</v>
      </c>
      <c r="D348">
        <v>22.224064405446999</v>
      </c>
      <c r="E348">
        <v>654</v>
      </c>
      <c r="F348" t="s">
        <v>452</v>
      </c>
      <c r="G348" t="s">
        <v>123</v>
      </c>
      <c r="H348" t="s">
        <v>1161</v>
      </c>
      <c r="I348" s="39" t="s">
        <v>1161</v>
      </c>
      <c r="J348" t="s">
        <v>124</v>
      </c>
      <c r="K348" s="39" t="s">
        <v>1161</v>
      </c>
      <c r="L348" t="s">
        <v>62</v>
      </c>
      <c r="M348" s="39" t="s">
        <v>1161</v>
      </c>
      <c r="N348" t="str">
        <f t="shared" si="20"/>
        <v>NA</v>
      </c>
      <c r="O348" t="str">
        <f t="shared" si="21"/>
        <v>potential</v>
      </c>
      <c r="P348" t="str">
        <f t="shared" si="22"/>
        <v>inactive</v>
      </c>
      <c r="Q348" t="str">
        <f t="shared" si="23"/>
        <v>potential</v>
      </c>
      <c r="R348" t="s">
        <v>129</v>
      </c>
      <c r="S348" t="s">
        <v>154</v>
      </c>
      <c r="T348" t="s">
        <v>56</v>
      </c>
      <c r="V348" t="s">
        <v>932</v>
      </c>
      <c r="W348" t="s">
        <v>934</v>
      </c>
      <c r="X348" t="s">
        <v>931</v>
      </c>
      <c r="AD348" t="s">
        <v>933</v>
      </c>
      <c r="AE348" s="1">
        <v>43601.756111111099</v>
      </c>
      <c r="AF348" t="s">
        <v>33</v>
      </c>
      <c r="AG348" s="1">
        <v>43650.8964583333</v>
      </c>
      <c r="AH348" t="s">
        <v>33</v>
      </c>
    </row>
    <row r="349" spans="1:34" x14ac:dyDescent="0.3">
      <c r="A349">
        <v>354</v>
      </c>
      <c r="B349" t="s">
        <v>24</v>
      </c>
      <c r="C349">
        <v>-159.395852589295</v>
      </c>
      <c r="D349">
        <v>22.2240820923437</v>
      </c>
      <c r="E349">
        <v>655</v>
      </c>
      <c r="F349" t="s">
        <v>452</v>
      </c>
      <c r="G349" t="s">
        <v>123</v>
      </c>
      <c r="H349" t="s">
        <v>1161</v>
      </c>
      <c r="I349" s="39" t="s">
        <v>1161</v>
      </c>
      <c r="J349" t="s">
        <v>124</v>
      </c>
      <c r="K349" s="39" t="s">
        <v>1161</v>
      </c>
      <c r="L349" t="s">
        <v>62</v>
      </c>
      <c r="M349" s="39" t="s">
        <v>1161</v>
      </c>
      <c r="N349" t="str">
        <f t="shared" si="20"/>
        <v>NA</v>
      </c>
      <c r="O349" t="str">
        <f t="shared" si="21"/>
        <v>potential</v>
      </c>
      <c r="P349" t="str">
        <f t="shared" si="22"/>
        <v>inactive</v>
      </c>
      <c r="Q349" t="str">
        <f t="shared" si="23"/>
        <v>potential</v>
      </c>
      <c r="R349" t="s">
        <v>129</v>
      </c>
      <c r="S349" t="s">
        <v>154</v>
      </c>
      <c r="V349" t="s">
        <v>936</v>
      </c>
      <c r="W349" t="s">
        <v>938</v>
      </c>
      <c r="X349" t="s">
        <v>935</v>
      </c>
      <c r="AD349" t="s">
        <v>937</v>
      </c>
      <c r="AE349" s="1">
        <v>43601.761064814797</v>
      </c>
      <c r="AF349" t="s">
        <v>33</v>
      </c>
      <c r="AG349" s="1">
        <v>43652.2493287037</v>
      </c>
      <c r="AH349" t="s">
        <v>33</v>
      </c>
    </row>
    <row r="350" spans="1:34" x14ac:dyDescent="0.3">
      <c r="A350">
        <v>355</v>
      </c>
      <c r="B350" t="s">
        <v>24</v>
      </c>
      <c r="C350">
        <v>-159.39587363412701</v>
      </c>
      <c r="D350">
        <v>22.224085955868802</v>
      </c>
      <c r="E350">
        <v>656</v>
      </c>
      <c r="F350" t="s">
        <v>452</v>
      </c>
      <c r="G350" t="s">
        <v>123</v>
      </c>
      <c r="H350" t="s">
        <v>1161</v>
      </c>
      <c r="I350" s="39" t="s">
        <v>1161</v>
      </c>
      <c r="J350" t="s">
        <v>124</v>
      </c>
      <c r="K350" s="39" t="s">
        <v>1161</v>
      </c>
      <c r="L350" t="s">
        <v>1133</v>
      </c>
      <c r="M350" s="39" t="s">
        <v>1161</v>
      </c>
      <c r="N350" t="str">
        <f t="shared" si="20"/>
        <v>NA</v>
      </c>
      <c r="O350" t="str">
        <f t="shared" si="21"/>
        <v>potential</v>
      </c>
      <c r="P350" t="str">
        <f t="shared" si="22"/>
        <v>inactive</v>
      </c>
      <c r="Q350" t="str">
        <f t="shared" si="23"/>
        <v>potential</v>
      </c>
      <c r="R350" t="s">
        <v>129</v>
      </c>
      <c r="S350" t="s">
        <v>154</v>
      </c>
      <c r="T350" t="s">
        <v>56</v>
      </c>
      <c r="V350" t="s">
        <v>936</v>
      </c>
      <c r="W350" t="s">
        <v>941</v>
      </c>
      <c r="X350" t="s">
        <v>939</v>
      </c>
      <c r="AD350" t="s">
        <v>940</v>
      </c>
      <c r="AE350" s="1">
        <v>43601.764189814799</v>
      </c>
      <c r="AF350" t="s">
        <v>33</v>
      </c>
      <c r="AG350" s="1">
        <v>43650.889212962997</v>
      </c>
      <c r="AH350" t="s">
        <v>33</v>
      </c>
    </row>
    <row r="351" spans="1:34" x14ac:dyDescent="0.3">
      <c r="A351">
        <v>356</v>
      </c>
      <c r="B351" t="s">
        <v>24</v>
      </c>
      <c r="C351">
        <v>-159.397361526309</v>
      </c>
      <c r="D351">
        <v>22.226558985920299</v>
      </c>
      <c r="E351">
        <v>657</v>
      </c>
      <c r="F351" t="s">
        <v>452</v>
      </c>
      <c r="G351" t="s">
        <v>123</v>
      </c>
      <c r="H351" t="s">
        <v>1161</v>
      </c>
      <c r="I351" s="39" t="s">
        <v>1161</v>
      </c>
      <c r="J351" t="s">
        <v>124</v>
      </c>
      <c r="K351" s="39" t="s">
        <v>1161</v>
      </c>
      <c r="L351" t="s">
        <v>1133</v>
      </c>
      <c r="M351" s="39" t="s">
        <v>1161</v>
      </c>
      <c r="N351" t="str">
        <f t="shared" si="20"/>
        <v>NA</v>
      </c>
      <c r="O351" t="str">
        <f t="shared" si="21"/>
        <v>potential</v>
      </c>
      <c r="P351" t="str">
        <f t="shared" si="22"/>
        <v>inactive</v>
      </c>
      <c r="Q351" t="str">
        <f t="shared" si="23"/>
        <v>potential</v>
      </c>
      <c r="R351" t="s">
        <v>35</v>
      </c>
      <c r="S351" t="s">
        <v>154</v>
      </c>
      <c r="T351" t="s">
        <v>37</v>
      </c>
      <c r="V351" t="s">
        <v>943</v>
      </c>
      <c r="W351" t="s">
        <v>945</v>
      </c>
      <c r="X351" t="s">
        <v>942</v>
      </c>
      <c r="AD351" t="s">
        <v>944</v>
      </c>
      <c r="AE351" s="1">
        <v>43601.773067129601</v>
      </c>
      <c r="AF351" t="s">
        <v>33</v>
      </c>
      <c r="AG351" s="1">
        <v>43651.033692129597</v>
      </c>
      <c r="AH351" t="s">
        <v>33</v>
      </c>
    </row>
    <row r="352" spans="1:34" x14ac:dyDescent="0.3">
      <c r="A352">
        <v>357</v>
      </c>
      <c r="B352" t="s">
        <v>24</v>
      </c>
      <c r="C352">
        <v>-159.39738646893099</v>
      </c>
      <c r="D352">
        <v>22.226849282079399</v>
      </c>
      <c r="E352">
        <v>658</v>
      </c>
      <c r="F352" t="s">
        <v>452</v>
      </c>
      <c r="G352" t="s">
        <v>123</v>
      </c>
      <c r="H352" t="s">
        <v>1161</v>
      </c>
      <c r="I352" s="39" t="s">
        <v>1161</v>
      </c>
      <c r="J352" t="s">
        <v>124</v>
      </c>
      <c r="K352" s="39" t="s">
        <v>1161</v>
      </c>
      <c r="L352" t="s">
        <v>124</v>
      </c>
      <c r="M352" s="39" t="s">
        <v>1161</v>
      </c>
      <c r="N352" t="str">
        <f t="shared" si="20"/>
        <v>NA</v>
      </c>
      <c r="O352" t="str">
        <f t="shared" si="21"/>
        <v>potential</v>
      </c>
      <c r="P352" t="str">
        <f t="shared" si="22"/>
        <v>potential</v>
      </c>
      <c r="Q352" t="str">
        <f t="shared" si="23"/>
        <v>potential</v>
      </c>
      <c r="R352" t="s">
        <v>264</v>
      </c>
      <c r="S352" t="s">
        <v>154</v>
      </c>
      <c r="T352" t="s">
        <v>56</v>
      </c>
      <c r="V352" t="s">
        <v>936</v>
      </c>
      <c r="W352" t="s">
        <v>948</v>
      </c>
      <c r="X352" t="s">
        <v>946</v>
      </c>
      <c r="AD352" t="s">
        <v>947</v>
      </c>
      <c r="AE352" s="1">
        <v>43601.778391203698</v>
      </c>
      <c r="AF352" t="s">
        <v>33</v>
      </c>
      <c r="AG352" s="1">
        <v>43650.876678240696</v>
      </c>
      <c r="AH352" t="s">
        <v>33</v>
      </c>
    </row>
    <row r="353" spans="1:34" x14ac:dyDescent="0.3">
      <c r="A353">
        <v>358</v>
      </c>
      <c r="B353" t="s">
        <v>24</v>
      </c>
      <c r="C353">
        <v>-159.39738867070099</v>
      </c>
      <c r="D353">
        <v>22.227090367403601</v>
      </c>
      <c r="E353">
        <v>659</v>
      </c>
      <c r="F353" t="s">
        <v>452</v>
      </c>
      <c r="G353" t="s">
        <v>123</v>
      </c>
      <c r="H353" t="s">
        <v>1161</v>
      </c>
      <c r="I353" s="39" t="s">
        <v>1161</v>
      </c>
      <c r="J353" t="s">
        <v>124</v>
      </c>
      <c r="K353" s="39" t="s">
        <v>1161</v>
      </c>
      <c r="L353" t="s">
        <v>1133</v>
      </c>
      <c r="M353" s="39" t="s">
        <v>1161</v>
      </c>
      <c r="N353" t="str">
        <f t="shared" si="20"/>
        <v>NA</v>
      </c>
      <c r="O353" t="str">
        <f t="shared" si="21"/>
        <v>potential</v>
      </c>
      <c r="P353" t="str">
        <f t="shared" si="22"/>
        <v>inactive</v>
      </c>
      <c r="Q353" t="str">
        <f t="shared" si="23"/>
        <v>potential</v>
      </c>
      <c r="R353" t="s">
        <v>129</v>
      </c>
      <c r="S353" t="s">
        <v>154</v>
      </c>
      <c r="T353" t="s">
        <v>37</v>
      </c>
      <c r="V353" t="s">
        <v>925</v>
      </c>
      <c r="W353" t="s">
        <v>951</v>
      </c>
      <c r="X353" t="s">
        <v>949</v>
      </c>
      <c r="AD353" t="s">
        <v>950</v>
      </c>
      <c r="AE353" s="1">
        <v>43601.808344907397</v>
      </c>
      <c r="AF353" t="s">
        <v>33</v>
      </c>
      <c r="AG353" s="1">
        <v>43650.863923611098</v>
      </c>
      <c r="AH353" t="s">
        <v>33</v>
      </c>
    </row>
    <row r="354" spans="1:34" x14ac:dyDescent="0.3">
      <c r="A354">
        <v>359</v>
      </c>
      <c r="B354" t="s">
        <v>24</v>
      </c>
      <c r="C354">
        <v>-159.39737360864899</v>
      </c>
      <c r="D354">
        <v>22.227080435213299</v>
      </c>
      <c r="E354">
        <v>660</v>
      </c>
      <c r="F354" t="s">
        <v>452</v>
      </c>
      <c r="G354" t="s">
        <v>123</v>
      </c>
      <c r="H354" t="s">
        <v>1161</v>
      </c>
      <c r="I354" s="39" t="s">
        <v>1161</v>
      </c>
      <c r="J354" t="s">
        <v>124</v>
      </c>
      <c r="K354" s="39" t="s">
        <v>1161</v>
      </c>
      <c r="L354" t="s">
        <v>124</v>
      </c>
      <c r="M354" s="39" t="s">
        <v>1161</v>
      </c>
      <c r="N354" t="str">
        <f t="shared" si="20"/>
        <v>NA</v>
      </c>
      <c r="O354" t="str">
        <f t="shared" si="21"/>
        <v>potential</v>
      </c>
      <c r="P354" t="str">
        <f t="shared" si="22"/>
        <v>potential</v>
      </c>
      <c r="Q354" t="str">
        <f t="shared" si="23"/>
        <v>potential</v>
      </c>
      <c r="R354" t="s">
        <v>129</v>
      </c>
      <c r="S354" t="s">
        <v>154</v>
      </c>
      <c r="T354" t="s">
        <v>37</v>
      </c>
      <c r="V354" t="s">
        <v>925</v>
      </c>
      <c r="X354" t="s">
        <v>952</v>
      </c>
      <c r="AD354" t="s">
        <v>953</v>
      </c>
      <c r="AE354" s="1">
        <v>43601.809085648201</v>
      </c>
      <c r="AF354" t="s">
        <v>33</v>
      </c>
      <c r="AG354" s="1">
        <v>43650.864432870403</v>
      </c>
      <c r="AH354" t="s">
        <v>33</v>
      </c>
    </row>
    <row r="355" spans="1:34" x14ac:dyDescent="0.3">
      <c r="A355">
        <v>360</v>
      </c>
      <c r="B355" t="s">
        <v>24</v>
      </c>
      <c r="C355">
        <v>-159.39736025609099</v>
      </c>
      <c r="D355">
        <v>22.227072311672401</v>
      </c>
      <c r="E355">
        <v>661</v>
      </c>
      <c r="F355" t="s">
        <v>452</v>
      </c>
      <c r="G355" t="s">
        <v>123</v>
      </c>
      <c r="H355" t="s">
        <v>1161</v>
      </c>
      <c r="I355" s="39" t="s">
        <v>1161</v>
      </c>
      <c r="J355" t="s">
        <v>124</v>
      </c>
      <c r="K355" s="39" t="s">
        <v>1161</v>
      </c>
      <c r="L355" t="s">
        <v>124</v>
      </c>
      <c r="M355" s="39" t="s">
        <v>1161</v>
      </c>
      <c r="N355" t="str">
        <f t="shared" si="20"/>
        <v>NA</v>
      </c>
      <c r="O355" t="str">
        <f t="shared" si="21"/>
        <v>potential</v>
      </c>
      <c r="P355" t="str">
        <f t="shared" si="22"/>
        <v>potential</v>
      </c>
      <c r="Q355" t="str">
        <f t="shared" si="23"/>
        <v>potential</v>
      </c>
      <c r="R355" t="s">
        <v>129</v>
      </c>
      <c r="S355" t="s">
        <v>154</v>
      </c>
      <c r="V355" t="s">
        <v>925</v>
      </c>
      <c r="X355" t="s">
        <v>954</v>
      </c>
      <c r="AD355" t="s">
        <v>955</v>
      </c>
      <c r="AE355" s="1">
        <v>43601.809675925899</v>
      </c>
      <c r="AF355" t="s">
        <v>33</v>
      </c>
      <c r="AG355" s="1">
        <v>43650.864907407398</v>
      </c>
      <c r="AH355" t="s">
        <v>33</v>
      </c>
    </row>
    <row r="356" spans="1:34" x14ac:dyDescent="0.3">
      <c r="A356">
        <v>361</v>
      </c>
      <c r="B356" t="s">
        <v>24</v>
      </c>
      <c r="C356">
        <v>-159.397357524314</v>
      </c>
      <c r="D356">
        <v>22.227088128004102</v>
      </c>
      <c r="E356">
        <v>662</v>
      </c>
      <c r="F356" t="s">
        <v>452</v>
      </c>
      <c r="G356" t="s">
        <v>123</v>
      </c>
      <c r="H356" t="s">
        <v>1161</v>
      </c>
      <c r="I356" s="39" t="s">
        <v>1161</v>
      </c>
      <c r="J356" t="s">
        <v>124</v>
      </c>
      <c r="K356" s="39" t="s">
        <v>1161</v>
      </c>
      <c r="L356" t="s">
        <v>1133</v>
      </c>
      <c r="M356" s="39" t="s">
        <v>1161</v>
      </c>
      <c r="N356" t="str">
        <f t="shared" si="20"/>
        <v>NA</v>
      </c>
      <c r="O356" t="str">
        <f t="shared" si="21"/>
        <v>potential</v>
      </c>
      <c r="P356" t="str">
        <f t="shared" si="22"/>
        <v>inactive</v>
      </c>
      <c r="Q356" t="str">
        <f t="shared" si="23"/>
        <v>potential</v>
      </c>
      <c r="V356" t="s">
        <v>925</v>
      </c>
      <c r="W356" t="s">
        <v>958</v>
      </c>
      <c r="X356" t="s">
        <v>956</v>
      </c>
      <c r="AD356" t="s">
        <v>957</v>
      </c>
      <c r="AE356" s="1">
        <v>43601.810578703698</v>
      </c>
      <c r="AF356" t="s">
        <v>33</v>
      </c>
      <c r="AG356" s="1">
        <v>43650.868136574099</v>
      </c>
      <c r="AH356" t="s">
        <v>33</v>
      </c>
    </row>
    <row r="357" spans="1:34" x14ac:dyDescent="0.3">
      <c r="A357">
        <v>362</v>
      </c>
      <c r="B357" t="s">
        <v>24</v>
      </c>
      <c r="C357">
        <v>-159.39735133043001</v>
      </c>
      <c r="D357">
        <v>22.227093498238698</v>
      </c>
      <c r="E357">
        <v>663</v>
      </c>
      <c r="F357" t="s">
        <v>452</v>
      </c>
      <c r="G357" t="s">
        <v>123</v>
      </c>
      <c r="H357" t="s">
        <v>1161</v>
      </c>
      <c r="I357" s="39" t="s">
        <v>1161</v>
      </c>
      <c r="J357" t="s">
        <v>124</v>
      </c>
      <c r="K357" s="39" t="s">
        <v>1161</v>
      </c>
      <c r="L357" t="s">
        <v>1133</v>
      </c>
      <c r="M357" s="39" t="s">
        <v>1161</v>
      </c>
      <c r="N357" t="str">
        <f t="shared" si="20"/>
        <v>NA</v>
      </c>
      <c r="O357" t="str">
        <f t="shared" si="21"/>
        <v>potential</v>
      </c>
      <c r="P357" t="str">
        <f t="shared" si="22"/>
        <v>inactive</v>
      </c>
      <c r="Q357" t="str">
        <f t="shared" si="23"/>
        <v>potential</v>
      </c>
      <c r="R357" t="s">
        <v>129</v>
      </c>
      <c r="S357" t="s">
        <v>154</v>
      </c>
      <c r="V357" t="s">
        <v>925</v>
      </c>
      <c r="W357" t="s">
        <v>961</v>
      </c>
      <c r="X357" t="s">
        <v>959</v>
      </c>
      <c r="AD357" t="s">
        <v>960</v>
      </c>
      <c r="AE357" s="1">
        <v>43601.811481481498</v>
      </c>
      <c r="AF357" t="s">
        <v>33</v>
      </c>
      <c r="AG357" s="1">
        <v>43650.872974537</v>
      </c>
      <c r="AH357" t="s">
        <v>33</v>
      </c>
    </row>
    <row r="358" spans="1:34" x14ac:dyDescent="0.3">
      <c r="A358">
        <v>363</v>
      </c>
      <c r="B358" t="s">
        <v>24</v>
      </c>
      <c r="C358">
        <v>-159.39735350345501</v>
      </c>
      <c r="D358">
        <v>22.227087165054002</v>
      </c>
      <c r="E358">
        <v>664</v>
      </c>
      <c r="F358" t="s">
        <v>452</v>
      </c>
      <c r="G358" t="s">
        <v>123</v>
      </c>
      <c r="H358" t="s">
        <v>1161</v>
      </c>
      <c r="I358" s="39" t="s">
        <v>1161</v>
      </c>
      <c r="J358" t="s">
        <v>124</v>
      </c>
      <c r="K358" s="39" t="s">
        <v>1161</v>
      </c>
      <c r="L358" t="s">
        <v>62</v>
      </c>
      <c r="M358" s="39" t="s">
        <v>1161</v>
      </c>
      <c r="N358" t="str">
        <f t="shared" si="20"/>
        <v>NA</v>
      </c>
      <c r="O358" t="str">
        <f t="shared" si="21"/>
        <v>potential</v>
      </c>
      <c r="P358" t="str">
        <f t="shared" si="22"/>
        <v>inactive</v>
      </c>
      <c r="Q358" t="str">
        <f t="shared" si="23"/>
        <v>potential</v>
      </c>
      <c r="R358" t="s">
        <v>129</v>
      </c>
      <c r="S358" t="s">
        <v>154</v>
      </c>
      <c r="T358" t="s">
        <v>56</v>
      </c>
      <c r="V358" t="s">
        <v>925</v>
      </c>
      <c r="W358" t="s">
        <v>964</v>
      </c>
      <c r="X358" t="s">
        <v>962</v>
      </c>
      <c r="AD358" t="s">
        <v>963</v>
      </c>
      <c r="AE358" s="1">
        <v>43601.813136574099</v>
      </c>
      <c r="AF358" t="s">
        <v>33</v>
      </c>
      <c r="AG358" s="1">
        <v>43650.874421296299</v>
      </c>
      <c r="AH358" t="s">
        <v>33</v>
      </c>
    </row>
    <row r="359" spans="1:34" x14ac:dyDescent="0.3">
      <c r="A359">
        <v>364</v>
      </c>
      <c r="B359" t="s">
        <v>24</v>
      </c>
      <c r="C359">
        <v>-159.39734907116701</v>
      </c>
      <c r="D359">
        <v>22.227090462201801</v>
      </c>
      <c r="E359">
        <v>665</v>
      </c>
      <c r="F359" t="s">
        <v>452</v>
      </c>
      <c r="G359" t="s">
        <v>123</v>
      </c>
      <c r="H359" t="s">
        <v>1161</v>
      </c>
      <c r="I359" s="39" t="s">
        <v>1161</v>
      </c>
      <c r="J359" t="s">
        <v>124</v>
      </c>
      <c r="K359" s="39" t="s">
        <v>1161</v>
      </c>
      <c r="L359" t="s">
        <v>124</v>
      </c>
      <c r="M359" s="39" t="s">
        <v>1161</v>
      </c>
      <c r="N359" t="str">
        <f t="shared" si="20"/>
        <v>NA</v>
      </c>
      <c r="O359" t="str">
        <f t="shared" si="21"/>
        <v>potential</v>
      </c>
      <c r="P359" t="str">
        <f t="shared" si="22"/>
        <v>potential</v>
      </c>
      <c r="Q359" t="str">
        <f t="shared" si="23"/>
        <v>potential</v>
      </c>
      <c r="R359" t="s">
        <v>129</v>
      </c>
      <c r="S359" t="s">
        <v>154</v>
      </c>
      <c r="T359" t="s">
        <v>56</v>
      </c>
      <c r="V359" t="s">
        <v>925</v>
      </c>
      <c r="W359" t="s">
        <v>967</v>
      </c>
      <c r="X359" t="s">
        <v>965</v>
      </c>
      <c r="AD359" t="s">
        <v>966</v>
      </c>
      <c r="AE359" s="1">
        <v>43601.815046296302</v>
      </c>
      <c r="AF359" t="s">
        <v>33</v>
      </c>
      <c r="AG359" s="1">
        <v>43650.8692592593</v>
      </c>
      <c r="AH359" t="s">
        <v>33</v>
      </c>
    </row>
    <row r="360" spans="1:34" x14ac:dyDescent="0.3">
      <c r="A360">
        <v>365</v>
      </c>
      <c r="B360" t="s">
        <v>24</v>
      </c>
      <c r="C360">
        <v>-159.39729276296799</v>
      </c>
      <c r="D360">
        <v>22.227703753629999</v>
      </c>
      <c r="E360">
        <v>666</v>
      </c>
      <c r="F360" t="s">
        <v>452</v>
      </c>
      <c r="G360" t="s">
        <v>123</v>
      </c>
      <c r="H360" t="s">
        <v>1161</v>
      </c>
      <c r="I360" s="39" t="s">
        <v>1161</v>
      </c>
      <c r="J360" t="s">
        <v>124</v>
      </c>
      <c r="K360" s="39" t="s">
        <v>1161</v>
      </c>
      <c r="L360" t="s">
        <v>49</v>
      </c>
      <c r="M360" s="39" t="s">
        <v>1162</v>
      </c>
      <c r="N360" t="str">
        <f t="shared" si="20"/>
        <v>NA</v>
      </c>
      <c r="O360" t="str">
        <f t="shared" si="21"/>
        <v>potential</v>
      </c>
      <c r="P360" t="str">
        <f t="shared" si="22"/>
        <v>active</v>
      </c>
      <c r="Q360" t="str">
        <f t="shared" si="23"/>
        <v>active</v>
      </c>
      <c r="R360" t="s">
        <v>129</v>
      </c>
      <c r="S360" t="s">
        <v>154</v>
      </c>
      <c r="V360" t="s">
        <v>925</v>
      </c>
      <c r="W360" t="s">
        <v>524</v>
      </c>
      <c r="X360" t="s">
        <v>878</v>
      </c>
      <c r="AD360" t="s">
        <v>968</v>
      </c>
      <c r="AE360" s="1">
        <v>43601.816574074102</v>
      </c>
      <c r="AF360" t="s">
        <v>33</v>
      </c>
      <c r="AG360" s="1">
        <v>43650.856192129599</v>
      </c>
      <c r="AH360" t="s">
        <v>33</v>
      </c>
    </row>
    <row r="361" spans="1:34" x14ac:dyDescent="0.3">
      <c r="A361">
        <v>366</v>
      </c>
      <c r="B361" t="s">
        <v>24</v>
      </c>
      <c r="C361">
        <v>-159.39729737851201</v>
      </c>
      <c r="D361">
        <v>22.227903886571202</v>
      </c>
      <c r="E361">
        <v>667</v>
      </c>
      <c r="F361" t="s">
        <v>452</v>
      </c>
      <c r="G361" t="s">
        <v>123</v>
      </c>
      <c r="H361" t="s">
        <v>1161</v>
      </c>
      <c r="I361" s="39" t="s">
        <v>1161</v>
      </c>
      <c r="J361" t="s">
        <v>124</v>
      </c>
      <c r="K361" s="39" t="s">
        <v>1161</v>
      </c>
      <c r="L361" t="s">
        <v>124</v>
      </c>
      <c r="M361" s="39" t="s">
        <v>1161</v>
      </c>
      <c r="N361" t="str">
        <f t="shared" si="20"/>
        <v>NA</v>
      </c>
      <c r="O361" t="str">
        <f t="shared" si="21"/>
        <v>potential</v>
      </c>
      <c r="P361" t="str">
        <f t="shared" si="22"/>
        <v>potential</v>
      </c>
      <c r="Q361" t="str">
        <f t="shared" si="23"/>
        <v>potential</v>
      </c>
      <c r="R361" t="s">
        <v>129</v>
      </c>
      <c r="S361" t="s">
        <v>154</v>
      </c>
      <c r="T361" t="s">
        <v>457</v>
      </c>
      <c r="V361" t="s">
        <v>925</v>
      </c>
      <c r="X361" t="s">
        <v>969</v>
      </c>
      <c r="AD361" t="s">
        <v>970</v>
      </c>
      <c r="AE361" s="1">
        <v>43601.817303240699</v>
      </c>
      <c r="AF361" t="s">
        <v>33</v>
      </c>
      <c r="AG361" s="1">
        <v>43650.857187499998</v>
      </c>
      <c r="AH361" t="s">
        <v>33</v>
      </c>
    </row>
    <row r="362" spans="1:34" x14ac:dyDescent="0.3">
      <c r="A362">
        <v>367</v>
      </c>
      <c r="B362" t="s">
        <v>24</v>
      </c>
      <c r="C362">
        <v>-159.39731978339401</v>
      </c>
      <c r="D362">
        <v>22.2284521609884</v>
      </c>
      <c r="E362">
        <v>668</v>
      </c>
      <c r="F362" t="s">
        <v>452</v>
      </c>
      <c r="G362" t="s">
        <v>123</v>
      </c>
      <c r="H362" t="s">
        <v>1161</v>
      </c>
      <c r="I362" s="39" t="s">
        <v>1161</v>
      </c>
      <c r="J362" t="s">
        <v>124</v>
      </c>
      <c r="K362" s="39" t="s">
        <v>1161</v>
      </c>
      <c r="L362" t="s">
        <v>38</v>
      </c>
      <c r="M362" s="39" t="s">
        <v>1162</v>
      </c>
      <c r="N362" t="str">
        <f t="shared" si="20"/>
        <v>NA</v>
      </c>
      <c r="O362" t="str">
        <f t="shared" si="21"/>
        <v>potential</v>
      </c>
      <c r="P362" t="str">
        <f t="shared" si="22"/>
        <v>active</v>
      </c>
      <c r="Q362" t="str">
        <f t="shared" si="23"/>
        <v>active</v>
      </c>
      <c r="R362" t="s">
        <v>129</v>
      </c>
      <c r="S362" t="s">
        <v>154</v>
      </c>
      <c r="V362" t="s">
        <v>925</v>
      </c>
      <c r="W362" t="s">
        <v>524</v>
      </c>
      <c r="X362" t="s">
        <v>971</v>
      </c>
      <c r="AD362" t="s">
        <v>972</v>
      </c>
      <c r="AE362" s="1">
        <v>43601.8190509259</v>
      </c>
      <c r="AF362" t="s">
        <v>33</v>
      </c>
      <c r="AG362" s="1">
        <v>43650.835949074099</v>
      </c>
      <c r="AH362" t="s">
        <v>33</v>
      </c>
    </row>
    <row r="363" spans="1:34" x14ac:dyDescent="0.3">
      <c r="A363">
        <v>368</v>
      </c>
      <c r="B363" t="s">
        <v>24</v>
      </c>
      <c r="C363">
        <v>-159.397293966711</v>
      </c>
      <c r="D363">
        <v>22.228455009064401</v>
      </c>
      <c r="E363">
        <v>669</v>
      </c>
      <c r="F363" t="s">
        <v>452</v>
      </c>
      <c r="G363" t="s">
        <v>123</v>
      </c>
      <c r="H363" t="s">
        <v>1161</v>
      </c>
      <c r="I363" s="39" t="s">
        <v>1161</v>
      </c>
      <c r="J363" t="s">
        <v>124</v>
      </c>
      <c r="K363" s="39" t="s">
        <v>1161</v>
      </c>
      <c r="L363" t="s">
        <v>49</v>
      </c>
      <c r="M363" s="39" t="s">
        <v>1162</v>
      </c>
      <c r="N363" t="str">
        <f t="shared" si="20"/>
        <v>NA</v>
      </c>
      <c r="O363" t="str">
        <f t="shared" si="21"/>
        <v>potential</v>
      </c>
      <c r="P363" t="str">
        <f t="shared" si="22"/>
        <v>active</v>
      </c>
      <c r="Q363" t="str">
        <f t="shared" si="23"/>
        <v>active</v>
      </c>
      <c r="R363" t="s">
        <v>129</v>
      </c>
      <c r="S363" t="s">
        <v>154</v>
      </c>
      <c r="T363" t="s">
        <v>56</v>
      </c>
      <c r="V363" t="s">
        <v>925</v>
      </c>
      <c r="W363" t="s">
        <v>974</v>
      </c>
      <c r="X363" t="s">
        <v>922</v>
      </c>
      <c r="AD363" t="s">
        <v>973</v>
      </c>
      <c r="AE363" s="1">
        <v>43601.82</v>
      </c>
      <c r="AF363" t="s">
        <v>33</v>
      </c>
      <c r="AG363" s="1">
        <v>43650.837280092601</v>
      </c>
      <c r="AH363" t="s">
        <v>33</v>
      </c>
    </row>
    <row r="364" spans="1:34" x14ac:dyDescent="0.3">
      <c r="A364">
        <v>369</v>
      </c>
      <c r="B364" t="s">
        <v>24</v>
      </c>
      <c r="C364">
        <v>-159.39727397380599</v>
      </c>
      <c r="D364">
        <v>22.228457005627899</v>
      </c>
      <c r="E364">
        <v>670</v>
      </c>
      <c r="F364" t="s">
        <v>452</v>
      </c>
      <c r="G364" t="s">
        <v>123</v>
      </c>
      <c r="H364" t="s">
        <v>1161</v>
      </c>
      <c r="I364" s="39" t="s">
        <v>1161</v>
      </c>
      <c r="J364" t="s">
        <v>124</v>
      </c>
      <c r="K364" s="39" t="s">
        <v>1161</v>
      </c>
      <c r="L364" t="s">
        <v>49</v>
      </c>
      <c r="M364" s="39" t="s">
        <v>1162</v>
      </c>
      <c r="N364" t="str">
        <f t="shared" si="20"/>
        <v>NA</v>
      </c>
      <c r="O364" t="str">
        <f t="shared" si="21"/>
        <v>potential</v>
      </c>
      <c r="P364" t="str">
        <f t="shared" si="22"/>
        <v>active</v>
      </c>
      <c r="Q364" t="str">
        <f t="shared" si="23"/>
        <v>active</v>
      </c>
      <c r="R364" t="s">
        <v>129</v>
      </c>
      <c r="S364" t="s">
        <v>154</v>
      </c>
      <c r="V364" t="s">
        <v>925</v>
      </c>
      <c r="W364" t="s">
        <v>524</v>
      </c>
      <c r="X364" t="s">
        <v>975</v>
      </c>
      <c r="AD364" t="s">
        <v>976</v>
      </c>
      <c r="AE364" s="1">
        <v>43601.820567129602</v>
      </c>
      <c r="AF364" t="s">
        <v>33</v>
      </c>
      <c r="AG364" s="1">
        <v>43650.837777777801</v>
      </c>
      <c r="AH364" t="s">
        <v>33</v>
      </c>
    </row>
    <row r="365" spans="1:34" x14ac:dyDescent="0.3">
      <c r="A365">
        <v>370</v>
      </c>
      <c r="B365" t="s">
        <v>24</v>
      </c>
      <c r="C365">
        <v>-159.39725555474899</v>
      </c>
      <c r="D365">
        <v>22.228459144387401</v>
      </c>
      <c r="E365">
        <v>671</v>
      </c>
      <c r="F365" t="s">
        <v>452</v>
      </c>
      <c r="G365" t="s">
        <v>123</v>
      </c>
      <c r="H365" t="s">
        <v>1161</v>
      </c>
      <c r="I365" s="39" t="s">
        <v>1161</v>
      </c>
      <c r="J365" t="s">
        <v>124</v>
      </c>
      <c r="K365" s="39" t="s">
        <v>1161</v>
      </c>
      <c r="L365" t="s">
        <v>49</v>
      </c>
      <c r="M365" s="39" t="s">
        <v>1162</v>
      </c>
      <c r="N365" t="str">
        <f t="shared" si="20"/>
        <v>NA</v>
      </c>
      <c r="O365" t="str">
        <f t="shared" si="21"/>
        <v>potential</v>
      </c>
      <c r="P365" t="str">
        <f t="shared" si="22"/>
        <v>active</v>
      </c>
      <c r="Q365" t="str">
        <f t="shared" si="23"/>
        <v>active</v>
      </c>
      <c r="R365" t="s">
        <v>129</v>
      </c>
      <c r="S365" t="s">
        <v>154</v>
      </c>
      <c r="V365" t="s">
        <v>925</v>
      </c>
      <c r="W365" t="s">
        <v>524</v>
      </c>
      <c r="X365" t="s">
        <v>977</v>
      </c>
      <c r="AD365" t="s">
        <v>978</v>
      </c>
      <c r="AE365" s="1">
        <v>43601.821145833303</v>
      </c>
      <c r="AF365" t="s">
        <v>33</v>
      </c>
      <c r="AG365" s="1">
        <v>43650.838900463001</v>
      </c>
      <c r="AH365" t="s">
        <v>33</v>
      </c>
    </row>
    <row r="366" spans="1:34" x14ac:dyDescent="0.3">
      <c r="A366">
        <v>371</v>
      </c>
      <c r="B366" t="s">
        <v>24</v>
      </c>
      <c r="C366">
        <v>-159.397409060662</v>
      </c>
      <c r="D366">
        <v>22.2286210289273</v>
      </c>
      <c r="E366">
        <v>672</v>
      </c>
      <c r="F366" t="s">
        <v>452</v>
      </c>
      <c r="G366" t="s">
        <v>123</v>
      </c>
      <c r="H366" t="s">
        <v>1161</v>
      </c>
      <c r="I366" s="39" t="s">
        <v>1161</v>
      </c>
      <c r="J366" t="s">
        <v>124</v>
      </c>
      <c r="K366" s="39" t="s">
        <v>1161</v>
      </c>
      <c r="L366" t="s">
        <v>124</v>
      </c>
      <c r="M366" s="39" t="s">
        <v>1161</v>
      </c>
      <c r="N366" t="str">
        <f t="shared" si="20"/>
        <v>NA</v>
      </c>
      <c r="O366" t="str">
        <f t="shared" si="21"/>
        <v>potential</v>
      </c>
      <c r="P366" t="str">
        <f t="shared" si="22"/>
        <v>potential</v>
      </c>
      <c r="Q366" t="str">
        <f t="shared" si="23"/>
        <v>potential</v>
      </c>
      <c r="R366" t="s">
        <v>129</v>
      </c>
      <c r="S366" t="s">
        <v>154</v>
      </c>
      <c r="T366" t="s">
        <v>56</v>
      </c>
      <c r="V366" t="s">
        <v>925</v>
      </c>
      <c r="W366" t="s">
        <v>981</v>
      </c>
      <c r="X366" t="s">
        <v>979</v>
      </c>
      <c r="AD366" t="s">
        <v>980</v>
      </c>
      <c r="AE366" s="1">
        <v>43601.822048611102</v>
      </c>
      <c r="AF366" t="s">
        <v>33</v>
      </c>
      <c r="AG366" s="1">
        <v>43650.831990740699</v>
      </c>
      <c r="AH366" t="s">
        <v>33</v>
      </c>
    </row>
    <row r="367" spans="1:34" x14ac:dyDescent="0.3">
      <c r="A367">
        <v>372</v>
      </c>
      <c r="B367" t="s">
        <v>24</v>
      </c>
      <c r="C367">
        <v>-159.39738297717901</v>
      </c>
      <c r="D367">
        <v>22.228620436860801</v>
      </c>
      <c r="E367">
        <v>673</v>
      </c>
      <c r="F367" t="s">
        <v>452</v>
      </c>
      <c r="G367" t="s">
        <v>123</v>
      </c>
      <c r="H367" t="s">
        <v>1161</v>
      </c>
      <c r="I367" s="39" t="s">
        <v>1161</v>
      </c>
      <c r="J367" t="s">
        <v>124</v>
      </c>
      <c r="K367" s="39" t="s">
        <v>1161</v>
      </c>
      <c r="L367" t="s">
        <v>124</v>
      </c>
      <c r="M367" s="39" t="s">
        <v>1161</v>
      </c>
      <c r="N367" t="str">
        <f t="shared" si="20"/>
        <v>NA</v>
      </c>
      <c r="O367" t="str">
        <f t="shared" si="21"/>
        <v>potential</v>
      </c>
      <c r="P367" t="str">
        <f t="shared" si="22"/>
        <v>potential</v>
      </c>
      <c r="Q367" t="str">
        <f t="shared" si="23"/>
        <v>potential</v>
      </c>
      <c r="R367" t="s">
        <v>129</v>
      </c>
      <c r="S367" t="s">
        <v>154</v>
      </c>
      <c r="V367" t="s">
        <v>925</v>
      </c>
      <c r="X367" t="s">
        <v>979</v>
      </c>
      <c r="AD367" t="s">
        <v>982</v>
      </c>
      <c r="AE367" s="1">
        <v>43601.822523148097</v>
      </c>
      <c r="AF367" t="s">
        <v>33</v>
      </c>
      <c r="AG367" s="1">
        <v>43650.832465277803</v>
      </c>
      <c r="AH367" t="s">
        <v>33</v>
      </c>
    </row>
    <row r="368" spans="1:34" x14ac:dyDescent="0.3">
      <c r="A368">
        <v>373</v>
      </c>
      <c r="B368" t="s">
        <v>24</v>
      </c>
      <c r="C368">
        <v>-159.39735795370899</v>
      </c>
      <c r="D368">
        <v>22.228619838141899</v>
      </c>
      <c r="E368">
        <v>674</v>
      </c>
      <c r="F368" t="s">
        <v>452</v>
      </c>
      <c r="G368" t="s">
        <v>123</v>
      </c>
      <c r="H368" t="s">
        <v>1161</v>
      </c>
      <c r="I368" s="39" t="s">
        <v>1161</v>
      </c>
      <c r="J368" t="s">
        <v>124</v>
      </c>
      <c r="K368" s="39" t="s">
        <v>1161</v>
      </c>
      <c r="L368" t="s">
        <v>124</v>
      </c>
      <c r="M368" s="39" t="s">
        <v>1161</v>
      </c>
      <c r="N368" t="str">
        <f t="shared" si="20"/>
        <v>NA</v>
      </c>
      <c r="O368" t="str">
        <f t="shared" si="21"/>
        <v>potential</v>
      </c>
      <c r="P368" t="str">
        <f t="shared" si="22"/>
        <v>potential</v>
      </c>
      <c r="Q368" t="str">
        <f t="shared" si="23"/>
        <v>potential</v>
      </c>
      <c r="R368" t="s">
        <v>129</v>
      </c>
      <c r="S368" t="s">
        <v>154</v>
      </c>
      <c r="V368" t="s">
        <v>925</v>
      </c>
      <c r="X368" t="s">
        <v>979</v>
      </c>
      <c r="AD368" t="s">
        <v>983</v>
      </c>
      <c r="AE368" s="1">
        <v>43601.824108796303</v>
      </c>
      <c r="AF368" t="s">
        <v>33</v>
      </c>
      <c r="AG368" s="1">
        <v>43650.833437499998</v>
      </c>
      <c r="AH368" t="s">
        <v>33</v>
      </c>
    </row>
    <row r="369" spans="1:34" x14ac:dyDescent="0.3">
      <c r="A369">
        <v>374</v>
      </c>
      <c r="B369" t="s">
        <v>24</v>
      </c>
      <c r="C369">
        <v>-159.401828742215</v>
      </c>
      <c r="D369">
        <v>22.229763905492799</v>
      </c>
      <c r="E369">
        <v>339</v>
      </c>
      <c r="F369" t="s">
        <v>142</v>
      </c>
      <c r="G369" t="s">
        <v>123</v>
      </c>
      <c r="H369" t="s">
        <v>1161</v>
      </c>
      <c r="I369" s="39" t="s">
        <v>1161</v>
      </c>
      <c r="J369" t="s">
        <v>124</v>
      </c>
      <c r="K369" s="39" t="s">
        <v>1161</v>
      </c>
      <c r="L369" t="s">
        <v>62</v>
      </c>
      <c r="M369" s="39" t="s">
        <v>1161</v>
      </c>
      <c r="N369" t="str">
        <f t="shared" si="20"/>
        <v>NA</v>
      </c>
      <c r="O369" t="str">
        <f t="shared" si="21"/>
        <v>potential</v>
      </c>
      <c r="P369" t="str">
        <f t="shared" si="22"/>
        <v>inactive</v>
      </c>
      <c r="Q369" t="str">
        <f t="shared" si="23"/>
        <v>potential</v>
      </c>
      <c r="R369" t="s">
        <v>129</v>
      </c>
      <c r="S369" t="s">
        <v>154</v>
      </c>
      <c r="V369" t="s">
        <v>984</v>
      </c>
      <c r="X369" t="s">
        <v>546</v>
      </c>
      <c r="AD369" t="s">
        <v>985</v>
      </c>
      <c r="AE369" s="1">
        <v>43601.885625000003</v>
      </c>
      <c r="AF369" t="s">
        <v>31</v>
      </c>
      <c r="AG369" s="1">
        <v>43652.808587963002</v>
      </c>
      <c r="AH369" t="s">
        <v>31</v>
      </c>
    </row>
    <row r="370" spans="1:34" x14ac:dyDescent="0.3">
      <c r="A370">
        <v>375</v>
      </c>
      <c r="B370" t="s">
        <v>24</v>
      </c>
      <c r="C370">
        <v>-159.40181870264399</v>
      </c>
      <c r="D370">
        <v>22.2297815018634</v>
      </c>
      <c r="E370">
        <v>340</v>
      </c>
      <c r="F370" t="s">
        <v>142</v>
      </c>
      <c r="G370" t="s">
        <v>123</v>
      </c>
      <c r="H370" t="s">
        <v>1161</v>
      </c>
      <c r="I370" s="39" t="s">
        <v>1161</v>
      </c>
      <c r="J370" t="s">
        <v>124</v>
      </c>
      <c r="K370" s="39" t="s">
        <v>1161</v>
      </c>
      <c r="L370" t="s">
        <v>62</v>
      </c>
      <c r="M370" s="39" t="s">
        <v>1161</v>
      </c>
      <c r="N370" t="str">
        <f t="shared" si="20"/>
        <v>NA</v>
      </c>
      <c r="O370" t="str">
        <f t="shared" si="21"/>
        <v>potential</v>
      </c>
      <c r="P370" t="str">
        <f t="shared" si="22"/>
        <v>inactive</v>
      </c>
      <c r="Q370" t="str">
        <f t="shared" si="23"/>
        <v>potential</v>
      </c>
      <c r="R370" t="s">
        <v>129</v>
      </c>
      <c r="S370" t="s">
        <v>154</v>
      </c>
      <c r="T370" t="s">
        <v>195</v>
      </c>
      <c r="U370" t="s">
        <v>37</v>
      </c>
      <c r="V370" t="s">
        <v>987</v>
      </c>
      <c r="X370" t="s">
        <v>986</v>
      </c>
      <c r="AD370" t="s">
        <v>988</v>
      </c>
      <c r="AE370" s="1">
        <v>43601.889178240701</v>
      </c>
      <c r="AF370" t="s">
        <v>31</v>
      </c>
      <c r="AG370" s="1">
        <v>43652.836886574099</v>
      </c>
      <c r="AH370" t="s">
        <v>31</v>
      </c>
    </row>
    <row r="371" spans="1:34" x14ac:dyDescent="0.3">
      <c r="A371">
        <v>376</v>
      </c>
      <c r="B371" t="s">
        <v>24</v>
      </c>
      <c r="C371">
        <v>-159.39739143391901</v>
      </c>
      <c r="D371">
        <v>22.226651037781799</v>
      </c>
      <c r="E371">
        <v>675</v>
      </c>
      <c r="F371" t="s">
        <v>452</v>
      </c>
      <c r="G371" t="s">
        <v>123</v>
      </c>
      <c r="H371" t="s">
        <v>1161</v>
      </c>
      <c r="I371" s="39" t="s">
        <v>1161</v>
      </c>
      <c r="J371" t="s">
        <v>124</v>
      </c>
      <c r="K371" s="39" t="s">
        <v>1161</v>
      </c>
      <c r="L371" t="s">
        <v>62</v>
      </c>
      <c r="M371" s="39" t="s">
        <v>1161</v>
      </c>
      <c r="N371" t="str">
        <f t="shared" si="20"/>
        <v>NA</v>
      </c>
      <c r="O371" t="str">
        <f t="shared" si="21"/>
        <v>potential</v>
      </c>
      <c r="P371" t="str">
        <f t="shared" si="22"/>
        <v>inactive</v>
      </c>
      <c r="Q371" t="str">
        <f t="shared" si="23"/>
        <v>potential</v>
      </c>
      <c r="R371" t="s">
        <v>35</v>
      </c>
      <c r="S371" t="s">
        <v>154</v>
      </c>
      <c r="T371" t="s">
        <v>37</v>
      </c>
      <c r="V371" t="s">
        <v>990</v>
      </c>
      <c r="X371" t="s">
        <v>989</v>
      </c>
      <c r="AD371" t="s">
        <v>991</v>
      </c>
      <c r="AE371" s="1">
        <v>43601.988807870403</v>
      </c>
      <c r="AF371" t="s">
        <v>33</v>
      </c>
      <c r="AG371" s="1">
        <v>43651.0324189815</v>
      </c>
      <c r="AH371" t="s">
        <v>33</v>
      </c>
    </row>
    <row r="372" spans="1:34" x14ac:dyDescent="0.3">
      <c r="A372">
        <v>377</v>
      </c>
      <c r="B372" t="s">
        <v>24</v>
      </c>
      <c r="C372">
        <v>-159.39426413341201</v>
      </c>
      <c r="D372">
        <v>22.223129199608501</v>
      </c>
      <c r="E372">
        <v>676</v>
      </c>
      <c r="F372" t="s">
        <v>452</v>
      </c>
      <c r="G372" t="s">
        <v>123</v>
      </c>
      <c r="H372" t="s">
        <v>1161</v>
      </c>
      <c r="I372" s="39" t="s">
        <v>1161</v>
      </c>
      <c r="J372" t="s">
        <v>124</v>
      </c>
      <c r="K372" s="39" t="s">
        <v>1161</v>
      </c>
      <c r="L372" t="s">
        <v>1133</v>
      </c>
      <c r="M372" s="39" t="s">
        <v>1161</v>
      </c>
      <c r="N372" t="str">
        <f t="shared" si="20"/>
        <v>NA</v>
      </c>
      <c r="O372" t="str">
        <f t="shared" si="21"/>
        <v>potential</v>
      </c>
      <c r="P372" t="str">
        <f t="shared" si="22"/>
        <v>inactive</v>
      </c>
      <c r="Q372" t="str">
        <f t="shared" si="23"/>
        <v>potential</v>
      </c>
      <c r="R372" t="s">
        <v>129</v>
      </c>
      <c r="S372" t="s">
        <v>154</v>
      </c>
      <c r="T372" t="s">
        <v>56</v>
      </c>
      <c r="V372" t="s">
        <v>990</v>
      </c>
      <c r="W372" t="s">
        <v>994</v>
      </c>
      <c r="X372" t="s">
        <v>992</v>
      </c>
      <c r="AD372" t="s">
        <v>993</v>
      </c>
      <c r="AE372" s="1">
        <v>43602.003379629597</v>
      </c>
      <c r="AF372" t="s">
        <v>33</v>
      </c>
      <c r="AG372" s="1">
        <v>43651.062916666699</v>
      </c>
      <c r="AH372" t="s">
        <v>33</v>
      </c>
    </row>
    <row r="373" spans="1:34" x14ac:dyDescent="0.3">
      <c r="A373">
        <v>378</v>
      </c>
      <c r="B373" t="s">
        <v>24</v>
      </c>
      <c r="C373">
        <v>-159.40181877181399</v>
      </c>
      <c r="D373">
        <v>22.229839392501599</v>
      </c>
      <c r="E373">
        <v>341</v>
      </c>
      <c r="F373" t="s">
        <v>142</v>
      </c>
      <c r="G373" t="s">
        <v>123</v>
      </c>
      <c r="H373" t="s">
        <v>1161</v>
      </c>
      <c r="I373" s="39" t="s">
        <v>1161</v>
      </c>
      <c r="J373" t="s">
        <v>124</v>
      </c>
      <c r="K373" s="39" t="s">
        <v>1161</v>
      </c>
      <c r="L373" t="s">
        <v>124</v>
      </c>
      <c r="M373" s="39" t="s">
        <v>1161</v>
      </c>
      <c r="N373" t="str">
        <f t="shared" si="20"/>
        <v>NA</v>
      </c>
      <c r="O373" t="str">
        <f t="shared" si="21"/>
        <v>potential</v>
      </c>
      <c r="P373" t="str">
        <f t="shared" si="22"/>
        <v>potential</v>
      </c>
      <c r="Q373" t="str">
        <f t="shared" si="23"/>
        <v>potential</v>
      </c>
      <c r="R373" t="s">
        <v>37</v>
      </c>
      <c r="S373" t="s">
        <v>154</v>
      </c>
      <c r="T373" t="s">
        <v>37</v>
      </c>
      <c r="V373" t="s">
        <v>996</v>
      </c>
      <c r="X373" t="s">
        <v>995</v>
      </c>
      <c r="AD373" t="s">
        <v>997</v>
      </c>
      <c r="AE373" s="1">
        <v>43601.896643518499</v>
      </c>
      <c r="AF373" t="s">
        <v>31</v>
      </c>
      <c r="AG373" s="1">
        <v>43652.829479166699</v>
      </c>
      <c r="AH373" t="s">
        <v>31</v>
      </c>
    </row>
    <row r="374" spans="1:34" x14ac:dyDescent="0.3">
      <c r="A374">
        <v>379</v>
      </c>
      <c r="B374" t="s">
        <v>24</v>
      </c>
      <c r="C374">
        <v>-159.40184719810301</v>
      </c>
      <c r="D374">
        <v>22.2298514041948</v>
      </c>
      <c r="E374">
        <v>342</v>
      </c>
      <c r="F374" t="s">
        <v>142</v>
      </c>
      <c r="G374" t="s">
        <v>123</v>
      </c>
      <c r="H374" t="s">
        <v>1161</v>
      </c>
      <c r="I374" s="39" t="s">
        <v>1161</v>
      </c>
      <c r="J374" t="s">
        <v>124</v>
      </c>
      <c r="K374" s="39" t="s">
        <v>1161</v>
      </c>
      <c r="L374" t="s">
        <v>62</v>
      </c>
      <c r="M374" s="39" t="s">
        <v>1161</v>
      </c>
      <c r="N374" t="str">
        <f t="shared" si="20"/>
        <v>NA</v>
      </c>
      <c r="O374" t="str">
        <f t="shared" si="21"/>
        <v>potential</v>
      </c>
      <c r="P374" t="str">
        <f t="shared" si="22"/>
        <v>inactive</v>
      </c>
      <c r="Q374" t="str">
        <f t="shared" si="23"/>
        <v>potential</v>
      </c>
      <c r="R374" t="s">
        <v>35</v>
      </c>
      <c r="S374" t="s">
        <v>154</v>
      </c>
      <c r="T374" t="s">
        <v>37</v>
      </c>
      <c r="V374" t="s">
        <v>998</v>
      </c>
      <c r="X374" t="s">
        <v>495</v>
      </c>
      <c r="AD374" t="s">
        <v>999</v>
      </c>
      <c r="AE374" s="1">
        <v>43601.906134259298</v>
      </c>
      <c r="AF374" t="s">
        <v>31</v>
      </c>
      <c r="AG374" s="1">
        <v>43652.833043981504</v>
      </c>
      <c r="AH374" t="s">
        <v>31</v>
      </c>
    </row>
    <row r="375" spans="1:34" x14ac:dyDescent="0.3">
      <c r="A375">
        <v>380</v>
      </c>
      <c r="B375" t="s">
        <v>24</v>
      </c>
      <c r="C375">
        <v>-159.40179008321701</v>
      </c>
      <c r="D375">
        <v>22.2298336747855</v>
      </c>
      <c r="E375">
        <v>343</v>
      </c>
      <c r="F375" t="s">
        <v>142</v>
      </c>
      <c r="G375" t="s">
        <v>123</v>
      </c>
      <c r="H375" t="s">
        <v>1161</v>
      </c>
      <c r="I375" s="39" t="s">
        <v>1161</v>
      </c>
      <c r="J375" t="s">
        <v>124</v>
      </c>
      <c r="K375" s="39" t="s">
        <v>1161</v>
      </c>
      <c r="L375" t="s">
        <v>49</v>
      </c>
      <c r="M375" s="39" t="s">
        <v>1162</v>
      </c>
      <c r="N375" t="str">
        <f t="shared" si="20"/>
        <v>NA</v>
      </c>
      <c r="O375" t="str">
        <f t="shared" si="21"/>
        <v>potential</v>
      </c>
      <c r="P375" t="str">
        <f t="shared" si="22"/>
        <v>active</v>
      </c>
      <c r="Q375" t="str">
        <f t="shared" si="23"/>
        <v>active</v>
      </c>
      <c r="R375" t="s">
        <v>35</v>
      </c>
      <c r="S375" t="s">
        <v>154</v>
      </c>
      <c r="T375" t="s">
        <v>37</v>
      </c>
      <c r="X375" t="s">
        <v>495</v>
      </c>
      <c r="AD375" t="s">
        <v>1000</v>
      </c>
      <c r="AE375" s="1">
        <v>43601.911435185197</v>
      </c>
      <c r="AF375" t="s">
        <v>31</v>
      </c>
      <c r="AG375" s="1">
        <v>43652.824224536998</v>
      </c>
      <c r="AH375" t="s">
        <v>31</v>
      </c>
    </row>
    <row r="376" spans="1:34" x14ac:dyDescent="0.3">
      <c r="A376">
        <v>381</v>
      </c>
      <c r="B376" t="s">
        <v>24</v>
      </c>
      <c r="C376">
        <v>-159.401727271216</v>
      </c>
      <c r="D376">
        <v>22.2303750889048</v>
      </c>
      <c r="E376">
        <v>344</v>
      </c>
      <c r="F376" t="s">
        <v>142</v>
      </c>
      <c r="G376" t="s">
        <v>123</v>
      </c>
      <c r="H376" t="s">
        <v>1161</v>
      </c>
      <c r="I376" s="39" t="s">
        <v>1161</v>
      </c>
      <c r="J376" t="s">
        <v>124</v>
      </c>
      <c r="K376" s="39" t="s">
        <v>1161</v>
      </c>
      <c r="L376" t="s">
        <v>62</v>
      </c>
      <c r="M376" s="39" t="s">
        <v>1161</v>
      </c>
      <c r="N376" t="str">
        <f t="shared" si="20"/>
        <v>NA</v>
      </c>
      <c r="O376" t="str">
        <f t="shared" si="21"/>
        <v>potential</v>
      </c>
      <c r="P376" t="str">
        <f t="shared" si="22"/>
        <v>inactive</v>
      </c>
      <c r="Q376" t="str">
        <f t="shared" si="23"/>
        <v>potential</v>
      </c>
      <c r="R376" t="s">
        <v>129</v>
      </c>
      <c r="S376" t="s">
        <v>154</v>
      </c>
      <c r="T376" t="s">
        <v>203</v>
      </c>
      <c r="X376" t="s">
        <v>1001</v>
      </c>
      <c r="AD376" t="s">
        <v>1002</v>
      </c>
      <c r="AE376" s="1">
        <v>43601.9195833333</v>
      </c>
      <c r="AF376" t="s">
        <v>31</v>
      </c>
      <c r="AG376" s="1">
        <v>43652.839652777802</v>
      </c>
      <c r="AH376" t="s">
        <v>31</v>
      </c>
    </row>
    <row r="377" spans="1:34" x14ac:dyDescent="0.3">
      <c r="A377">
        <v>382</v>
      </c>
      <c r="B377" t="s">
        <v>24</v>
      </c>
      <c r="C377">
        <v>-159.401653996536</v>
      </c>
      <c r="D377">
        <v>22.230345825218102</v>
      </c>
      <c r="E377">
        <v>345</v>
      </c>
      <c r="F377" t="s">
        <v>142</v>
      </c>
      <c r="G377" t="s">
        <v>123</v>
      </c>
      <c r="H377" t="s">
        <v>1161</v>
      </c>
      <c r="I377" s="39" t="s">
        <v>1161</v>
      </c>
      <c r="J377" t="s">
        <v>124</v>
      </c>
      <c r="K377" s="39" t="s">
        <v>1161</v>
      </c>
      <c r="L377" t="s">
        <v>62</v>
      </c>
      <c r="M377" s="39" t="s">
        <v>1161</v>
      </c>
      <c r="N377" t="str">
        <f t="shared" si="20"/>
        <v>NA</v>
      </c>
      <c r="O377" t="str">
        <f t="shared" si="21"/>
        <v>potential</v>
      </c>
      <c r="P377" t="str">
        <f t="shared" si="22"/>
        <v>inactive</v>
      </c>
      <c r="Q377" t="str">
        <f t="shared" si="23"/>
        <v>potential</v>
      </c>
      <c r="R377" t="s">
        <v>129</v>
      </c>
      <c r="S377" t="s">
        <v>154</v>
      </c>
      <c r="X377" t="s">
        <v>1003</v>
      </c>
      <c r="AD377" t="s">
        <v>1004</v>
      </c>
      <c r="AE377" s="1">
        <v>43601.920335648101</v>
      </c>
      <c r="AF377" t="s">
        <v>31</v>
      </c>
      <c r="AG377" s="1">
        <v>43652.846203703702</v>
      </c>
      <c r="AH377" t="s">
        <v>31</v>
      </c>
    </row>
    <row r="378" spans="1:34" x14ac:dyDescent="0.3">
      <c r="A378">
        <v>383</v>
      </c>
      <c r="B378" t="s">
        <v>24</v>
      </c>
      <c r="C378">
        <v>-159.401588786931</v>
      </c>
      <c r="D378">
        <v>22.230674417685702</v>
      </c>
      <c r="E378">
        <v>346</v>
      </c>
      <c r="F378" t="s">
        <v>142</v>
      </c>
      <c r="G378" t="s">
        <v>123</v>
      </c>
      <c r="H378" t="s">
        <v>1161</v>
      </c>
      <c r="I378" s="39" t="s">
        <v>1161</v>
      </c>
      <c r="J378" t="s">
        <v>124</v>
      </c>
      <c r="K378" s="39" t="s">
        <v>1161</v>
      </c>
      <c r="L378" t="s">
        <v>49</v>
      </c>
      <c r="M378" s="39" t="s">
        <v>438</v>
      </c>
      <c r="N378" t="str">
        <f t="shared" si="20"/>
        <v>NA</v>
      </c>
      <c r="O378" t="str">
        <f t="shared" si="21"/>
        <v>potential</v>
      </c>
      <c r="P378" t="str">
        <f t="shared" si="22"/>
        <v>active</v>
      </c>
      <c r="Q378" t="str">
        <f t="shared" si="23"/>
        <v>active</v>
      </c>
      <c r="R378" t="s">
        <v>129</v>
      </c>
      <c r="S378" t="s">
        <v>154</v>
      </c>
      <c r="V378" t="s">
        <v>1006</v>
      </c>
      <c r="X378" t="s">
        <v>1005</v>
      </c>
      <c r="AD378" t="s">
        <v>1007</v>
      </c>
      <c r="AE378" s="1">
        <v>43601.938923611102</v>
      </c>
      <c r="AF378" t="s">
        <v>31</v>
      </c>
      <c r="AG378" s="1">
        <v>43662.732812499999</v>
      </c>
      <c r="AH378" t="s">
        <v>33</v>
      </c>
    </row>
    <row r="379" spans="1:34" x14ac:dyDescent="0.3">
      <c r="A379">
        <v>384</v>
      </c>
      <c r="B379" t="s">
        <v>24</v>
      </c>
      <c r="C379">
        <v>-159.401610564789</v>
      </c>
      <c r="D379">
        <v>22.230971585486401</v>
      </c>
      <c r="E379">
        <v>347</v>
      </c>
      <c r="F379" t="s">
        <v>142</v>
      </c>
      <c r="G379" t="s">
        <v>123</v>
      </c>
      <c r="H379" t="s">
        <v>1161</v>
      </c>
      <c r="I379" s="39" t="s">
        <v>1161</v>
      </c>
      <c r="J379" t="s">
        <v>124</v>
      </c>
      <c r="K379" s="39" t="s">
        <v>1161</v>
      </c>
      <c r="L379" t="s">
        <v>124</v>
      </c>
      <c r="M379" s="39" t="s">
        <v>1161</v>
      </c>
      <c r="N379" t="str">
        <f t="shared" si="20"/>
        <v>NA</v>
      </c>
      <c r="O379" t="str">
        <f t="shared" si="21"/>
        <v>potential</v>
      </c>
      <c r="P379" t="str">
        <f t="shared" si="22"/>
        <v>potential</v>
      </c>
      <c r="Q379" t="str">
        <f t="shared" si="23"/>
        <v>potential</v>
      </c>
      <c r="R379" t="s">
        <v>129</v>
      </c>
      <c r="S379" t="s">
        <v>154</v>
      </c>
      <c r="X379" t="s">
        <v>1008</v>
      </c>
      <c r="AD379" t="s">
        <v>1009</v>
      </c>
      <c r="AE379" s="1">
        <v>43601.946898148097</v>
      </c>
      <c r="AF379" t="s">
        <v>31</v>
      </c>
      <c r="AG379" s="1">
        <v>43652.862847222197</v>
      </c>
      <c r="AH379" t="s">
        <v>31</v>
      </c>
    </row>
    <row r="380" spans="1:34" x14ac:dyDescent="0.3">
      <c r="A380">
        <v>385</v>
      </c>
      <c r="B380" t="s">
        <v>24</v>
      </c>
      <c r="C380">
        <v>-159.40159917415099</v>
      </c>
      <c r="D380">
        <v>22.230999676571201</v>
      </c>
      <c r="E380">
        <v>348</v>
      </c>
      <c r="F380" t="s">
        <v>142</v>
      </c>
      <c r="G380" t="s">
        <v>123</v>
      </c>
      <c r="H380" t="s">
        <v>1161</v>
      </c>
      <c r="I380" s="39" t="s">
        <v>1161</v>
      </c>
      <c r="J380" t="s">
        <v>124</v>
      </c>
      <c r="K380" s="39" t="s">
        <v>1161</v>
      </c>
      <c r="L380" t="s">
        <v>62</v>
      </c>
      <c r="M380" s="39" t="s">
        <v>1161</v>
      </c>
      <c r="N380" t="str">
        <f t="shared" si="20"/>
        <v>NA</v>
      </c>
      <c r="O380" t="str">
        <f t="shared" si="21"/>
        <v>potential</v>
      </c>
      <c r="P380" t="str">
        <f t="shared" si="22"/>
        <v>inactive</v>
      </c>
      <c r="Q380" t="str">
        <f t="shared" si="23"/>
        <v>potential</v>
      </c>
      <c r="R380" t="s">
        <v>35</v>
      </c>
      <c r="S380" t="s">
        <v>154</v>
      </c>
      <c r="T380" t="s">
        <v>37</v>
      </c>
      <c r="X380" t="s">
        <v>1010</v>
      </c>
      <c r="AD380" t="s">
        <v>1011</v>
      </c>
      <c r="AE380" s="1">
        <v>43601.953460648103</v>
      </c>
      <c r="AF380" t="s">
        <v>31</v>
      </c>
      <c r="AG380" s="1">
        <v>43652.864201388897</v>
      </c>
      <c r="AH380" t="s">
        <v>31</v>
      </c>
    </row>
    <row r="381" spans="1:34" x14ac:dyDescent="0.3">
      <c r="A381">
        <v>386</v>
      </c>
      <c r="B381" t="s">
        <v>24</v>
      </c>
      <c r="C381">
        <v>-159.40131442257899</v>
      </c>
      <c r="D381">
        <v>22.231369840241701</v>
      </c>
      <c r="E381">
        <v>349</v>
      </c>
      <c r="F381" t="s">
        <v>142</v>
      </c>
      <c r="G381" t="s">
        <v>123</v>
      </c>
      <c r="H381" t="s">
        <v>1161</v>
      </c>
      <c r="I381" s="39" t="s">
        <v>1161</v>
      </c>
      <c r="J381" t="s">
        <v>124</v>
      </c>
      <c r="K381" s="39" t="s">
        <v>1161</v>
      </c>
      <c r="L381" t="s">
        <v>124</v>
      </c>
      <c r="M381" s="39" t="s">
        <v>1161</v>
      </c>
      <c r="N381" t="str">
        <f t="shared" si="20"/>
        <v>NA</v>
      </c>
      <c r="O381" t="str">
        <f t="shared" si="21"/>
        <v>potential</v>
      </c>
      <c r="P381" t="str">
        <f t="shared" si="22"/>
        <v>potential</v>
      </c>
      <c r="Q381" t="str">
        <f t="shared" si="23"/>
        <v>potential</v>
      </c>
      <c r="R381" t="s">
        <v>129</v>
      </c>
      <c r="S381" t="s">
        <v>154</v>
      </c>
      <c r="T381" t="s">
        <v>56</v>
      </c>
      <c r="W381" t="s">
        <v>1014</v>
      </c>
      <c r="X381" t="s">
        <v>1012</v>
      </c>
      <c r="AD381" t="s">
        <v>1013</v>
      </c>
      <c r="AE381" s="1">
        <v>43601.961064814801</v>
      </c>
      <c r="AF381" t="s">
        <v>31</v>
      </c>
      <c r="AG381" s="1">
        <v>43652.867245370398</v>
      </c>
      <c r="AH381" t="s">
        <v>31</v>
      </c>
    </row>
    <row r="382" spans="1:34" x14ac:dyDescent="0.3">
      <c r="A382">
        <v>387</v>
      </c>
      <c r="B382" t="s">
        <v>24</v>
      </c>
      <c r="C382">
        <v>-159.40131517716401</v>
      </c>
      <c r="D382">
        <v>22.231543829426901</v>
      </c>
      <c r="E382">
        <v>351</v>
      </c>
      <c r="F382" t="s">
        <v>142</v>
      </c>
      <c r="G382" t="s">
        <v>123</v>
      </c>
      <c r="H382" t="s">
        <v>1161</v>
      </c>
      <c r="I382" s="39" t="s">
        <v>1161</v>
      </c>
      <c r="J382" t="s">
        <v>124</v>
      </c>
      <c r="K382" s="39" t="s">
        <v>1161</v>
      </c>
      <c r="L382" t="s">
        <v>62</v>
      </c>
      <c r="M382" s="39" t="s">
        <v>1161</v>
      </c>
      <c r="N382" t="str">
        <f t="shared" si="20"/>
        <v>NA</v>
      </c>
      <c r="O382" t="str">
        <f t="shared" si="21"/>
        <v>potential</v>
      </c>
      <c r="P382" t="str">
        <f t="shared" si="22"/>
        <v>inactive</v>
      </c>
      <c r="Q382" t="str">
        <f t="shared" si="23"/>
        <v>potential</v>
      </c>
      <c r="R382" t="s">
        <v>129</v>
      </c>
      <c r="S382" t="s">
        <v>154</v>
      </c>
      <c r="T382" t="s">
        <v>56</v>
      </c>
      <c r="V382" t="s">
        <v>1015</v>
      </c>
      <c r="W382" t="s">
        <v>847</v>
      </c>
      <c r="X382" t="s">
        <v>546</v>
      </c>
      <c r="AD382" t="s">
        <v>1016</v>
      </c>
      <c r="AE382" s="1">
        <v>43601.976597222201</v>
      </c>
      <c r="AF382" t="s">
        <v>31</v>
      </c>
      <c r="AG382" s="1">
        <v>43652.871249999997</v>
      </c>
      <c r="AH382" t="s">
        <v>31</v>
      </c>
    </row>
    <row r="383" spans="1:34" x14ac:dyDescent="0.3">
      <c r="A383">
        <v>388</v>
      </c>
      <c r="B383" t="s">
        <v>24</v>
      </c>
      <c r="C383">
        <v>-159.40137981364401</v>
      </c>
      <c r="D383">
        <v>22.2315532482428</v>
      </c>
      <c r="E383">
        <v>350</v>
      </c>
      <c r="F383" t="s">
        <v>142</v>
      </c>
      <c r="G383" t="s">
        <v>123</v>
      </c>
      <c r="H383" t="s">
        <v>1161</v>
      </c>
      <c r="I383" s="39" t="s">
        <v>1161</v>
      </c>
      <c r="J383" t="s">
        <v>124</v>
      </c>
      <c r="K383" s="39" t="s">
        <v>1161</v>
      </c>
      <c r="L383" t="s">
        <v>124</v>
      </c>
      <c r="M383" s="39" t="s">
        <v>1161</v>
      </c>
      <c r="N383" t="str">
        <f t="shared" si="20"/>
        <v>NA</v>
      </c>
      <c r="O383" t="str">
        <f t="shared" si="21"/>
        <v>potential</v>
      </c>
      <c r="P383" t="str">
        <f t="shared" si="22"/>
        <v>potential</v>
      </c>
      <c r="Q383" t="str">
        <f t="shared" si="23"/>
        <v>potential</v>
      </c>
      <c r="R383" t="s">
        <v>129</v>
      </c>
      <c r="S383" t="s">
        <v>154</v>
      </c>
      <c r="T383" t="s">
        <v>56</v>
      </c>
      <c r="V383" t="s">
        <v>1018</v>
      </c>
      <c r="W383" t="s">
        <v>847</v>
      </c>
      <c r="X383" t="s">
        <v>1017</v>
      </c>
      <c r="AD383" t="s">
        <v>1019</v>
      </c>
      <c r="AE383" s="1">
        <v>43601.9823958333</v>
      </c>
      <c r="AF383" t="s">
        <v>31</v>
      </c>
      <c r="AG383" s="1">
        <v>43652.8730671296</v>
      </c>
      <c r="AH383" t="s">
        <v>31</v>
      </c>
    </row>
    <row r="384" spans="1:34" x14ac:dyDescent="0.3">
      <c r="A384">
        <v>389</v>
      </c>
      <c r="B384" t="s">
        <v>24</v>
      </c>
      <c r="C384">
        <v>-159.40181275579599</v>
      </c>
      <c r="D384">
        <v>22.229725019011202</v>
      </c>
      <c r="E384">
        <v>353</v>
      </c>
      <c r="F384" t="s">
        <v>142</v>
      </c>
      <c r="G384" t="s">
        <v>123</v>
      </c>
      <c r="H384" t="s">
        <v>1161</v>
      </c>
      <c r="I384" s="39" t="s">
        <v>1161</v>
      </c>
      <c r="J384" t="s">
        <v>124</v>
      </c>
      <c r="K384" s="39" t="s">
        <v>1161</v>
      </c>
      <c r="L384" t="s">
        <v>49</v>
      </c>
      <c r="M384" s="39" t="s">
        <v>1162</v>
      </c>
      <c r="N384" t="str">
        <f t="shared" si="20"/>
        <v>NA</v>
      </c>
      <c r="O384" t="str">
        <f t="shared" si="21"/>
        <v>potential</v>
      </c>
      <c r="P384" t="str">
        <f t="shared" si="22"/>
        <v>active</v>
      </c>
      <c r="Q384" t="str">
        <f t="shared" si="23"/>
        <v>active</v>
      </c>
      <c r="R384" t="s">
        <v>129</v>
      </c>
      <c r="S384" t="s">
        <v>154</v>
      </c>
      <c r="T384" t="s">
        <v>37</v>
      </c>
      <c r="V384" t="s">
        <v>1020</v>
      </c>
      <c r="W384" t="s">
        <v>1022</v>
      </c>
      <c r="X384" t="s">
        <v>495</v>
      </c>
      <c r="AD384" t="s">
        <v>1021</v>
      </c>
      <c r="AE384" s="1">
        <v>43601.994699074101</v>
      </c>
      <c r="AF384" t="s">
        <v>31</v>
      </c>
      <c r="AG384" s="1">
        <v>43652.818703703699</v>
      </c>
      <c r="AH384" t="s">
        <v>31</v>
      </c>
    </row>
    <row r="385" spans="1:34" x14ac:dyDescent="0.3">
      <c r="A385">
        <v>390</v>
      </c>
      <c r="B385" t="s">
        <v>24</v>
      </c>
      <c r="C385">
        <v>-159.40182772172901</v>
      </c>
      <c r="D385">
        <v>22.229683615423799</v>
      </c>
      <c r="E385">
        <v>354</v>
      </c>
      <c r="F385" t="s">
        <v>142</v>
      </c>
      <c r="G385" t="s">
        <v>123</v>
      </c>
      <c r="H385" t="s">
        <v>1161</v>
      </c>
      <c r="I385" s="39" t="s">
        <v>1161</v>
      </c>
      <c r="J385" t="s">
        <v>124</v>
      </c>
      <c r="K385" s="39" t="s">
        <v>1161</v>
      </c>
      <c r="L385" t="s">
        <v>124</v>
      </c>
      <c r="M385" s="39" t="s">
        <v>1161</v>
      </c>
      <c r="N385" t="str">
        <f t="shared" si="20"/>
        <v>NA</v>
      </c>
      <c r="O385" t="str">
        <f t="shared" si="21"/>
        <v>potential</v>
      </c>
      <c r="P385" t="str">
        <f t="shared" si="22"/>
        <v>potential</v>
      </c>
      <c r="Q385" t="str">
        <f t="shared" si="23"/>
        <v>potential</v>
      </c>
      <c r="R385" t="s">
        <v>129</v>
      </c>
      <c r="S385" t="s">
        <v>154</v>
      </c>
      <c r="T385" t="s">
        <v>37</v>
      </c>
      <c r="V385" t="s">
        <v>1024</v>
      </c>
      <c r="X385" t="s">
        <v>1023</v>
      </c>
      <c r="AD385" t="s">
        <v>1025</v>
      </c>
      <c r="AE385" s="1">
        <v>43601.996493055602</v>
      </c>
      <c r="AF385" t="s">
        <v>31</v>
      </c>
      <c r="AG385" s="1">
        <v>43652.808807870402</v>
      </c>
      <c r="AH385" t="s">
        <v>31</v>
      </c>
    </row>
    <row r="386" spans="1:34" x14ac:dyDescent="0.3">
      <c r="A386">
        <v>391</v>
      </c>
      <c r="B386" t="s">
        <v>24</v>
      </c>
      <c r="C386">
        <v>-159.38206107274101</v>
      </c>
      <c r="D386">
        <v>22.224302597504401</v>
      </c>
      <c r="E386">
        <v>700</v>
      </c>
      <c r="F386" t="s">
        <v>25</v>
      </c>
      <c r="G386" t="s">
        <v>123</v>
      </c>
      <c r="H386" t="s">
        <v>1161</v>
      </c>
      <c r="I386" s="39" t="s">
        <v>1161</v>
      </c>
      <c r="J386" t="s">
        <v>27</v>
      </c>
      <c r="K386" s="39" t="s">
        <v>1163</v>
      </c>
      <c r="L386" t="s">
        <v>38</v>
      </c>
      <c r="M386" s="39" t="s">
        <v>438</v>
      </c>
      <c r="N386" t="str">
        <f t="shared" ref="N386:N449" si="24">IF(OR(H386="A+E", H386="A+C", H386="C"), "active", IF(OR(H386="A+EMP", H386="A+U"), "potential", IF(H386="NA", "NA", IF(H386="not found", "not found", "inactive"))))</f>
        <v>NA</v>
      </c>
      <c r="O386" t="str">
        <f t="shared" ref="O386:O449" si="25">IF(OR(J386="A+E", J386="A+C", J386="C"), "active", IF(OR(J386="A+EMP", J386="A+U"), "potential", IF(J386="NA", "NA", IF(J386="not found", "not found", "inactive"))))</f>
        <v>active</v>
      </c>
      <c r="P386" t="str">
        <f t="shared" ref="P386:P449" si="26">IF(OR(L386="A+E", L386="A+C", L386="C"), "active", IF(OR(L386="A+EMP", L386="A+U"), "potential", IF(L386="NA", "NA", IF(L386="not found", "not found", "inactive"))))</f>
        <v>active</v>
      </c>
      <c r="Q386" t="str">
        <f t="shared" si="23"/>
        <v>active</v>
      </c>
      <c r="R386" t="s">
        <v>264</v>
      </c>
      <c r="S386" t="s">
        <v>48</v>
      </c>
      <c r="T386" t="s">
        <v>195</v>
      </c>
      <c r="V386" t="s">
        <v>1027</v>
      </c>
      <c r="X386" t="s">
        <v>1026</v>
      </c>
      <c r="AD386" t="s">
        <v>1028</v>
      </c>
      <c r="AE386" s="1">
        <v>43602.720798611103</v>
      </c>
      <c r="AF386" t="s">
        <v>33</v>
      </c>
      <c r="AG386" s="1">
        <v>43649.224791666697</v>
      </c>
      <c r="AH386" t="s">
        <v>47</v>
      </c>
    </row>
    <row r="387" spans="1:34" x14ac:dyDescent="0.3">
      <c r="A387">
        <v>392</v>
      </c>
      <c r="B387" t="s">
        <v>24</v>
      </c>
      <c r="C387">
        <v>-159.39750340622501</v>
      </c>
      <c r="D387">
        <v>22.2285885342862</v>
      </c>
      <c r="E387">
        <v>338</v>
      </c>
      <c r="F387" t="s">
        <v>452</v>
      </c>
      <c r="G387" t="s">
        <v>26</v>
      </c>
      <c r="H387" t="s">
        <v>1161</v>
      </c>
      <c r="I387" s="39" t="s">
        <v>1161</v>
      </c>
      <c r="J387" t="s">
        <v>27</v>
      </c>
      <c r="K387" s="39" t="s">
        <v>1163</v>
      </c>
      <c r="L387" t="s">
        <v>27</v>
      </c>
      <c r="M387" s="39" t="s">
        <v>1163</v>
      </c>
      <c r="N387" t="str">
        <f t="shared" si="24"/>
        <v>NA</v>
      </c>
      <c r="O387" t="str">
        <f t="shared" si="25"/>
        <v>active</v>
      </c>
      <c r="P387" t="str">
        <f t="shared" si="26"/>
        <v>active</v>
      </c>
      <c r="Q387" t="str">
        <f t="shared" ref="Q387:Q450" si="27">IF(OR(N387="active",O387="active",P387="active"),"active","potential")</f>
        <v>active</v>
      </c>
      <c r="R387" t="s">
        <v>60</v>
      </c>
      <c r="S387" t="s">
        <v>74</v>
      </c>
      <c r="T387" t="s">
        <v>61</v>
      </c>
      <c r="V387" t="s">
        <v>1030</v>
      </c>
      <c r="W387" t="s">
        <v>1032</v>
      </c>
      <c r="X387" t="s">
        <v>1029</v>
      </c>
      <c r="AD387" t="s">
        <v>1031</v>
      </c>
      <c r="AE387" s="1">
        <v>43602.791203703702</v>
      </c>
      <c r="AF387" t="s">
        <v>31</v>
      </c>
      <c r="AG387" s="1">
        <v>43650.847719907397</v>
      </c>
      <c r="AH387" t="s">
        <v>31</v>
      </c>
    </row>
    <row r="388" spans="1:34" hidden="1" x14ac:dyDescent="0.3">
      <c r="A388">
        <v>393</v>
      </c>
      <c r="B388" t="s">
        <v>24</v>
      </c>
      <c r="C388">
        <v>-159.39755502431899</v>
      </c>
      <c r="D388">
        <v>22.228751761635198</v>
      </c>
      <c r="E388">
        <v>357</v>
      </c>
      <c r="F388" t="s">
        <v>452</v>
      </c>
      <c r="G388" t="s">
        <v>26</v>
      </c>
      <c r="H388" t="s">
        <v>1161</v>
      </c>
      <c r="I388" s="39" t="s">
        <v>1161</v>
      </c>
      <c r="J388" t="s">
        <v>70</v>
      </c>
      <c r="K388" s="39" t="s">
        <v>1161</v>
      </c>
      <c r="L388" t="s">
        <v>507</v>
      </c>
      <c r="M388" s="39" t="s">
        <v>1161</v>
      </c>
      <c r="N388" t="str">
        <f t="shared" si="24"/>
        <v>NA</v>
      </c>
      <c r="O388" t="str">
        <f t="shared" si="25"/>
        <v>potential</v>
      </c>
      <c r="P388" t="str">
        <f t="shared" si="26"/>
        <v>inactive</v>
      </c>
      <c r="Q388" t="str">
        <f t="shared" si="27"/>
        <v>potential</v>
      </c>
      <c r="R388" t="s">
        <v>129</v>
      </c>
      <c r="S388" t="s">
        <v>154</v>
      </c>
      <c r="T388" t="s">
        <v>61</v>
      </c>
      <c r="U388" t="s">
        <v>203</v>
      </c>
      <c r="W388" t="s">
        <v>604</v>
      </c>
      <c r="X388" t="s">
        <v>1033</v>
      </c>
      <c r="AD388" t="s">
        <v>1034</v>
      </c>
      <c r="AE388" s="1">
        <v>43602.803703703699</v>
      </c>
      <c r="AF388" t="s">
        <v>31</v>
      </c>
      <c r="AG388" s="1">
        <v>43650.876273148097</v>
      </c>
      <c r="AH388" t="s">
        <v>31</v>
      </c>
    </row>
    <row r="389" spans="1:34" x14ac:dyDescent="0.3">
      <c r="A389">
        <v>394</v>
      </c>
      <c r="B389" t="s">
        <v>24</v>
      </c>
      <c r="C389">
        <v>-159.39762781660301</v>
      </c>
      <c r="D389">
        <v>22.228825460518799</v>
      </c>
      <c r="E389">
        <v>358</v>
      </c>
      <c r="F389" t="s">
        <v>452</v>
      </c>
      <c r="G389" t="s">
        <v>26</v>
      </c>
      <c r="H389" t="s">
        <v>1161</v>
      </c>
      <c r="I389" s="39" t="s">
        <v>1161</v>
      </c>
      <c r="J389" t="s">
        <v>27</v>
      </c>
      <c r="K389" s="39" t="s">
        <v>1163</v>
      </c>
      <c r="L389" t="s">
        <v>62</v>
      </c>
      <c r="M389" s="39" t="s">
        <v>1161</v>
      </c>
      <c r="N389" t="str">
        <f t="shared" si="24"/>
        <v>NA</v>
      </c>
      <c r="O389" t="str">
        <f t="shared" si="25"/>
        <v>active</v>
      </c>
      <c r="P389" t="str">
        <f t="shared" si="26"/>
        <v>inactive</v>
      </c>
      <c r="Q389" t="str">
        <f t="shared" si="27"/>
        <v>active</v>
      </c>
      <c r="R389" t="s">
        <v>129</v>
      </c>
      <c r="S389" t="s">
        <v>154</v>
      </c>
      <c r="T389" t="s">
        <v>61</v>
      </c>
      <c r="U389" t="s">
        <v>203</v>
      </c>
      <c r="X389" t="s">
        <v>1035</v>
      </c>
      <c r="AD389" t="s">
        <v>1036</v>
      </c>
      <c r="AE389" s="1">
        <v>43602.806608796302</v>
      </c>
      <c r="AF389" t="s">
        <v>31</v>
      </c>
      <c r="AG389" s="1">
        <v>43650.861157407402</v>
      </c>
      <c r="AH389" t="s">
        <v>31</v>
      </c>
    </row>
    <row r="390" spans="1:34" x14ac:dyDescent="0.3">
      <c r="A390">
        <v>395</v>
      </c>
      <c r="B390" t="s">
        <v>24</v>
      </c>
      <c r="C390">
        <v>-159.397657300209</v>
      </c>
      <c r="D390">
        <v>22.228795549560299</v>
      </c>
      <c r="E390">
        <v>359</v>
      </c>
      <c r="F390" t="s">
        <v>452</v>
      </c>
      <c r="G390" t="s">
        <v>26</v>
      </c>
      <c r="H390" t="s">
        <v>1161</v>
      </c>
      <c r="I390" s="39" t="s">
        <v>1161</v>
      </c>
      <c r="J390" t="s">
        <v>27</v>
      </c>
      <c r="K390" s="39" t="s">
        <v>1163</v>
      </c>
      <c r="L390" t="s">
        <v>62</v>
      </c>
      <c r="M390" s="39" t="s">
        <v>1161</v>
      </c>
      <c r="N390" t="str">
        <f t="shared" si="24"/>
        <v>NA</v>
      </c>
      <c r="O390" t="str">
        <f t="shared" si="25"/>
        <v>active</v>
      </c>
      <c r="P390" t="str">
        <f t="shared" si="26"/>
        <v>inactive</v>
      </c>
      <c r="Q390" t="str">
        <f t="shared" si="27"/>
        <v>active</v>
      </c>
      <c r="R390" t="s">
        <v>129</v>
      </c>
      <c r="S390" t="s">
        <v>154</v>
      </c>
      <c r="T390" t="s">
        <v>61</v>
      </c>
      <c r="U390" t="s">
        <v>56</v>
      </c>
      <c r="W390" t="s">
        <v>1039</v>
      </c>
      <c r="X390" t="s">
        <v>1037</v>
      </c>
      <c r="AD390" t="s">
        <v>1038</v>
      </c>
      <c r="AE390" s="1">
        <v>43602.809618055602</v>
      </c>
      <c r="AF390" t="s">
        <v>31</v>
      </c>
      <c r="AG390" s="1">
        <v>43650.880462963003</v>
      </c>
      <c r="AH390" t="s">
        <v>31</v>
      </c>
    </row>
    <row r="391" spans="1:34" x14ac:dyDescent="0.3">
      <c r="A391">
        <v>396</v>
      </c>
      <c r="B391" t="s">
        <v>24</v>
      </c>
      <c r="C391">
        <v>-159.39771014809699</v>
      </c>
      <c r="D391">
        <v>22.228837467309599</v>
      </c>
      <c r="E391">
        <v>360</v>
      </c>
      <c r="F391" t="s">
        <v>452</v>
      </c>
      <c r="G391" t="s">
        <v>26</v>
      </c>
      <c r="H391" t="s">
        <v>1161</v>
      </c>
      <c r="I391" s="39" t="s">
        <v>1161</v>
      </c>
      <c r="J391" t="s">
        <v>27</v>
      </c>
      <c r="K391" s="39" t="s">
        <v>1163</v>
      </c>
      <c r="L391" t="s">
        <v>62</v>
      </c>
      <c r="M391" s="39" t="s">
        <v>1161</v>
      </c>
      <c r="N391" t="str">
        <f t="shared" si="24"/>
        <v>NA</v>
      </c>
      <c r="O391" t="str">
        <f t="shared" si="25"/>
        <v>active</v>
      </c>
      <c r="P391" t="str">
        <f t="shared" si="26"/>
        <v>inactive</v>
      </c>
      <c r="Q391" t="str">
        <f t="shared" si="27"/>
        <v>active</v>
      </c>
      <c r="R391" t="s">
        <v>129</v>
      </c>
      <c r="S391" t="s">
        <v>154</v>
      </c>
      <c r="T391" t="s">
        <v>203</v>
      </c>
      <c r="U391" t="s">
        <v>506</v>
      </c>
      <c r="V391" t="s">
        <v>1041</v>
      </c>
      <c r="X391" t="s">
        <v>1040</v>
      </c>
      <c r="AD391" t="s">
        <v>1042</v>
      </c>
      <c r="AE391" s="1">
        <v>43602.818888888898</v>
      </c>
      <c r="AF391" t="s">
        <v>31</v>
      </c>
      <c r="AG391" s="1">
        <v>43650.8823148148</v>
      </c>
      <c r="AH391" t="s">
        <v>31</v>
      </c>
    </row>
    <row r="392" spans="1:34" hidden="1" x14ac:dyDescent="0.3">
      <c r="A392">
        <v>397</v>
      </c>
      <c r="B392" t="s">
        <v>24</v>
      </c>
      <c r="C392">
        <v>-159.39749635624599</v>
      </c>
      <c r="D392">
        <v>22.2285196990412</v>
      </c>
      <c r="E392">
        <v>361</v>
      </c>
      <c r="F392" t="s">
        <v>452</v>
      </c>
      <c r="G392" t="s">
        <v>26</v>
      </c>
      <c r="H392" t="s">
        <v>1161</v>
      </c>
      <c r="I392" s="39" t="s">
        <v>1161</v>
      </c>
      <c r="J392" t="s">
        <v>70</v>
      </c>
      <c r="K392" s="39" t="s">
        <v>1161</v>
      </c>
      <c r="L392" t="s">
        <v>62</v>
      </c>
      <c r="M392" s="39" t="s">
        <v>1161</v>
      </c>
      <c r="N392" t="str">
        <f t="shared" si="24"/>
        <v>NA</v>
      </c>
      <c r="O392" t="str">
        <f t="shared" si="25"/>
        <v>potential</v>
      </c>
      <c r="P392" t="str">
        <f t="shared" si="26"/>
        <v>inactive</v>
      </c>
      <c r="Q392" t="str">
        <f t="shared" si="27"/>
        <v>potential</v>
      </c>
      <c r="R392" t="s">
        <v>60</v>
      </c>
      <c r="S392" t="s">
        <v>74</v>
      </c>
      <c r="T392" t="s">
        <v>61</v>
      </c>
      <c r="X392" t="s">
        <v>1043</v>
      </c>
      <c r="AD392" t="s">
        <v>1044</v>
      </c>
      <c r="AE392" s="1">
        <v>43602.823564814797</v>
      </c>
      <c r="AF392" t="s">
        <v>31</v>
      </c>
      <c r="AG392" s="1">
        <v>43650.848333333299</v>
      </c>
      <c r="AH392" t="s">
        <v>31</v>
      </c>
    </row>
    <row r="393" spans="1:34" hidden="1" x14ac:dyDescent="0.3">
      <c r="A393">
        <v>399</v>
      </c>
      <c r="B393" t="s">
        <v>24</v>
      </c>
      <c r="C393">
        <v>-159.40161021534399</v>
      </c>
      <c r="D393">
        <v>22.228603483135899</v>
      </c>
      <c r="E393">
        <v>701</v>
      </c>
      <c r="F393" t="s">
        <v>142</v>
      </c>
      <c r="G393" t="s">
        <v>26</v>
      </c>
      <c r="H393" t="s">
        <v>1161</v>
      </c>
      <c r="I393" s="39" t="s">
        <v>1161</v>
      </c>
      <c r="J393" t="s">
        <v>1161</v>
      </c>
      <c r="K393" s="39" t="s">
        <v>1161</v>
      </c>
      <c r="L393" t="s">
        <v>27</v>
      </c>
      <c r="M393" s="39" t="s">
        <v>1163</v>
      </c>
      <c r="N393" t="str">
        <f t="shared" si="24"/>
        <v>NA</v>
      </c>
      <c r="O393" t="str">
        <f t="shared" si="25"/>
        <v>NA</v>
      </c>
      <c r="P393" t="str">
        <f t="shared" si="26"/>
        <v>active</v>
      </c>
      <c r="Q393" t="str">
        <f t="shared" si="27"/>
        <v>active</v>
      </c>
      <c r="R393" t="s">
        <v>129</v>
      </c>
      <c r="S393" t="s">
        <v>48</v>
      </c>
      <c r="T393" t="s">
        <v>37</v>
      </c>
      <c r="U393" t="s">
        <v>506</v>
      </c>
      <c r="AD393" t="s">
        <v>1045</v>
      </c>
      <c r="AE393" s="1">
        <v>43648.070520833302</v>
      </c>
      <c r="AF393" t="s">
        <v>31</v>
      </c>
      <c r="AG393" s="1">
        <v>43665.885671296302</v>
      </c>
      <c r="AH393" t="s">
        <v>33</v>
      </c>
    </row>
    <row r="394" spans="1:34" hidden="1" x14ac:dyDescent="0.3">
      <c r="A394">
        <v>400</v>
      </c>
      <c r="B394" t="s">
        <v>24</v>
      </c>
      <c r="C394">
        <v>-159.401840700588</v>
      </c>
      <c r="D394">
        <v>22.229102510364498</v>
      </c>
      <c r="E394">
        <v>702</v>
      </c>
      <c r="F394" t="s">
        <v>142</v>
      </c>
      <c r="G394" t="s">
        <v>26</v>
      </c>
      <c r="H394" t="s">
        <v>1161</v>
      </c>
      <c r="I394" s="39" t="s">
        <v>1161</v>
      </c>
      <c r="J394" t="s">
        <v>1161</v>
      </c>
      <c r="K394" s="39" t="s">
        <v>1161</v>
      </c>
      <c r="L394" t="s">
        <v>27</v>
      </c>
      <c r="M394" s="39" t="s">
        <v>1163</v>
      </c>
      <c r="N394" t="str">
        <f t="shared" si="24"/>
        <v>NA</v>
      </c>
      <c r="O394" t="str">
        <f t="shared" si="25"/>
        <v>NA</v>
      </c>
      <c r="P394" t="str">
        <f t="shared" si="26"/>
        <v>active</v>
      </c>
      <c r="Q394" t="str">
        <f t="shared" si="27"/>
        <v>active</v>
      </c>
      <c r="R394" t="s">
        <v>37</v>
      </c>
      <c r="S394" t="s">
        <v>74</v>
      </c>
      <c r="T394" t="s">
        <v>37</v>
      </c>
      <c r="U394" t="s">
        <v>61</v>
      </c>
      <c r="AD394" t="s">
        <v>1046</v>
      </c>
      <c r="AE394" s="1">
        <v>43648.083449074104</v>
      </c>
      <c r="AF394" t="s">
        <v>31</v>
      </c>
      <c r="AG394" s="1">
        <v>43665.885694444398</v>
      </c>
      <c r="AH394" t="s">
        <v>33</v>
      </c>
    </row>
    <row r="395" spans="1:34" hidden="1" x14ac:dyDescent="0.3">
      <c r="A395">
        <v>401</v>
      </c>
      <c r="B395" t="s">
        <v>24</v>
      </c>
      <c r="C395">
        <v>-159.40180177029899</v>
      </c>
      <c r="D395">
        <v>22.229171348649601</v>
      </c>
      <c r="E395">
        <v>704</v>
      </c>
      <c r="F395" t="s">
        <v>142</v>
      </c>
      <c r="G395" t="s">
        <v>26</v>
      </c>
      <c r="H395" t="s">
        <v>1161</v>
      </c>
      <c r="I395" s="39" t="s">
        <v>1161</v>
      </c>
      <c r="J395" t="s">
        <v>1161</v>
      </c>
      <c r="K395" s="39" t="s">
        <v>1161</v>
      </c>
      <c r="L395" t="s">
        <v>27</v>
      </c>
      <c r="M395" s="39" t="s">
        <v>1163</v>
      </c>
      <c r="N395" t="str">
        <f t="shared" si="24"/>
        <v>NA</v>
      </c>
      <c r="O395" t="str">
        <f t="shared" si="25"/>
        <v>NA</v>
      </c>
      <c r="P395" t="str">
        <f t="shared" si="26"/>
        <v>active</v>
      </c>
      <c r="Q395" t="str">
        <f t="shared" si="27"/>
        <v>active</v>
      </c>
      <c r="R395" t="s">
        <v>35</v>
      </c>
      <c r="S395" t="s">
        <v>154</v>
      </c>
      <c r="T395" t="s">
        <v>37</v>
      </c>
      <c r="W395" t="s">
        <v>1048</v>
      </c>
      <c r="AD395" t="s">
        <v>1047</v>
      </c>
      <c r="AE395" s="1">
        <v>43648.089722222197</v>
      </c>
      <c r="AF395" t="s">
        <v>31</v>
      </c>
      <c r="AG395" s="1">
        <v>43665.885717592602</v>
      </c>
      <c r="AH395" t="s">
        <v>33</v>
      </c>
    </row>
    <row r="396" spans="1:34" hidden="1" x14ac:dyDescent="0.3">
      <c r="A396">
        <v>402</v>
      </c>
      <c r="B396" t="s">
        <v>24</v>
      </c>
      <c r="C396">
        <v>-159.40181095826799</v>
      </c>
      <c r="D396">
        <v>22.229203814882901</v>
      </c>
      <c r="E396">
        <v>703</v>
      </c>
      <c r="F396" t="s">
        <v>142</v>
      </c>
      <c r="G396" t="s">
        <v>26</v>
      </c>
      <c r="H396" t="s">
        <v>1161</v>
      </c>
      <c r="I396" s="39" t="s">
        <v>1161</v>
      </c>
      <c r="J396" t="s">
        <v>1161</v>
      </c>
      <c r="K396" s="39" t="s">
        <v>1161</v>
      </c>
      <c r="L396" t="s">
        <v>27</v>
      </c>
      <c r="M396" s="39" t="s">
        <v>1163</v>
      </c>
      <c r="N396" t="str">
        <f t="shared" si="24"/>
        <v>NA</v>
      </c>
      <c r="O396" t="str">
        <f t="shared" si="25"/>
        <v>NA</v>
      </c>
      <c r="P396" t="str">
        <f t="shared" si="26"/>
        <v>active</v>
      </c>
      <c r="Q396" t="str">
        <f t="shared" si="27"/>
        <v>active</v>
      </c>
      <c r="R396" t="s">
        <v>264</v>
      </c>
      <c r="S396" t="s">
        <v>48</v>
      </c>
      <c r="T396" t="s">
        <v>37</v>
      </c>
      <c r="U396" t="s">
        <v>506</v>
      </c>
      <c r="AD396" t="s">
        <v>1049</v>
      </c>
      <c r="AE396" s="1">
        <v>43648.090439814798</v>
      </c>
      <c r="AF396" t="s">
        <v>31</v>
      </c>
      <c r="AG396" s="1">
        <v>43665.885960648098</v>
      </c>
      <c r="AH396" t="s">
        <v>33</v>
      </c>
    </row>
    <row r="397" spans="1:34" hidden="1" x14ac:dyDescent="0.3">
      <c r="A397">
        <v>403</v>
      </c>
      <c r="B397" t="s">
        <v>24</v>
      </c>
      <c r="C397">
        <v>-159.40200889485399</v>
      </c>
      <c r="D397">
        <v>22.229904401984999</v>
      </c>
      <c r="E397">
        <v>705</v>
      </c>
      <c r="F397" t="s">
        <v>142</v>
      </c>
      <c r="G397" t="s">
        <v>26</v>
      </c>
      <c r="H397" t="s">
        <v>1161</v>
      </c>
      <c r="I397" s="39" t="s">
        <v>1161</v>
      </c>
      <c r="J397" t="s">
        <v>1161</v>
      </c>
      <c r="K397" s="39" t="s">
        <v>1161</v>
      </c>
      <c r="L397" t="s">
        <v>27</v>
      </c>
      <c r="M397" s="39" t="s">
        <v>1163</v>
      </c>
      <c r="N397" t="str">
        <f t="shared" si="24"/>
        <v>NA</v>
      </c>
      <c r="O397" t="str">
        <f t="shared" si="25"/>
        <v>NA</v>
      </c>
      <c r="P397" t="str">
        <f t="shared" si="26"/>
        <v>active</v>
      </c>
      <c r="Q397" t="str">
        <f t="shared" si="27"/>
        <v>active</v>
      </c>
      <c r="R397" t="s">
        <v>35</v>
      </c>
      <c r="S397" t="s">
        <v>36</v>
      </c>
      <c r="T397" t="s">
        <v>37</v>
      </c>
      <c r="AD397" t="s">
        <v>1050</v>
      </c>
      <c r="AE397" s="1">
        <v>43648.163090277798</v>
      </c>
      <c r="AF397" t="s">
        <v>31</v>
      </c>
      <c r="AG397" s="1">
        <v>43648.163090277798</v>
      </c>
      <c r="AH397" t="s">
        <v>31</v>
      </c>
    </row>
    <row r="398" spans="1:34" hidden="1" x14ac:dyDescent="0.3">
      <c r="A398">
        <v>404</v>
      </c>
      <c r="B398" t="s">
        <v>24</v>
      </c>
      <c r="C398">
        <v>-159.38259534306201</v>
      </c>
      <c r="D398">
        <v>22.223810222484701</v>
      </c>
      <c r="E398">
        <v>511</v>
      </c>
      <c r="F398" t="s">
        <v>25</v>
      </c>
      <c r="G398" t="s">
        <v>26</v>
      </c>
      <c r="H398" t="s">
        <v>1161</v>
      </c>
      <c r="I398" s="39" t="s">
        <v>1161</v>
      </c>
      <c r="J398" t="s">
        <v>1161</v>
      </c>
      <c r="K398" s="39" t="s">
        <v>1161</v>
      </c>
      <c r="L398" t="s">
        <v>49</v>
      </c>
      <c r="M398" s="39" t="s">
        <v>226</v>
      </c>
      <c r="N398" t="str">
        <f t="shared" si="24"/>
        <v>NA</v>
      </c>
      <c r="O398" t="str">
        <f t="shared" si="25"/>
        <v>NA</v>
      </c>
      <c r="P398" t="str">
        <f t="shared" si="26"/>
        <v>active</v>
      </c>
      <c r="Q398" t="str">
        <f t="shared" si="27"/>
        <v>active</v>
      </c>
      <c r="R398" t="s">
        <v>54</v>
      </c>
      <c r="S398" t="s">
        <v>36</v>
      </c>
      <c r="T398" t="s">
        <v>55</v>
      </c>
      <c r="U398" t="s">
        <v>56</v>
      </c>
      <c r="W398" t="s">
        <v>1052</v>
      </c>
      <c r="AD398" t="s">
        <v>1051</v>
      </c>
      <c r="AE398" s="1">
        <v>43648.869039351899</v>
      </c>
      <c r="AF398" t="s">
        <v>31</v>
      </c>
      <c r="AG398" s="1">
        <v>43648.869039351899</v>
      </c>
      <c r="AH398" t="s">
        <v>31</v>
      </c>
    </row>
    <row r="399" spans="1:34" hidden="1" x14ac:dyDescent="0.3">
      <c r="A399">
        <v>405</v>
      </c>
      <c r="B399" t="s">
        <v>24</v>
      </c>
      <c r="C399">
        <v>-159.38300115699101</v>
      </c>
      <c r="D399">
        <v>22.223561685517399</v>
      </c>
      <c r="E399">
        <v>706</v>
      </c>
      <c r="F399" t="s">
        <v>25</v>
      </c>
      <c r="G399" t="s">
        <v>26</v>
      </c>
      <c r="H399" t="s">
        <v>1161</v>
      </c>
      <c r="I399" s="39" t="s">
        <v>1161</v>
      </c>
      <c r="J399" t="s">
        <v>1161</v>
      </c>
      <c r="K399" s="39" t="s">
        <v>1161</v>
      </c>
      <c r="L399" t="s">
        <v>27</v>
      </c>
      <c r="M399" s="39" t="s">
        <v>1163</v>
      </c>
      <c r="N399" t="str">
        <f t="shared" si="24"/>
        <v>NA</v>
      </c>
      <c r="O399" t="str">
        <f t="shared" si="25"/>
        <v>NA</v>
      </c>
      <c r="P399" t="str">
        <f t="shared" si="26"/>
        <v>active</v>
      </c>
      <c r="Q399" t="str">
        <f t="shared" si="27"/>
        <v>active</v>
      </c>
      <c r="R399" t="s">
        <v>60</v>
      </c>
      <c r="S399" t="s">
        <v>36</v>
      </c>
      <c r="T399" t="s">
        <v>55</v>
      </c>
      <c r="U399" t="s">
        <v>61</v>
      </c>
      <c r="AD399" t="s">
        <v>1053</v>
      </c>
      <c r="AE399" s="1">
        <v>43648.973761574103</v>
      </c>
      <c r="AF399" t="s">
        <v>31</v>
      </c>
      <c r="AG399" s="1">
        <v>43648.973761574103</v>
      </c>
      <c r="AH399" t="s">
        <v>31</v>
      </c>
    </row>
    <row r="400" spans="1:34" hidden="1" x14ac:dyDescent="0.3">
      <c r="A400">
        <v>406</v>
      </c>
      <c r="B400" t="s">
        <v>24</v>
      </c>
      <c r="C400">
        <v>-159.382867279268</v>
      </c>
      <c r="D400">
        <v>22.223221809220998</v>
      </c>
      <c r="E400">
        <v>707</v>
      </c>
      <c r="F400" t="s">
        <v>25</v>
      </c>
      <c r="G400" t="s">
        <v>26</v>
      </c>
      <c r="H400" t="s">
        <v>1161</v>
      </c>
      <c r="I400" s="39" t="s">
        <v>1161</v>
      </c>
      <c r="J400" t="s">
        <v>1161</v>
      </c>
      <c r="K400" s="39" t="s">
        <v>1161</v>
      </c>
      <c r="L400" t="s">
        <v>27</v>
      </c>
      <c r="M400" s="39" t="s">
        <v>1163</v>
      </c>
      <c r="N400" t="str">
        <f t="shared" si="24"/>
        <v>NA</v>
      </c>
      <c r="O400" t="str">
        <f t="shared" si="25"/>
        <v>NA</v>
      </c>
      <c r="P400" t="str">
        <f t="shared" si="26"/>
        <v>active</v>
      </c>
      <c r="Q400" t="str">
        <f t="shared" si="27"/>
        <v>active</v>
      </c>
      <c r="R400" t="s">
        <v>60</v>
      </c>
      <c r="S400" t="s">
        <v>48</v>
      </c>
      <c r="T400" t="s">
        <v>61</v>
      </c>
      <c r="AD400" t="s">
        <v>1054</v>
      </c>
      <c r="AE400" s="1">
        <v>43649.056585648097</v>
      </c>
      <c r="AF400" t="s">
        <v>31</v>
      </c>
      <c r="AG400" s="1">
        <v>43665.886203703703</v>
      </c>
      <c r="AH400" t="s">
        <v>33</v>
      </c>
    </row>
    <row r="401" spans="1:34" hidden="1" x14ac:dyDescent="0.3">
      <c r="A401">
        <v>407</v>
      </c>
      <c r="B401" t="s">
        <v>24</v>
      </c>
      <c r="C401">
        <v>-159.382854234832</v>
      </c>
      <c r="D401">
        <v>22.223075120689099</v>
      </c>
      <c r="E401">
        <v>189</v>
      </c>
      <c r="F401" t="s">
        <v>25</v>
      </c>
      <c r="G401" t="s">
        <v>26</v>
      </c>
      <c r="H401" t="s">
        <v>1161</v>
      </c>
      <c r="I401" s="39" t="s">
        <v>1161</v>
      </c>
      <c r="J401" t="s">
        <v>1161</v>
      </c>
      <c r="K401" s="39" t="s">
        <v>1161</v>
      </c>
      <c r="L401" t="s">
        <v>49</v>
      </c>
      <c r="M401" s="39" t="s">
        <v>121</v>
      </c>
      <c r="N401" t="str">
        <f t="shared" si="24"/>
        <v>NA</v>
      </c>
      <c r="O401" t="str">
        <f t="shared" si="25"/>
        <v>NA</v>
      </c>
      <c r="P401" t="str">
        <f t="shared" si="26"/>
        <v>active</v>
      </c>
      <c r="Q401" t="str">
        <f t="shared" si="27"/>
        <v>active</v>
      </c>
      <c r="R401" t="s">
        <v>60</v>
      </c>
      <c r="S401" t="s">
        <v>48</v>
      </c>
      <c r="T401" t="s">
        <v>61</v>
      </c>
      <c r="U401" t="s">
        <v>66</v>
      </c>
      <c r="W401" t="s">
        <v>1056</v>
      </c>
      <c r="AD401" t="s">
        <v>1055</v>
      </c>
      <c r="AE401" s="1">
        <v>43649.061724537001</v>
      </c>
      <c r="AF401" t="s">
        <v>31</v>
      </c>
      <c r="AG401" s="1">
        <v>43665.886261574102</v>
      </c>
      <c r="AH401" t="s">
        <v>33</v>
      </c>
    </row>
    <row r="402" spans="1:34" hidden="1" x14ac:dyDescent="0.3">
      <c r="A402">
        <v>408</v>
      </c>
      <c r="B402" t="s">
        <v>24</v>
      </c>
      <c r="C402">
        <v>-159.383295793625</v>
      </c>
      <c r="D402">
        <v>22.2223735556077</v>
      </c>
      <c r="E402">
        <v>708</v>
      </c>
      <c r="F402" t="s">
        <v>25</v>
      </c>
      <c r="G402" t="s">
        <v>26</v>
      </c>
      <c r="H402" t="s">
        <v>1161</v>
      </c>
      <c r="I402" s="39" t="s">
        <v>1161</v>
      </c>
      <c r="J402" t="s">
        <v>1161</v>
      </c>
      <c r="K402" s="39" t="s">
        <v>1161</v>
      </c>
      <c r="L402" t="s">
        <v>38</v>
      </c>
      <c r="M402" s="39" t="s">
        <v>39</v>
      </c>
      <c r="N402" t="str">
        <f t="shared" si="24"/>
        <v>NA</v>
      </c>
      <c r="O402" t="str">
        <f t="shared" si="25"/>
        <v>NA</v>
      </c>
      <c r="P402" t="str">
        <f t="shared" si="26"/>
        <v>active</v>
      </c>
      <c r="Q402" t="str">
        <f t="shared" si="27"/>
        <v>active</v>
      </c>
      <c r="R402" t="s">
        <v>60</v>
      </c>
      <c r="S402" t="s">
        <v>48</v>
      </c>
      <c r="T402" t="s">
        <v>61</v>
      </c>
      <c r="U402" t="s">
        <v>66</v>
      </c>
      <c r="W402" t="s">
        <v>1058</v>
      </c>
      <c r="AD402" t="s">
        <v>1057</v>
      </c>
      <c r="AE402" s="1">
        <v>43649.122847222199</v>
      </c>
      <c r="AF402" t="s">
        <v>31</v>
      </c>
      <c r="AG402" s="1">
        <v>43649.122847222199</v>
      </c>
      <c r="AH402" t="s">
        <v>31</v>
      </c>
    </row>
    <row r="403" spans="1:34" hidden="1" x14ac:dyDescent="0.3">
      <c r="A403">
        <v>409</v>
      </c>
      <c r="B403" t="s">
        <v>24</v>
      </c>
      <c r="C403">
        <v>-159.38319550031599</v>
      </c>
      <c r="D403">
        <v>22.222466723716501</v>
      </c>
      <c r="E403">
        <v>709</v>
      </c>
      <c r="F403" t="s">
        <v>25</v>
      </c>
      <c r="G403" t="s">
        <v>26</v>
      </c>
      <c r="H403" t="s">
        <v>1161</v>
      </c>
      <c r="I403" s="39" t="s">
        <v>1161</v>
      </c>
      <c r="J403" t="s">
        <v>1161</v>
      </c>
      <c r="K403" s="39" t="s">
        <v>1161</v>
      </c>
      <c r="L403" t="s">
        <v>27</v>
      </c>
      <c r="M403" s="39" t="s">
        <v>1163</v>
      </c>
      <c r="N403" t="str">
        <f t="shared" si="24"/>
        <v>NA</v>
      </c>
      <c r="O403" t="str">
        <f t="shared" si="25"/>
        <v>NA</v>
      </c>
      <c r="P403" t="str">
        <f t="shared" si="26"/>
        <v>active</v>
      </c>
      <c r="Q403" t="str">
        <f t="shared" si="27"/>
        <v>active</v>
      </c>
      <c r="R403" t="s">
        <v>37</v>
      </c>
      <c r="S403" t="s">
        <v>74</v>
      </c>
      <c r="T403" t="s">
        <v>37</v>
      </c>
      <c r="AD403" t="s">
        <v>1059</v>
      </c>
      <c r="AE403" s="1">
        <v>43649.137372685203</v>
      </c>
      <c r="AF403" t="s">
        <v>31</v>
      </c>
      <c r="AG403" s="1">
        <v>43665.886481481502</v>
      </c>
      <c r="AH403" t="s">
        <v>33</v>
      </c>
    </row>
    <row r="404" spans="1:34" hidden="1" x14ac:dyDescent="0.3">
      <c r="A404">
        <v>410</v>
      </c>
      <c r="B404" t="s">
        <v>24</v>
      </c>
      <c r="C404">
        <v>-159.383195315264</v>
      </c>
      <c r="D404">
        <v>22.222472060032899</v>
      </c>
      <c r="E404">
        <v>710</v>
      </c>
      <c r="F404" t="s">
        <v>25</v>
      </c>
      <c r="G404" t="s">
        <v>26</v>
      </c>
      <c r="H404" t="s">
        <v>1161</v>
      </c>
      <c r="I404" s="39" t="s">
        <v>1161</v>
      </c>
      <c r="J404" t="s">
        <v>1161</v>
      </c>
      <c r="K404" s="39" t="s">
        <v>1161</v>
      </c>
      <c r="L404" t="s">
        <v>27</v>
      </c>
      <c r="M404" s="39" t="s">
        <v>1163</v>
      </c>
      <c r="N404" t="str">
        <f t="shared" si="24"/>
        <v>NA</v>
      </c>
      <c r="O404" t="str">
        <f t="shared" si="25"/>
        <v>NA</v>
      </c>
      <c r="P404" t="str">
        <f t="shared" si="26"/>
        <v>active</v>
      </c>
      <c r="Q404" t="str">
        <f t="shared" si="27"/>
        <v>active</v>
      </c>
      <c r="R404" t="s">
        <v>37</v>
      </c>
      <c r="S404" t="s">
        <v>74</v>
      </c>
      <c r="T404" t="s">
        <v>37</v>
      </c>
      <c r="AD404" t="s">
        <v>1060</v>
      </c>
      <c r="AE404" s="1">
        <v>43649.139328703699</v>
      </c>
      <c r="AF404" t="s">
        <v>31</v>
      </c>
      <c r="AG404" s="1">
        <v>43649.139328703699</v>
      </c>
      <c r="AH404" t="s">
        <v>31</v>
      </c>
    </row>
    <row r="405" spans="1:34" hidden="1" x14ac:dyDescent="0.3">
      <c r="A405">
        <v>411</v>
      </c>
      <c r="B405" t="s">
        <v>24</v>
      </c>
      <c r="C405">
        <v>-159.38316939437601</v>
      </c>
      <c r="D405">
        <v>22.222380805418702</v>
      </c>
      <c r="F405" t="s">
        <v>25</v>
      </c>
      <c r="G405" t="s">
        <v>26</v>
      </c>
      <c r="H405" t="s">
        <v>1161</v>
      </c>
      <c r="I405" s="39" t="s">
        <v>1161</v>
      </c>
      <c r="J405" t="s">
        <v>1161</v>
      </c>
      <c r="K405" s="39" t="s">
        <v>1161</v>
      </c>
      <c r="L405" t="s">
        <v>49</v>
      </c>
      <c r="M405" s="39" t="s">
        <v>706</v>
      </c>
      <c r="N405" t="str">
        <f t="shared" si="24"/>
        <v>NA</v>
      </c>
      <c r="O405" t="str">
        <f t="shared" si="25"/>
        <v>NA</v>
      </c>
      <c r="P405" t="str">
        <f t="shared" si="26"/>
        <v>active</v>
      </c>
      <c r="Q405" t="str">
        <f t="shared" si="27"/>
        <v>active</v>
      </c>
      <c r="R405" t="s">
        <v>35</v>
      </c>
      <c r="S405" t="s">
        <v>48</v>
      </c>
      <c r="T405" t="s">
        <v>37</v>
      </c>
      <c r="U405" t="s">
        <v>195</v>
      </c>
      <c r="AD405" t="s">
        <v>1061</v>
      </c>
      <c r="AE405" s="1">
        <v>43649.1703009259</v>
      </c>
      <c r="AF405" t="s">
        <v>31</v>
      </c>
      <c r="AG405" s="1">
        <v>43649.1703009259</v>
      </c>
      <c r="AH405" t="s">
        <v>31</v>
      </c>
    </row>
    <row r="406" spans="1:34" hidden="1" x14ac:dyDescent="0.3">
      <c r="A406">
        <v>412</v>
      </c>
      <c r="B406" t="s">
        <v>24</v>
      </c>
      <c r="C406">
        <v>-159.38227764308201</v>
      </c>
      <c r="D406">
        <v>22.2243112417747</v>
      </c>
      <c r="E406">
        <v>750</v>
      </c>
      <c r="F406" t="s">
        <v>25</v>
      </c>
      <c r="G406" t="s">
        <v>26</v>
      </c>
      <c r="H406" t="s">
        <v>1161</v>
      </c>
      <c r="I406" s="39" t="s">
        <v>1161</v>
      </c>
      <c r="J406" t="s">
        <v>1161</v>
      </c>
      <c r="K406" s="39" t="s">
        <v>1161</v>
      </c>
      <c r="L406" t="s">
        <v>27</v>
      </c>
      <c r="M406" s="39" t="s">
        <v>1163</v>
      </c>
      <c r="N406" t="str">
        <f t="shared" si="24"/>
        <v>NA</v>
      </c>
      <c r="O406" t="str">
        <f t="shared" si="25"/>
        <v>NA</v>
      </c>
      <c r="P406" t="str">
        <f t="shared" si="26"/>
        <v>active</v>
      </c>
      <c r="Q406" t="str">
        <f t="shared" si="27"/>
        <v>active</v>
      </c>
      <c r="R406" t="s">
        <v>37</v>
      </c>
      <c r="S406" t="s">
        <v>36</v>
      </c>
      <c r="T406" t="s">
        <v>37</v>
      </c>
      <c r="AD406" t="s">
        <v>1062</v>
      </c>
      <c r="AE406" s="1">
        <v>43649.1090162037</v>
      </c>
      <c r="AF406" t="s">
        <v>47</v>
      </c>
      <c r="AG406" s="1">
        <v>43649.1090162037</v>
      </c>
      <c r="AH406" t="s">
        <v>47</v>
      </c>
    </row>
    <row r="407" spans="1:34" hidden="1" x14ac:dyDescent="0.3">
      <c r="A407">
        <v>413</v>
      </c>
      <c r="B407" t="s">
        <v>24</v>
      </c>
      <c r="C407">
        <v>-159.382286025262</v>
      </c>
      <c r="D407">
        <v>22.224451638951901</v>
      </c>
      <c r="E407">
        <v>751</v>
      </c>
      <c r="F407" t="s">
        <v>25</v>
      </c>
      <c r="G407" t="s">
        <v>26</v>
      </c>
      <c r="H407" t="s">
        <v>1161</v>
      </c>
      <c r="I407" s="39" t="s">
        <v>1161</v>
      </c>
      <c r="J407" t="s">
        <v>1161</v>
      </c>
      <c r="K407" s="39" t="s">
        <v>1161</v>
      </c>
      <c r="L407" t="s">
        <v>38</v>
      </c>
      <c r="M407" s="39" t="s">
        <v>39</v>
      </c>
      <c r="N407" t="str">
        <f t="shared" si="24"/>
        <v>NA</v>
      </c>
      <c r="O407" t="str">
        <f t="shared" si="25"/>
        <v>NA</v>
      </c>
      <c r="P407" t="str">
        <f t="shared" si="26"/>
        <v>active</v>
      </c>
      <c r="Q407" t="str">
        <f t="shared" si="27"/>
        <v>active</v>
      </c>
      <c r="R407" t="s">
        <v>35</v>
      </c>
      <c r="S407" t="s">
        <v>48</v>
      </c>
      <c r="T407" t="s">
        <v>37</v>
      </c>
      <c r="AD407" t="s">
        <v>1063</v>
      </c>
      <c r="AE407" s="1">
        <v>43649.119849536997</v>
      </c>
      <c r="AF407" t="s">
        <v>47</v>
      </c>
      <c r="AG407" s="1">
        <v>43649.119849536997</v>
      </c>
      <c r="AH407" t="s">
        <v>47</v>
      </c>
    </row>
    <row r="408" spans="1:34" hidden="1" x14ac:dyDescent="0.3">
      <c r="A408">
        <v>414</v>
      </c>
      <c r="B408" t="s">
        <v>24</v>
      </c>
      <c r="C408">
        <v>-159.38230984139599</v>
      </c>
      <c r="D408">
        <v>22.224485997287701</v>
      </c>
      <c r="E408">
        <v>752</v>
      </c>
      <c r="F408" t="s">
        <v>25</v>
      </c>
      <c r="G408" t="s">
        <v>26</v>
      </c>
      <c r="H408" t="s">
        <v>1161</v>
      </c>
      <c r="I408" s="39" t="s">
        <v>1161</v>
      </c>
      <c r="J408" t="s">
        <v>1161</v>
      </c>
      <c r="K408" s="39" t="s">
        <v>1161</v>
      </c>
      <c r="L408" t="s">
        <v>27</v>
      </c>
      <c r="M408" s="39" t="s">
        <v>1163</v>
      </c>
      <c r="N408" t="str">
        <f t="shared" si="24"/>
        <v>NA</v>
      </c>
      <c r="O408" t="str">
        <f t="shared" si="25"/>
        <v>NA</v>
      </c>
      <c r="P408" t="str">
        <f t="shared" si="26"/>
        <v>active</v>
      </c>
      <c r="Q408" t="str">
        <f t="shared" si="27"/>
        <v>active</v>
      </c>
      <c r="R408" t="s">
        <v>264</v>
      </c>
      <c r="S408" t="s">
        <v>48</v>
      </c>
      <c r="T408" t="s">
        <v>195</v>
      </c>
      <c r="AD408" t="s">
        <v>1064</v>
      </c>
      <c r="AE408" s="1">
        <v>43649.1226157407</v>
      </c>
      <c r="AF408" t="s">
        <v>47</v>
      </c>
      <c r="AG408" s="1">
        <v>43649.1226157407</v>
      </c>
      <c r="AH408" t="s">
        <v>47</v>
      </c>
    </row>
    <row r="409" spans="1:34" hidden="1" x14ac:dyDescent="0.3">
      <c r="A409">
        <v>415</v>
      </c>
      <c r="B409" t="s">
        <v>24</v>
      </c>
      <c r="C409">
        <v>-159.382752283233</v>
      </c>
      <c r="D409">
        <v>22.224434703849202</v>
      </c>
      <c r="E409">
        <v>753</v>
      </c>
      <c r="F409" t="s">
        <v>25</v>
      </c>
      <c r="G409" t="s">
        <v>26</v>
      </c>
      <c r="H409" t="s">
        <v>1161</v>
      </c>
      <c r="I409" s="39" t="s">
        <v>1161</v>
      </c>
      <c r="J409" t="s">
        <v>1161</v>
      </c>
      <c r="K409" s="39" t="s">
        <v>1161</v>
      </c>
      <c r="L409" t="s">
        <v>27</v>
      </c>
      <c r="M409" s="39" t="s">
        <v>1163</v>
      </c>
      <c r="N409" t="str">
        <f t="shared" si="24"/>
        <v>NA</v>
      </c>
      <c r="O409" t="str">
        <f t="shared" si="25"/>
        <v>NA</v>
      </c>
      <c r="P409" t="str">
        <f t="shared" si="26"/>
        <v>active</v>
      </c>
      <c r="Q409" t="str">
        <f t="shared" si="27"/>
        <v>active</v>
      </c>
      <c r="R409" t="s">
        <v>37</v>
      </c>
      <c r="S409" t="s">
        <v>74</v>
      </c>
      <c r="T409" t="s">
        <v>37</v>
      </c>
      <c r="AD409" t="s">
        <v>1065</v>
      </c>
      <c r="AE409" s="1">
        <v>43649.148807870399</v>
      </c>
      <c r="AF409" t="s">
        <v>47</v>
      </c>
      <c r="AG409" s="1">
        <v>43649.148807870399</v>
      </c>
      <c r="AH409" t="s">
        <v>47</v>
      </c>
    </row>
    <row r="410" spans="1:34" hidden="1" x14ac:dyDescent="0.3">
      <c r="A410">
        <v>416</v>
      </c>
      <c r="B410" t="s">
        <v>24</v>
      </c>
      <c r="C410">
        <v>-159.38257784298199</v>
      </c>
      <c r="D410">
        <v>22.224598103180998</v>
      </c>
      <c r="E410">
        <v>754</v>
      </c>
      <c r="F410" t="s">
        <v>25</v>
      </c>
      <c r="G410" t="s">
        <v>26</v>
      </c>
      <c r="H410" t="s">
        <v>1161</v>
      </c>
      <c r="I410" s="39" t="s">
        <v>1161</v>
      </c>
      <c r="J410" t="s">
        <v>1161</v>
      </c>
      <c r="K410" s="39" t="s">
        <v>1161</v>
      </c>
      <c r="L410" t="s">
        <v>27</v>
      </c>
      <c r="M410" s="39" t="s">
        <v>1163</v>
      </c>
      <c r="N410" t="str">
        <f t="shared" si="24"/>
        <v>NA</v>
      </c>
      <c r="O410" t="str">
        <f t="shared" si="25"/>
        <v>NA</v>
      </c>
      <c r="P410" t="str">
        <f t="shared" si="26"/>
        <v>active</v>
      </c>
      <c r="Q410" t="str">
        <f t="shared" si="27"/>
        <v>active</v>
      </c>
      <c r="R410" t="s">
        <v>129</v>
      </c>
      <c r="S410" t="s">
        <v>48</v>
      </c>
      <c r="T410" t="s">
        <v>37</v>
      </c>
      <c r="AD410" t="s">
        <v>1066</v>
      </c>
      <c r="AE410" s="1">
        <v>43649.2133680556</v>
      </c>
      <c r="AF410" t="s">
        <v>47</v>
      </c>
      <c r="AG410" s="1">
        <v>43665.886898148201</v>
      </c>
      <c r="AH410" t="s">
        <v>33</v>
      </c>
    </row>
    <row r="411" spans="1:34" hidden="1" x14ac:dyDescent="0.3">
      <c r="A411">
        <v>417</v>
      </c>
      <c r="B411" t="s">
        <v>24</v>
      </c>
      <c r="C411">
        <v>-159.39083506364801</v>
      </c>
      <c r="D411">
        <v>22.222929568784298</v>
      </c>
      <c r="E411">
        <v>800</v>
      </c>
      <c r="F411" t="s">
        <v>25</v>
      </c>
      <c r="G411" t="s">
        <v>26</v>
      </c>
      <c r="H411" t="s">
        <v>1161</v>
      </c>
      <c r="I411" s="39" t="s">
        <v>1161</v>
      </c>
      <c r="J411" t="s">
        <v>1161</v>
      </c>
      <c r="K411" s="39" t="s">
        <v>1161</v>
      </c>
      <c r="L411" t="s">
        <v>27</v>
      </c>
      <c r="M411" s="39" t="s">
        <v>1163</v>
      </c>
      <c r="N411" t="str">
        <f t="shared" si="24"/>
        <v>NA</v>
      </c>
      <c r="O411" t="str">
        <f t="shared" si="25"/>
        <v>NA</v>
      </c>
      <c r="P411" t="str">
        <f t="shared" si="26"/>
        <v>active</v>
      </c>
      <c r="Q411" t="str">
        <f t="shared" si="27"/>
        <v>active</v>
      </c>
      <c r="R411" t="s">
        <v>37</v>
      </c>
      <c r="S411" t="s">
        <v>48</v>
      </c>
      <c r="T411" t="s">
        <v>37</v>
      </c>
      <c r="AD411" t="s">
        <v>1067</v>
      </c>
      <c r="AE411" s="1">
        <v>43649.818518518499</v>
      </c>
      <c r="AF411" t="s">
        <v>135</v>
      </c>
      <c r="AG411" s="1">
        <v>43665.886956018498</v>
      </c>
      <c r="AH411" t="s">
        <v>33</v>
      </c>
    </row>
    <row r="412" spans="1:34" hidden="1" x14ac:dyDescent="0.3">
      <c r="A412">
        <v>418</v>
      </c>
      <c r="B412" t="s">
        <v>24</v>
      </c>
      <c r="C412">
        <v>-159.39022184399099</v>
      </c>
      <c r="D412">
        <v>22.222537589349699</v>
      </c>
      <c r="E412">
        <v>801</v>
      </c>
      <c r="F412" t="s">
        <v>25</v>
      </c>
      <c r="G412" t="s">
        <v>26</v>
      </c>
      <c r="H412" t="s">
        <v>1161</v>
      </c>
      <c r="I412" s="39" t="s">
        <v>1161</v>
      </c>
      <c r="J412" t="s">
        <v>1161</v>
      </c>
      <c r="K412" s="39" t="s">
        <v>1161</v>
      </c>
      <c r="L412" t="s">
        <v>70</v>
      </c>
      <c r="M412" s="39" t="s">
        <v>1161</v>
      </c>
      <c r="N412" t="str">
        <f t="shared" si="24"/>
        <v>NA</v>
      </c>
      <c r="O412" t="str">
        <f t="shared" si="25"/>
        <v>NA</v>
      </c>
      <c r="P412" t="str">
        <f t="shared" si="26"/>
        <v>potential</v>
      </c>
      <c r="Q412" t="str">
        <f t="shared" si="27"/>
        <v>potential</v>
      </c>
      <c r="R412" t="s">
        <v>37</v>
      </c>
      <c r="S412" t="s">
        <v>48</v>
      </c>
      <c r="T412" t="s">
        <v>37</v>
      </c>
      <c r="W412" t="s">
        <v>1069</v>
      </c>
      <c r="AD412" t="s">
        <v>1068</v>
      </c>
      <c r="AE412" s="1">
        <v>43649.833217592597</v>
      </c>
      <c r="AF412" t="s">
        <v>135</v>
      </c>
      <c r="AG412" s="1">
        <v>43649.834085648101</v>
      </c>
      <c r="AH412" t="s">
        <v>135</v>
      </c>
    </row>
    <row r="413" spans="1:34" hidden="1" x14ac:dyDescent="0.3">
      <c r="A413">
        <v>419</v>
      </c>
      <c r="B413" t="s">
        <v>122</v>
      </c>
      <c r="C413">
        <v>-159.38955120761401</v>
      </c>
      <c r="D413">
        <v>22.222148208377501</v>
      </c>
      <c r="E413">
        <v>802</v>
      </c>
      <c r="F413" t="s">
        <v>25</v>
      </c>
      <c r="G413" t="s">
        <v>26</v>
      </c>
      <c r="H413" t="s">
        <v>1161</v>
      </c>
      <c r="I413" s="39" t="s">
        <v>1161</v>
      </c>
      <c r="J413" t="s">
        <v>1161</v>
      </c>
      <c r="K413" s="39" t="s">
        <v>1161</v>
      </c>
      <c r="L413" t="s">
        <v>70</v>
      </c>
      <c r="M413" s="39" t="s">
        <v>1161</v>
      </c>
      <c r="N413" t="str">
        <f t="shared" si="24"/>
        <v>NA</v>
      </c>
      <c r="O413" t="str">
        <f t="shared" si="25"/>
        <v>NA</v>
      </c>
      <c r="P413" t="str">
        <f t="shared" si="26"/>
        <v>potential</v>
      </c>
      <c r="Q413" t="str">
        <f t="shared" si="27"/>
        <v>potential</v>
      </c>
      <c r="R413" t="s">
        <v>37</v>
      </c>
      <c r="S413" t="s">
        <v>48</v>
      </c>
      <c r="T413" t="s">
        <v>37</v>
      </c>
      <c r="V413" t="s">
        <v>1071</v>
      </c>
      <c r="W413" t="s">
        <v>1073</v>
      </c>
      <c r="X413" t="s">
        <v>1070</v>
      </c>
      <c r="AD413" t="s">
        <v>1072</v>
      </c>
      <c r="AE413" s="1">
        <v>43649.859652777799</v>
      </c>
      <c r="AF413" t="s">
        <v>135</v>
      </c>
      <c r="AG413" s="1">
        <v>43649.859652777799</v>
      </c>
      <c r="AH413" t="s">
        <v>135</v>
      </c>
    </row>
    <row r="414" spans="1:34" hidden="1" x14ac:dyDescent="0.3">
      <c r="A414">
        <v>420</v>
      </c>
      <c r="B414" t="s">
        <v>24</v>
      </c>
      <c r="C414">
        <v>-159.38404471638199</v>
      </c>
      <c r="D414">
        <v>22.222318402812402</v>
      </c>
      <c r="E414">
        <v>711</v>
      </c>
      <c r="F414" t="s">
        <v>25</v>
      </c>
      <c r="G414" t="s">
        <v>26</v>
      </c>
      <c r="H414" t="s">
        <v>1161</v>
      </c>
      <c r="I414" s="39" t="s">
        <v>1161</v>
      </c>
      <c r="J414" t="s">
        <v>1161</v>
      </c>
      <c r="K414" s="39" t="s">
        <v>1161</v>
      </c>
      <c r="L414" t="s">
        <v>27</v>
      </c>
      <c r="M414" s="39" t="s">
        <v>1163</v>
      </c>
      <c r="N414" t="str">
        <f t="shared" si="24"/>
        <v>NA</v>
      </c>
      <c r="O414" t="str">
        <f t="shared" si="25"/>
        <v>NA</v>
      </c>
      <c r="P414" t="str">
        <f t="shared" si="26"/>
        <v>active</v>
      </c>
      <c r="Q414" t="str">
        <f t="shared" si="27"/>
        <v>active</v>
      </c>
      <c r="R414" t="s">
        <v>60</v>
      </c>
      <c r="S414" t="s">
        <v>48</v>
      </c>
      <c r="T414" t="s">
        <v>55</v>
      </c>
      <c r="U414" t="s">
        <v>61</v>
      </c>
      <c r="AD414" t="s">
        <v>1074</v>
      </c>
      <c r="AE414" s="1">
        <v>43649.887337963002</v>
      </c>
      <c r="AF414" t="s">
        <v>31</v>
      </c>
      <c r="AG414" s="1">
        <v>43649.887337963002</v>
      </c>
      <c r="AH414" t="s">
        <v>31</v>
      </c>
    </row>
    <row r="415" spans="1:34" hidden="1" x14ac:dyDescent="0.3">
      <c r="A415">
        <v>421</v>
      </c>
      <c r="B415" t="s">
        <v>24</v>
      </c>
      <c r="C415">
        <v>-159.383843383266</v>
      </c>
      <c r="D415">
        <v>22.222035303859499</v>
      </c>
      <c r="E415">
        <v>712</v>
      </c>
      <c r="F415" t="s">
        <v>25</v>
      </c>
      <c r="G415" t="s">
        <v>26</v>
      </c>
      <c r="H415" t="s">
        <v>1161</v>
      </c>
      <c r="I415" s="39" t="s">
        <v>1161</v>
      </c>
      <c r="J415" t="s">
        <v>1161</v>
      </c>
      <c r="K415" s="39" t="s">
        <v>1161</v>
      </c>
      <c r="L415" t="s">
        <v>27</v>
      </c>
      <c r="M415" s="39" t="s">
        <v>1163</v>
      </c>
      <c r="N415" t="str">
        <f t="shared" si="24"/>
        <v>NA</v>
      </c>
      <c r="O415" t="str">
        <f t="shared" si="25"/>
        <v>NA</v>
      </c>
      <c r="P415" t="str">
        <f t="shared" si="26"/>
        <v>active</v>
      </c>
      <c r="Q415" t="str">
        <f t="shared" si="27"/>
        <v>active</v>
      </c>
      <c r="R415" t="s">
        <v>60</v>
      </c>
      <c r="S415" t="s">
        <v>74</v>
      </c>
      <c r="T415" t="s">
        <v>55</v>
      </c>
      <c r="U415" t="s">
        <v>56</v>
      </c>
      <c r="AD415" t="s">
        <v>1075</v>
      </c>
      <c r="AE415" s="1">
        <v>43650.003113425897</v>
      </c>
      <c r="AF415" t="s">
        <v>31</v>
      </c>
      <c r="AG415" s="1">
        <v>43650.003113425897</v>
      </c>
      <c r="AH415" t="s">
        <v>31</v>
      </c>
    </row>
    <row r="416" spans="1:34" hidden="1" x14ac:dyDescent="0.3">
      <c r="A416">
        <v>422</v>
      </c>
      <c r="B416" t="s">
        <v>24</v>
      </c>
      <c r="C416">
        <v>-159.38417650013301</v>
      </c>
      <c r="D416">
        <v>22.221771851591999</v>
      </c>
      <c r="E416">
        <v>713</v>
      </c>
      <c r="F416" t="s">
        <v>25</v>
      </c>
      <c r="G416" t="s">
        <v>26</v>
      </c>
      <c r="H416" t="s">
        <v>1161</v>
      </c>
      <c r="I416" s="39" t="s">
        <v>1161</v>
      </c>
      <c r="J416" t="s">
        <v>1161</v>
      </c>
      <c r="K416" s="39" t="s">
        <v>1161</v>
      </c>
      <c r="L416" t="s">
        <v>38</v>
      </c>
      <c r="M416" s="39" t="s">
        <v>39</v>
      </c>
      <c r="N416" t="str">
        <f t="shared" si="24"/>
        <v>NA</v>
      </c>
      <c r="O416" t="str">
        <f t="shared" si="25"/>
        <v>NA</v>
      </c>
      <c r="P416" t="str">
        <f t="shared" si="26"/>
        <v>active</v>
      </c>
      <c r="Q416" t="str">
        <f t="shared" si="27"/>
        <v>active</v>
      </c>
      <c r="R416" t="s">
        <v>129</v>
      </c>
      <c r="S416" t="s">
        <v>36</v>
      </c>
      <c r="T416" t="s">
        <v>61</v>
      </c>
      <c r="U416" t="s">
        <v>56</v>
      </c>
      <c r="AD416" t="s">
        <v>1076</v>
      </c>
      <c r="AE416" s="1">
        <v>43650.092777777798</v>
      </c>
      <c r="AF416" t="s">
        <v>31</v>
      </c>
      <c r="AG416" s="1">
        <v>43650.092777777798</v>
      </c>
      <c r="AH416" t="s">
        <v>31</v>
      </c>
    </row>
    <row r="417" spans="1:34" hidden="1" x14ac:dyDescent="0.3">
      <c r="A417">
        <v>423</v>
      </c>
      <c r="B417" t="s">
        <v>24</v>
      </c>
      <c r="C417">
        <v>-159.397276723549</v>
      </c>
      <c r="D417">
        <v>22.225980874866401</v>
      </c>
      <c r="E417">
        <v>804</v>
      </c>
      <c r="F417" t="s">
        <v>452</v>
      </c>
      <c r="G417" t="s">
        <v>26</v>
      </c>
      <c r="H417" t="s">
        <v>1161</v>
      </c>
      <c r="I417" s="39" t="s">
        <v>1161</v>
      </c>
      <c r="J417" t="s">
        <v>1161</v>
      </c>
      <c r="K417" s="39" t="s">
        <v>1161</v>
      </c>
      <c r="L417" t="s">
        <v>27</v>
      </c>
      <c r="M417" s="39" t="s">
        <v>1163</v>
      </c>
      <c r="N417" t="str">
        <f t="shared" si="24"/>
        <v>NA</v>
      </c>
      <c r="O417" t="str">
        <f t="shared" si="25"/>
        <v>NA</v>
      </c>
      <c r="P417" t="str">
        <f t="shared" si="26"/>
        <v>active</v>
      </c>
      <c r="Q417" t="str">
        <f t="shared" si="27"/>
        <v>active</v>
      </c>
      <c r="R417" t="s">
        <v>264</v>
      </c>
      <c r="S417" t="s">
        <v>74</v>
      </c>
      <c r="T417" t="s">
        <v>61</v>
      </c>
      <c r="U417" t="s">
        <v>66</v>
      </c>
      <c r="AD417" t="s">
        <v>1077</v>
      </c>
      <c r="AE417" s="1">
        <v>43650.184861111098</v>
      </c>
      <c r="AF417" t="s">
        <v>135</v>
      </c>
      <c r="AG417" s="1">
        <v>43650.184861111098</v>
      </c>
      <c r="AH417" t="s">
        <v>135</v>
      </c>
    </row>
    <row r="418" spans="1:34" hidden="1" x14ac:dyDescent="0.3">
      <c r="A418">
        <v>424</v>
      </c>
      <c r="B418" t="s">
        <v>24</v>
      </c>
      <c r="C418">
        <v>-159.382677118499</v>
      </c>
      <c r="D418">
        <v>22.2239631928473</v>
      </c>
      <c r="E418">
        <v>755</v>
      </c>
      <c r="F418" t="s">
        <v>25</v>
      </c>
      <c r="G418" t="s">
        <v>26</v>
      </c>
      <c r="H418" t="s">
        <v>1161</v>
      </c>
      <c r="I418" s="39" t="s">
        <v>1161</v>
      </c>
      <c r="J418" t="s">
        <v>1161</v>
      </c>
      <c r="K418" s="39" t="s">
        <v>1161</v>
      </c>
      <c r="L418" t="s">
        <v>27</v>
      </c>
      <c r="M418" s="39" t="s">
        <v>1163</v>
      </c>
      <c r="N418" t="str">
        <f t="shared" si="24"/>
        <v>NA</v>
      </c>
      <c r="O418" t="str">
        <f t="shared" si="25"/>
        <v>NA</v>
      </c>
      <c r="P418" t="str">
        <f t="shared" si="26"/>
        <v>active</v>
      </c>
      <c r="Q418" t="str">
        <f t="shared" si="27"/>
        <v>active</v>
      </c>
      <c r="R418" t="s">
        <v>60</v>
      </c>
      <c r="S418" t="s">
        <v>36</v>
      </c>
      <c r="T418" t="s">
        <v>55</v>
      </c>
      <c r="U418" t="s">
        <v>61</v>
      </c>
      <c r="AD418" t="s">
        <v>1078</v>
      </c>
      <c r="AE418" s="1">
        <v>43649.9281597222</v>
      </c>
      <c r="AF418" t="s">
        <v>47</v>
      </c>
      <c r="AG418" s="1">
        <v>43649.930324074099</v>
      </c>
      <c r="AH418" t="s">
        <v>47</v>
      </c>
    </row>
    <row r="419" spans="1:34" hidden="1" x14ac:dyDescent="0.3">
      <c r="A419">
        <v>425</v>
      </c>
      <c r="B419" t="s">
        <v>24</v>
      </c>
      <c r="C419">
        <v>-159.38309546572299</v>
      </c>
      <c r="D419">
        <v>22.2236174299114</v>
      </c>
      <c r="F419" t="s">
        <v>25</v>
      </c>
      <c r="G419" t="s">
        <v>26</v>
      </c>
      <c r="H419" t="s">
        <v>27</v>
      </c>
      <c r="I419" s="39" t="s">
        <v>1163</v>
      </c>
      <c r="J419" t="s">
        <v>1158</v>
      </c>
      <c r="K419" s="39" t="s">
        <v>1161</v>
      </c>
      <c r="L419" t="s">
        <v>27</v>
      </c>
      <c r="M419" s="39" t="s">
        <v>1163</v>
      </c>
      <c r="N419" t="str">
        <f t="shared" si="24"/>
        <v>active</v>
      </c>
      <c r="O419" t="str">
        <f t="shared" si="25"/>
        <v>not found</v>
      </c>
      <c r="P419" t="str">
        <f t="shared" si="26"/>
        <v>active</v>
      </c>
      <c r="Q419" t="str">
        <f t="shared" si="27"/>
        <v>active</v>
      </c>
      <c r="R419" t="s">
        <v>37</v>
      </c>
      <c r="S419" t="s">
        <v>36</v>
      </c>
      <c r="T419" t="s">
        <v>37</v>
      </c>
      <c r="AD419" t="s">
        <v>1079</v>
      </c>
      <c r="AE419" s="1">
        <v>43650.018993055601</v>
      </c>
      <c r="AF419" t="s">
        <v>47</v>
      </c>
      <c r="AG419" s="1">
        <v>43650.018993055601</v>
      </c>
      <c r="AH419" t="s">
        <v>47</v>
      </c>
    </row>
    <row r="420" spans="1:34" hidden="1" x14ac:dyDescent="0.3">
      <c r="A420">
        <v>426</v>
      </c>
      <c r="B420" t="s">
        <v>24</v>
      </c>
      <c r="C420">
        <v>-159.383050371194</v>
      </c>
      <c r="D420">
        <v>22.223616801234101</v>
      </c>
      <c r="E420">
        <v>757</v>
      </c>
      <c r="F420" t="s">
        <v>25</v>
      </c>
      <c r="G420" t="s">
        <v>26</v>
      </c>
      <c r="H420" t="s">
        <v>1161</v>
      </c>
      <c r="I420" s="39" t="s">
        <v>1161</v>
      </c>
      <c r="J420" t="s">
        <v>1161</v>
      </c>
      <c r="K420" s="39" t="s">
        <v>1161</v>
      </c>
      <c r="L420" t="s">
        <v>27</v>
      </c>
      <c r="M420" s="39" t="s">
        <v>1163</v>
      </c>
      <c r="N420" t="str">
        <f t="shared" si="24"/>
        <v>NA</v>
      </c>
      <c r="O420" t="str">
        <f t="shared" si="25"/>
        <v>NA</v>
      </c>
      <c r="P420" t="str">
        <f t="shared" si="26"/>
        <v>active</v>
      </c>
      <c r="Q420" t="str">
        <f t="shared" si="27"/>
        <v>active</v>
      </c>
      <c r="R420" t="s">
        <v>60</v>
      </c>
      <c r="S420" t="s">
        <v>36</v>
      </c>
      <c r="T420" t="s">
        <v>55</v>
      </c>
      <c r="AD420" t="s">
        <v>1080</v>
      </c>
      <c r="AE420" s="1">
        <v>43650.021724537</v>
      </c>
      <c r="AF420" t="s">
        <v>47</v>
      </c>
      <c r="AG420" s="1">
        <v>43650.021724537</v>
      </c>
      <c r="AH420" t="s">
        <v>47</v>
      </c>
    </row>
    <row r="421" spans="1:34" hidden="1" x14ac:dyDescent="0.3">
      <c r="A421">
        <v>427</v>
      </c>
      <c r="B421" t="s">
        <v>24</v>
      </c>
      <c r="C421">
        <v>-159.38329621224</v>
      </c>
      <c r="D421">
        <v>22.2234181498794</v>
      </c>
      <c r="E421">
        <v>758</v>
      </c>
      <c r="F421" t="s">
        <v>25</v>
      </c>
      <c r="G421" t="s">
        <v>26</v>
      </c>
      <c r="H421" t="s">
        <v>1161</v>
      </c>
      <c r="I421" s="39" t="s">
        <v>1161</v>
      </c>
      <c r="J421" t="s">
        <v>1161</v>
      </c>
      <c r="K421" s="39" t="s">
        <v>1161</v>
      </c>
      <c r="L421" t="s">
        <v>27</v>
      </c>
      <c r="M421" s="39" t="s">
        <v>1163</v>
      </c>
      <c r="N421" t="str">
        <f t="shared" si="24"/>
        <v>NA</v>
      </c>
      <c r="O421" t="str">
        <f t="shared" si="25"/>
        <v>NA</v>
      </c>
      <c r="P421" t="str">
        <f t="shared" si="26"/>
        <v>active</v>
      </c>
      <c r="Q421" t="str">
        <f t="shared" si="27"/>
        <v>active</v>
      </c>
      <c r="R421" t="s">
        <v>264</v>
      </c>
      <c r="S421" t="s">
        <v>74</v>
      </c>
      <c r="T421" t="s">
        <v>55</v>
      </c>
      <c r="AD421" t="s">
        <v>1081</v>
      </c>
      <c r="AE421" s="1">
        <v>43650.056423611102</v>
      </c>
      <c r="AF421" t="s">
        <v>47</v>
      </c>
      <c r="AG421" s="1">
        <v>43650.056423611102</v>
      </c>
      <c r="AH421" t="s">
        <v>47</v>
      </c>
    </row>
    <row r="422" spans="1:34" hidden="1" x14ac:dyDescent="0.3">
      <c r="A422">
        <v>428</v>
      </c>
      <c r="B422" t="s">
        <v>24</v>
      </c>
      <c r="C422">
        <v>-159.38335002401999</v>
      </c>
      <c r="D422">
        <v>22.223324398629799</v>
      </c>
      <c r="E422">
        <v>759</v>
      </c>
      <c r="F422" t="s">
        <v>25</v>
      </c>
      <c r="G422" t="s">
        <v>26</v>
      </c>
      <c r="H422" t="s">
        <v>1161</v>
      </c>
      <c r="I422" s="39" t="s">
        <v>1161</v>
      </c>
      <c r="J422" t="s">
        <v>1161</v>
      </c>
      <c r="K422" s="39" t="s">
        <v>1161</v>
      </c>
      <c r="L422" t="s">
        <v>27</v>
      </c>
      <c r="M422" s="39" t="s">
        <v>1163</v>
      </c>
      <c r="N422" t="str">
        <f t="shared" si="24"/>
        <v>NA</v>
      </c>
      <c r="O422" t="str">
        <f t="shared" si="25"/>
        <v>NA</v>
      </c>
      <c r="P422" t="str">
        <f t="shared" si="26"/>
        <v>active</v>
      </c>
      <c r="Q422" t="str">
        <f t="shared" si="27"/>
        <v>active</v>
      </c>
      <c r="R422" t="s">
        <v>264</v>
      </c>
      <c r="S422" t="s">
        <v>74</v>
      </c>
      <c r="T422" t="s">
        <v>56</v>
      </c>
      <c r="AD422" t="s">
        <v>1082</v>
      </c>
      <c r="AE422" s="1">
        <v>43650.058425925898</v>
      </c>
      <c r="AF422" t="s">
        <v>47</v>
      </c>
      <c r="AG422" s="1">
        <v>43650.058425925898</v>
      </c>
      <c r="AH422" t="s">
        <v>47</v>
      </c>
    </row>
    <row r="423" spans="1:34" hidden="1" x14ac:dyDescent="0.3">
      <c r="A423">
        <v>429</v>
      </c>
      <c r="B423" t="s">
        <v>24</v>
      </c>
      <c r="C423">
        <v>-159.38336077056599</v>
      </c>
      <c r="D423">
        <v>22.2232967326105</v>
      </c>
      <c r="E423">
        <v>780</v>
      </c>
      <c r="F423" t="s">
        <v>25</v>
      </c>
      <c r="G423" t="s">
        <v>26</v>
      </c>
      <c r="H423" t="s">
        <v>1161</v>
      </c>
      <c r="I423" s="39" t="s">
        <v>1161</v>
      </c>
      <c r="J423" t="s">
        <v>1161</v>
      </c>
      <c r="K423" s="39" t="s">
        <v>1161</v>
      </c>
      <c r="L423" t="s">
        <v>27</v>
      </c>
      <c r="M423" s="39" t="s">
        <v>1163</v>
      </c>
      <c r="N423" t="str">
        <f t="shared" si="24"/>
        <v>NA</v>
      </c>
      <c r="O423" t="str">
        <f t="shared" si="25"/>
        <v>NA</v>
      </c>
      <c r="P423" t="str">
        <f t="shared" si="26"/>
        <v>active</v>
      </c>
      <c r="Q423" t="str">
        <f t="shared" si="27"/>
        <v>active</v>
      </c>
      <c r="R423" t="s">
        <v>60</v>
      </c>
      <c r="S423" t="s">
        <v>74</v>
      </c>
      <c r="T423" t="s">
        <v>56</v>
      </c>
      <c r="W423" t="s">
        <v>1084</v>
      </c>
      <c r="AD423" t="s">
        <v>1083</v>
      </c>
      <c r="AE423" s="1">
        <v>43650.065173611103</v>
      </c>
      <c r="AF423" t="s">
        <v>47</v>
      </c>
      <c r="AG423" s="1">
        <v>43650.065173611103</v>
      </c>
      <c r="AH423" t="s">
        <v>47</v>
      </c>
    </row>
    <row r="424" spans="1:34" hidden="1" x14ac:dyDescent="0.3">
      <c r="A424">
        <v>430</v>
      </c>
      <c r="B424" t="s">
        <v>24</v>
      </c>
      <c r="C424">
        <v>-159.383367793595</v>
      </c>
      <c r="D424">
        <v>22.223290535634401</v>
      </c>
      <c r="E424">
        <v>781</v>
      </c>
      <c r="F424" t="s">
        <v>25</v>
      </c>
      <c r="G424" t="s">
        <v>26</v>
      </c>
      <c r="H424" t="s">
        <v>1161</v>
      </c>
      <c r="I424" s="39" t="s">
        <v>1161</v>
      </c>
      <c r="J424" t="s">
        <v>1161</v>
      </c>
      <c r="K424" s="39" t="s">
        <v>1161</v>
      </c>
      <c r="L424" t="s">
        <v>27</v>
      </c>
      <c r="M424" s="39" t="s">
        <v>1163</v>
      </c>
      <c r="N424" t="str">
        <f t="shared" si="24"/>
        <v>NA</v>
      </c>
      <c r="O424" t="str">
        <f t="shared" si="25"/>
        <v>NA</v>
      </c>
      <c r="P424" t="str">
        <f t="shared" si="26"/>
        <v>active</v>
      </c>
      <c r="Q424" t="str">
        <f t="shared" si="27"/>
        <v>active</v>
      </c>
      <c r="R424" t="s">
        <v>60</v>
      </c>
      <c r="S424" t="s">
        <v>36</v>
      </c>
      <c r="T424" t="s">
        <v>56</v>
      </c>
      <c r="W424" t="s">
        <v>1086</v>
      </c>
      <c r="AD424" t="s">
        <v>1085</v>
      </c>
      <c r="AE424" s="1">
        <v>43650.072581018503</v>
      </c>
      <c r="AF424" t="s">
        <v>47</v>
      </c>
      <c r="AG424" s="1">
        <v>43650.072581018503</v>
      </c>
      <c r="AH424" t="s">
        <v>47</v>
      </c>
    </row>
    <row r="425" spans="1:34" hidden="1" x14ac:dyDescent="0.3">
      <c r="A425">
        <v>431</v>
      </c>
      <c r="B425" t="s">
        <v>24</v>
      </c>
      <c r="C425">
        <v>-159.38367404724099</v>
      </c>
      <c r="D425">
        <v>22.222958063137199</v>
      </c>
      <c r="E425">
        <v>782</v>
      </c>
      <c r="F425" t="s">
        <v>25</v>
      </c>
      <c r="G425" t="s">
        <v>26</v>
      </c>
      <c r="H425" t="s">
        <v>1161</v>
      </c>
      <c r="I425" s="39" t="s">
        <v>1161</v>
      </c>
      <c r="J425" t="s">
        <v>1161</v>
      </c>
      <c r="K425" s="39" t="s">
        <v>1161</v>
      </c>
      <c r="L425" t="s">
        <v>27</v>
      </c>
      <c r="M425" s="39" t="s">
        <v>1163</v>
      </c>
      <c r="N425" t="str">
        <f t="shared" si="24"/>
        <v>NA</v>
      </c>
      <c r="O425" t="str">
        <f t="shared" si="25"/>
        <v>NA</v>
      </c>
      <c r="P425" t="str">
        <f t="shared" si="26"/>
        <v>active</v>
      </c>
      <c r="Q425" t="str">
        <f t="shared" si="27"/>
        <v>active</v>
      </c>
      <c r="R425" t="s">
        <v>60</v>
      </c>
      <c r="S425" t="s">
        <v>74</v>
      </c>
      <c r="T425" t="s">
        <v>61</v>
      </c>
      <c r="AD425" t="s">
        <v>1087</v>
      </c>
      <c r="AE425" s="1">
        <v>43650.109629629602</v>
      </c>
      <c r="AF425" t="s">
        <v>47</v>
      </c>
      <c r="AG425" s="1">
        <v>43650.109629629602</v>
      </c>
      <c r="AH425" t="s">
        <v>47</v>
      </c>
    </row>
    <row r="426" spans="1:34" hidden="1" x14ac:dyDescent="0.3">
      <c r="A426">
        <v>432</v>
      </c>
      <c r="B426" t="s">
        <v>24</v>
      </c>
      <c r="C426">
        <v>-159.383789690063</v>
      </c>
      <c r="D426">
        <v>22.222875167963299</v>
      </c>
      <c r="E426">
        <v>783</v>
      </c>
      <c r="F426" t="s">
        <v>25</v>
      </c>
      <c r="G426" t="s">
        <v>26</v>
      </c>
      <c r="H426" t="s">
        <v>1161</v>
      </c>
      <c r="I426" s="39" t="s">
        <v>1161</v>
      </c>
      <c r="J426" t="s">
        <v>1161</v>
      </c>
      <c r="K426" s="39" t="s">
        <v>1161</v>
      </c>
      <c r="L426" t="s">
        <v>27</v>
      </c>
      <c r="M426" s="39" t="s">
        <v>1163</v>
      </c>
      <c r="N426" t="str">
        <f t="shared" si="24"/>
        <v>NA</v>
      </c>
      <c r="O426" t="str">
        <f t="shared" si="25"/>
        <v>NA</v>
      </c>
      <c r="P426" t="str">
        <f t="shared" si="26"/>
        <v>active</v>
      </c>
      <c r="Q426" t="str">
        <f t="shared" si="27"/>
        <v>active</v>
      </c>
      <c r="R426" t="s">
        <v>264</v>
      </c>
      <c r="S426" t="s">
        <v>74</v>
      </c>
      <c r="T426" t="s">
        <v>195</v>
      </c>
      <c r="AD426" t="s">
        <v>1088</v>
      </c>
      <c r="AE426" s="1">
        <v>43650.153564814798</v>
      </c>
      <c r="AF426" t="s">
        <v>47</v>
      </c>
      <c r="AG426" s="1">
        <v>43650.153564814798</v>
      </c>
      <c r="AH426" t="s">
        <v>47</v>
      </c>
    </row>
    <row r="427" spans="1:34" hidden="1" x14ac:dyDescent="0.3">
      <c r="A427">
        <v>433</v>
      </c>
      <c r="B427" t="s">
        <v>24</v>
      </c>
      <c r="C427">
        <v>-159.383810777116</v>
      </c>
      <c r="D427">
        <v>22.222871733504299</v>
      </c>
      <c r="E427">
        <v>784</v>
      </c>
      <c r="F427" t="s">
        <v>25</v>
      </c>
      <c r="G427" t="s">
        <v>26</v>
      </c>
      <c r="H427" t="s">
        <v>1161</v>
      </c>
      <c r="I427" s="39" t="s">
        <v>1161</v>
      </c>
      <c r="J427" t="s">
        <v>1161</v>
      </c>
      <c r="K427" s="39" t="s">
        <v>1161</v>
      </c>
      <c r="L427" t="s">
        <v>27</v>
      </c>
      <c r="M427" s="39" t="s">
        <v>1163</v>
      </c>
      <c r="N427" t="str">
        <f t="shared" si="24"/>
        <v>NA</v>
      </c>
      <c r="O427" t="str">
        <f t="shared" si="25"/>
        <v>NA</v>
      </c>
      <c r="P427" t="str">
        <f t="shared" si="26"/>
        <v>active</v>
      </c>
      <c r="Q427" t="str">
        <f t="shared" si="27"/>
        <v>active</v>
      </c>
      <c r="R427" t="s">
        <v>264</v>
      </c>
      <c r="S427" t="s">
        <v>74</v>
      </c>
      <c r="T427" t="s">
        <v>195</v>
      </c>
      <c r="AD427" t="s">
        <v>1089</v>
      </c>
      <c r="AE427" s="1">
        <v>43650.154050925899</v>
      </c>
      <c r="AF427" t="s">
        <v>47</v>
      </c>
      <c r="AG427" s="1">
        <v>43650.154050925899</v>
      </c>
      <c r="AH427" t="s">
        <v>47</v>
      </c>
    </row>
    <row r="428" spans="1:34" hidden="1" x14ac:dyDescent="0.3">
      <c r="A428">
        <v>434</v>
      </c>
      <c r="B428" t="s">
        <v>24</v>
      </c>
      <c r="C428">
        <v>-159.384135718415</v>
      </c>
      <c r="D428">
        <v>22.222460046044301</v>
      </c>
      <c r="E428">
        <v>785</v>
      </c>
      <c r="F428" t="s">
        <v>25</v>
      </c>
      <c r="G428" t="s">
        <v>26</v>
      </c>
      <c r="H428" t="s">
        <v>1161</v>
      </c>
      <c r="I428" s="39" t="s">
        <v>1161</v>
      </c>
      <c r="J428" t="s">
        <v>1161</v>
      </c>
      <c r="K428" s="39" t="s">
        <v>1161</v>
      </c>
      <c r="L428" t="s">
        <v>124</v>
      </c>
      <c r="M428" s="39" t="s">
        <v>1161</v>
      </c>
      <c r="N428" t="str">
        <f t="shared" si="24"/>
        <v>NA</v>
      </c>
      <c r="O428" t="str">
        <f t="shared" si="25"/>
        <v>NA</v>
      </c>
      <c r="P428" t="str">
        <f t="shared" si="26"/>
        <v>potential</v>
      </c>
      <c r="Q428" t="str">
        <f t="shared" si="27"/>
        <v>potential</v>
      </c>
      <c r="R428" t="s">
        <v>60</v>
      </c>
      <c r="S428" t="s">
        <v>36</v>
      </c>
      <c r="T428" t="s">
        <v>61</v>
      </c>
      <c r="V428" t="s">
        <v>1090</v>
      </c>
      <c r="AD428" t="s">
        <v>1091</v>
      </c>
      <c r="AE428" s="1">
        <v>43650.178310185198</v>
      </c>
      <c r="AF428" t="s">
        <v>47</v>
      </c>
      <c r="AG428" s="1">
        <v>43650.178599537001</v>
      </c>
      <c r="AH428" t="s">
        <v>47</v>
      </c>
    </row>
    <row r="429" spans="1:34" hidden="1" x14ac:dyDescent="0.3">
      <c r="A429">
        <v>435</v>
      </c>
      <c r="B429" t="s">
        <v>24</v>
      </c>
      <c r="C429">
        <v>-159.397130673654</v>
      </c>
      <c r="D429">
        <v>22.227799711403801</v>
      </c>
      <c r="E429">
        <v>850</v>
      </c>
      <c r="F429" t="s">
        <v>452</v>
      </c>
      <c r="G429" t="s">
        <v>123</v>
      </c>
      <c r="H429" t="s">
        <v>1161</v>
      </c>
      <c r="I429" s="39" t="s">
        <v>1161</v>
      </c>
      <c r="J429" t="s">
        <v>1161</v>
      </c>
      <c r="K429" s="39" t="s">
        <v>1161</v>
      </c>
      <c r="L429" t="s">
        <v>49</v>
      </c>
      <c r="M429" s="39" t="s">
        <v>1162</v>
      </c>
      <c r="N429" t="str">
        <f t="shared" si="24"/>
        <v>NA</v>
      </c>
      <c r="O429" t="str">
        <f t="shared" si="25"/>
        <v>NA</v>
      </c>
      <c r="P429" t="str">
        <f t="shared" si="26"/>
        <v>active</v>
      </c>
      <c r="Q429" t="str">
        <f t="shared" si="27"/>
        <v>active</v>
      </c>
      <c r="R429" t="s">
        <v>129</v>
      </c>
      <c r="S429" t="s">
        <v>154</v>
      </c>
      <c r="W429" t="s">
        <v>1093</v>
      </c>
      <c r="AD429" t="s">
        <v>1092</v>
      </c>
      <c r="AE429" s="1">
        <v>43650.8453703704</v>
      </c>
      <c r="AF429" t="s">
        <v>33</v>
      </c>
      <c r="AG429" s="1">
        <v>43650.861006944397</v>
      </c>
      <c r="AH429" t="s">
        <v>33</v>
      </c>
    </row>
    <row r="430" spans="1:34" hidden="1" x14ac:dyDescent="0.3">
      <c r="A430">
        <v>436</v>
      </c>
      <c r="B430" t="s">
        <v>24</v>
      </c>
      <c r="C430">
        <v>-159.39715070518599</v>
      </c>
      <c r="D430">
        <v>22.227769097559001</v>
      </c>
      <c r="E430">
        <v>851</v>
      </c>
      <c r="F430" t="s">
        <v>452</v>
      </c>
      <c r="G430" t="s">
        <v>123</v>
      </c>
      <c r="H430" t="s">
        <v>1161</v>
      </c>
      <c r="I430" s="39" t="s">
        <v>1161</v>
      </c>
      <c r="J430" t="s">
        <v>1161</v>
      </c>
      <c r="K430" s="39" t="s">
        <v>1161</v>
      </c>
      <c r="L430" t="s">
        <v>124</v>
      </c>
      <c r="M430" s="39" t="s">
        <v>1161</v>
      </c>
      <c r="N430" t="str">
        <f t="shared" si="24"/>
        <v>NA</v>
      </c>
      <c r="O430" t="str">
        <f t="shared" si="25"/>
        <v>NA</v>
      </c>
      <c r="P430" t="str">
        <f t="shared" si="26"/>
        <v>potential</v>
      </c>
      <c r="Q430" t="str">
        <f t="shared" si="27"/>
        <v>potential</v>
      </c>
      <c r="R430" t="s">
        <v>129</v>
      </c>
      <c r="S430" t="s">
        <v>154</v>
      </c>
      <c r="T430" t="s">
        <v>55</v>
      </c>
      <c r="AD430" t="s">
        <v>1094</v>
      </c>
      <c r="AE430" s="1">
        <v>43650.847766203697</v>
      </c>
      <c r="AF430" t="s">
        <v>33</v>
      </c>
      <c r="AG430" s="1">
        <v>43650.861157407402</v>
      </c>
      <c r="AH430" t="s">
        <v>33</v>
      </c>
    </row>
    <row r="431" spans="1:34" hidden="1" x14ac:dyDescent="0.3">
      <c r="A431">
        <v>437</v>
      </c>
      <c r="B431" t="s">
        <v>24</v>
      </c>
      <c r="C431">
        <v>-159.39717418265599</v>
      </c>
      <c r="D431">
        <v>22.2270085174532</v>
      </c>
      <c r="E431">
        <v>852</v>
      </c>
      <c r="F431" t="s">
        <v>452</v>
      </c>
      <c r="G431" t="s">
        <v>123</v>
      </c>
      <c r="H431" t="s">
        <v>1161</v>
      </c>
      <c r="I431" s="39" t="s">
        <v>1161</v>
      </c>
      <c r="J431" t="s">
        <v>1161</v>
      </c>
      <c r="K431" s="39" t="s">
        <v>1161</v>
      </c>
      <c r="L431" t="s">
        <v>124</v>
      </c>
      <c r="M431" s="39" t="s">
        <v>1161</v>
      </c>
      <c r="N431" t="str">
        <f t="shared" si="24"/>
        <v>NA</v>
      </c>
      <c r="O431" t="str">
        <f t="shared" si="25"/>
        <v>NA</v>
      </c>
      <c r="P431" t="str">
        <f t="shared" si="26"/>
        <v>potential</v>
      </c>
      <c r="Q431" t="str">
        <f t="shared" si="27"/>
        <v>potential</v>
      </c>
      <c r="R431" t="s">
        <v>129</v>
      </c>
      <c r="S431" t="s">
        <v>154</v>
      </c>
      <c r="W431" t="s">
        <v>936</v>
      </c>
      <c r="AD431" t="s">
        <v>1095</v>
      </c>
      <c r="AE431" s="1">
        <v>43650.853298611102</v>
      </c>
      <c r="AF431" t="s">
        <v>33</v>
      </c>
      <c r="AG431" s="1">
        <v>43650.860752314802</v>
      </c>
      <c r="AH431" t="s">
        <v>33</v>
      </c>
    </row>
    <row r="432" spans="1:34" hidden="1" x14ac:dyDescent="0.3">
      <c r="A432">
        <v>438</v>
      </c>
      <c r="B432" t="s">
        <v>24</v>
      </c>
      <c r="C432">
        <v>-159.39734924364399</v>
      </c>
      <c r="D432">
        <v>22.227085467001999</v>
      </c>
      <c r="E432">
        <v>853</v>
      </c>
      <c r="F432" t="s">
        <v>452</v>
      </c>
      <c r="G432" t="s">
        <v>123</v>
      </c>
      <c r="H432" t="s">
        <v>1161</v>
      </c>
      <c r="I432" s="39" t="s">
        <v>1161</v>
      </c>
      <c r="J432" t="s">
        <v>1161</v>
      </c>
      <c r="K432" s="39" t="s">
        <v>1161</v>
      </c>
      <c r="L432" t="s">
        <v>124</v>
      </c>
      <c r="M432" s="39" t="s">
        <v>1161</v>
      </c>
      <c r="N432" t="str">
        <f t="shared" si="24"/>
        <v>NA</v>
      </c>
      <c r="O432" t="str">
        <f t="shared" si="25"/>
        <v>NA</v>
      </c>
      <c r="P432" t="str">
        <f t="shared" si="26"/>
        <v>potential</v>
      </c>
      <c r="Q432" t="str">
        <f t="shared" si="27"/>
        <v>potential</v>
      </c>
      <c r="R432" t="s">
        <v>129</v>
      </c>
      <c r="S432" t="s">
        <v>154</v>
      </c>
      <c r="AD432" t="s">
        <v>1096</v>
      </c>
      <c r="AE432" s="1">
        <v>43650.871631944399</v>
      </c>
      <c r="AF432" t="s">
        <v>33</v>
      </c>
      <c r="AG432" s="1">
        <v>43650.871805555602</v>
      </c>
      <c r="AH432" t="s">
        <v>33</v>
      </c>
    </row>
    <row r="433" spans="1:34" hidden="1" x14ac:dyDescent="0.3">
      <c r="A433">
        <v>439</v>
      </c>
      <c r="B433" t="s">
        <v>24</v>
      </c>
      <c r="C433">
        <v>-159.3958509867</v>
      </c>
      <c r="D433">
        <v>22.224076708688401</v>
      </c>
      <c r="E433">
        <v>854</v>
      </c>
      <c r="F433" t="s">
        <v>452</v>
      </c>
      <c r="G433" t="s">
        <v>26</v>
      </c>
      <c r="H433" t="s">
        <v>1161</v>
      </c>
      <c r="I433" s="39" t="s">
        <v>1161</v>
      </c>
      <c r="J433" t="s">
        <v>1161</v>
      </c>
      <c r="K433" s="39" t="s">
        <v>1161</v>
      </c>
      <c r="L433" t="s">
        <v>124</v>
      </c>
      <c r="M433" s="39" t="s">
        <v>1161</v>
      </c>
      <c r="N433" t="str">
        <f t="shared" si="24"/>
        <v>NA</v>
      </c>
      <c r="O433" t="str">
        <f t="shared" si="25"/>
        <v>NA</v>
      </c>
      <c r="P433" t="str">
        <f t="shared" si="26"/>
        <v>potential</v>
      </c>
      <c r="Q433" t="str">
        <f t="shared" si="27"/>
        <v>potential</v>
      </c>
      <c r="R433" t="s">
        <v>129</v>
      </c>
      <c r="S433" t="s">
        <v>154</v>
      </c>
      <c r="W433" t="s">
        <v>1098</v>
      </c>
      <c r="AD433" t="s">
        <v>1097</v>
      </c>
      <c r="AE433" s="1">
        <v>43650.887175925898</v>
      </c>
      <c r="AF433" t="s">
        <v>33</v>
      </c>
      <c r="AG433" s="1">
        <v>43650.887372685203</v>
      </c>
      <c r="AH433" t="s">
        <v>33</v>
      </c>
    </row>
    <row r="434" spans="1:34" hidden="1" x14ac:dyDescent="0.3">
      <c r="A434">
        <v>440</v>
      </c>
      <c r="B434" t="s">
        <v>24</v>
      </c>
      <c r="C434">
        <v>-159.39585823430801</v>
      </c>
      <c r="D434">
        <v>22.224077319900399</v>
      </c>
      <c r="E434">
        <v>855</v>
      </c>
      <c r="F434" t="s">
        <v>452</v>
      </c>
      <c r="G434" t="s">
        <v>123</v>
      </c>
      <c r="H434" t="s">
        <v>1161</v>
      </c>
      <c r="I434" s="39" t="s">
        <v>1161</v>
      </c>
      <c r="J434" t="s">
        <v>1161</v>
      </c>
      <c r="K434" s="39" t="s">
        <v>1161</v>
      </c>
      <c r="L434" t="s">
        <v>49</v>
      </c>
      <c r="M434" s="39" t="s">
        <v>591</v>
      </c>
      <c r="N434" t="str">
        <f t="shared" si="24"/>
        <v>NA</v>
      </c>
      <c r="O434" t="str">
        <f t="shared" si="25"/>
        <v>NA</v>
      </c>
      <c r="P434" t="str">
        <f t="shared" si="26"/>
        <v>active</v>
      </c>
      <c r="Q434" t="str">
        <f t="shared" si="27"/>
        <v>active</v>
      </c>
      <c r="R434" t="s">
        <v>129</v>
      </c>
      <c r="S434" t="s">
        <v>154</v>
      </c>
      <c r="W434" t="s">
        <v>1100</v>
      </c>
      <c r="AD434" t="s">
        <v>1099</v>
      </c>
      <c r="AE434" s="1">
        <v>43650.895393518498</v>
      </c>
      <c r="AF434" t="s">
        <v>33</v>
      </c>
      <c r="AG434" s="1">
        <v>43650.895393518498</v>
      </c>
      <c r="AH434" t="s">
        <v>33</v>
      </c>
    </row>
    <row r="435" spans="1:34" hidden="1" x14ac:dyDescent="0.3">
      <c r="A435">
        <v>441</v>
      </c>
      <c r="B435" t="s">
        <v>24</v>
      </c>
      <c r="C435">
        <v>-159.39537624503899</v>
      </c>
      <c r="D435">
        <v>22.223479053481</v>
      </c>
      <c r="E435">
        <v>856</v>
      </c>
      <c r="F435" t="s">
        <v>452</v>
      </c>
      <c r="G435" t="s">
        <v>123</v>
      </c>
      <c r="H435" t="s">
        <v>1161</v>
      </c>
      <c r="I435" s="39" t="s">
        <v>1161</v>
      </c>
      <c r="J435" t="s">
        <v>1161</v>
      </c>
      <c r="K435" s="39" t="s">
        <v>1161</v>
      </c>
      <c r="L435" t="s">
        <v>49</v>
      </c>
      <c r="M435" s="39" t="s">
        <v>226</v>
      </c>
      <c r="N435" t="str">
        <f t="shared" si="24"/>
        <v>NA</v>
      </c>
      <c r="O435" t="str">
        <f t="shared" si="25"/>
        <v>NA</v>
      </c>
      <c r="P435" t="str">
        <f t="shared" si="26"/>
        <v>active</v>
      </c>
      <c r="Q435" t="str">
        <f t="shared" si="27"/>
        <v>active</v>
      </c>
      <c r="R435" t="s">
        <v>129</v>
      </c>
      <c r="S435" t="s">
        <v>154</v>
      </c>
      <c r="T435" t="s">
        <v>61</v>
      </c>
      <c r="W435" t="s">
        <v>1102</v>
      </c>
      <c r="AD435" t="s">
        <v>1101</v>
      </c>
      <c r="AE435" s="1">
        <v>43650.942418981504</v>
      </c>
      <c r="AF435" t="s">
        <v>33</v>
      </c>
      <c r="AG435" s="1">
        <v>43650.9428819444</v>
      </c>
      <c r="AH435" t="s">
        <v>33</v>
      </c>
    </row>
    <row r="436" spans="1:34" hidden="1" x14ac:dyDescent="0.3">
      <c r="A436">
        <v>442</v>
      </c>
      <c r="B436" t="s">
        <v>24</v>
      </c>
      <c r="C436">
        <v>-159.39751007621601</v>
      </c>
      <c r="D436">
        <v>22.2284600740659</v>
      </c>
      <c r="E436">
        <v>714</v>
      </c>
      <c r="F436" t="s">
        <v>452</v>
      </c>
      <c r="G436" t="s">
        <v>26</v>
      </c>
      <c r="H436" t="s">
        <v>1161</v>
      </c>
      <c r="I436" s="39" t="s">
        <v>1161</v>
      </c>
      <c r="J436" t="s">
        <v>1161</v>
      </c>
      <c r="K436" s="39" t="s">
        <v>1161</v>
      </c>
      <c r="L436" t="s">
        <v>27</v>
      </c>
      <c r="M436" s="39" t="s">
        <v>1163</v>
      </c>
      <c r="N436" t="str">
        <f t="shared" si="24"/>
        <v>NA</v>
      </c>
      <c r="O436" t="str">
        <f t="shared" si="25"/>
        <v>NA</v>
      </c>
      <c r="P436" t="str">
        <f t="shared" si="26"/>
        <v>active</v>
      </c>
      <c r="Q436" t="str">
        <f t="shared" si="27"/>
        <v>active</v>
      </c>
      <c r="R436" t="s">
        <v>129</v>
      </c>
      <c r="S436" t="s">
        <v>154</v>
      </c>
      <c r="T436" t="s">
        <v>203</v>
      </c>
      <c r="U436" t="s">
        <v>56</v>
      </c>
      <c r="W436" t="s">
        <v>1104</v>
      </c>
      <c r="AD436" t="s">
        <v>1103</v>
      </c>
      <c r="AE436" s="1">
        <v>43650.845833333296</v>
      </c>
      <c r="AF436" t="s">
        <v>31</v>
      </c>
      <c r="AG436" s="1">
        <v>43650.845833333296</v>
      </c>
      <c r="AH436" t="s">
        <v>31</v>
      </c>
    </row>
    <row r="437" spans="1:34" hidden="1" x14ac:dyDescent="0.3">
      <c r="A437">
        <v>443</v>
      </c>
      <c r="B437" t="s">
        <v>24</v>
      </c>
      <c r="C437">
        <v>-159.397456064111</v>
      </c>
      <c r="D437">
        <v>22.2289438827388</v>
      </c>
      <c r="E437">
        <v>714</v>
      </c>
      <c r="F437" t="s">
        <v>452</v>
      </c>
      <c r="G437" t="s">
        <v>26</v>
      </c>
      <c r="H437" t="s">
        <v>1161</v>
      </c>
      <c r="I437" s="39" t="s">
        <v>1161</v>
      </c>
      <c r="J437" t="s">
        <v>1161</v>
      </c>
      <c r="K437" s="39" t="s">
        <v>1161</v>
      </c>
      <c r="L437" t="s">
        <v>27</v>
      </c>
      <c r="M437" s="39" t="s">
        <v>1163</v>
      </c>
      <c r="N437" t="str">
        <f t="shared" si="24"/>
        <v>NA</v>
      </c>
      <c r="O437" t="str">
        <f t="shared" si="25"/>
        <v>NA</v>
      </c>
      <c r="P437" t="str">
        <f t="shared" si="26"/>
        <v>active</v>
      </c>
      <c r="Q437" t="str">
        <f t="shared" si="27"/>
        <v>active</v>
      </c>
      <c r="R437" t="s">
        <v>60</v>
      </c>
      <c r="S437" t="s">
        <v>74</v>
      </c>
      <c r="T437" t="s">
        <v>61</v>
      </c>
      <c r="AD437" t="s">
        <v>1105</v>
      </c>
      <c r="AE437" s="1">
        <v>43650.8882407407</v>
      </c>
      <c r="AF437" t="s">
        <v>31</v>
      </c>
      <c r="AG437" s="1">
        <v>43650.8882407407</v>
      </c>
      <c r="AH437" t="s">
        <v>31</v>
      </c>
    </row>
    <row r="438" spans="1:34" hidden="1" x14ac:dyDescent="0.3">
      <c r="A438">
        <v>444</v>
      </c>
      <c r="B438" t="s">
        <v>24</v>
      </c>
      <c r="C438">
        <v>-159.397468840849</v>
      </c>
      <c r="D438">
        <v>22.228981555371401</v>
      </c>
      <c r="E438">
        <v>715</v>
      </c>
      <c r="F438" t="s">
        <v>452</v>
      </c>
      <c r="G438" t="s">
        <v>26</v>
      </c>
      <c r="H438" t="s">
        <v>1161</v>
      </c>
      <c r="I438" s="39" t="s">
        <v>1161</v>
      </c>
      <c r="J438" t="s">
        <v>1161</v>
      </c>
      <c r="K438" s="39" t="s">
        <v>1161</v>
      </c>
      <c r="L438" t="s">
        <v>70</v>
      </c>
      <c r="M438" s="39" t="s">
        <v>1161</v>
      </c>
      <c r="N438" t="str">
        <f t="shared" si="24"/>
        <v>NA</v>
      </c>
      <c r="O438" t="str">
        <f t="shared" si="25"/>
        <v>NA</v>
      </c>
      <c r="P438" t="str">
        <f t="shared" si="26"/>
        <v>potential</v>
      </c>
      <c r="Q438" t="str">
        <f t="shared" si="27"/>
        <v>potential</v>
      </c>
      <c r="R438" t="s">
        <v>60</v>
      </c>
      <c r="S438" t="s">
        <v>74</v>
      </c>
      <c r="T438" t="s">
        <v>61</v>
      </c>
      <c r="AD438" t="s">
        <v>1106</v>
      </c>
      <c r="AE438" s="1">
        <v>43650.8886458333</v>
      </c>
      <c r="AF438" t="s">
        <v>31</v>
      </c>
      <c r="AG438" s="1">
        <v>43650.8886458333</v>
      </c>
      <c r="AH438" t="s">
        <v>31</v>
      </c>
    </row>
    <row r="439" spans="1:34" hidden="1" x14ac:dyDescent="0.3">
      <c r="A439">
        <v>445</v>
      </c>
      <c r="B439" t="s">
        <v>24</v>
      </c>
      <c r="C439">
        <v>-159.39741499583101</v>
      </c>
      <c r="D439">
        <v>22.228979492291099</v>
      </c>
      <c r="E439">
        <v>416</v>
      </c>
      <c r="F439" t="s">
        <v>452</v>
      </c>
      <c r="G439" t="s">
        <v>26</v>
      </c>
      <c r="H439" t="s">
        <v>1161</v>
      </c>
      <c r="I439" s="39" t="s">
        <v>1161</v>
      </c>
      <c r="J439" t="s">
        <v>1161</v>
      </c>
      <c r="K439" s="39" t="s">
        <v>1161</v>
      </c>
      <c r="L439" t="s">
        <v>49</v>
      </c>
      <c r="M439" s="39" t="s">
        <v>121</v>
      </c>
      <c r="N439" t="str">
        <f t="shared" si="24"/>
        <v>NA</v>
      </c>
      <c r="O439" t="str">
        <f t="shared" si="25"/>
        <v>NA</v>
      </c>
      <c r="P439" t="str">
        <f t="shared" si="26"/>
        <v>active</v>
      </c>
      <c r="Q439" t="str">
        <f t="shared" si="27"/>
        <v>active</v>
      </c>
      <c r="R439" t="s">
        <v>60</v>
      </c>
      <c r="S439" t="s">
        <v>74</v>
      </c>
      <c r="T439" t="s">
        <v>195</v>
      </c>
      <c r="AD439" t="s">
        <v>1107</v>
      </c>
      <c r="AE439" s="1">
        <v>43650.889444444401</v>
      </c>
      <c r="AF439" t="s">
        <v>31</v>
      </c>
      <c r="AG439" s="1">
        <v>43650.889444444401</v>
      </c>
      <c r="AH439" t="s">
        <v>31</v>
      </c>
    </row>
    <row r="440" spans="1:34" hidden="1" x14ac:dyDescent="0.3">
      <c r="A440">
        <v>446</v>
      </c>
      <c r="B440" t="s">
        <v>24</v>
      </c>
      <c r="C440">
        <v>-159.397458359306</v>
      </c>
      <c r="D440">
        <v>22.229065457270298</v>
      </c>
      <c r="E440">
        <v>717</v>
      </c>
      <c r="F440" t="s">
        <v>452</v>
      </c>
      <c r="G440" t="s">
        <v>26</v>
      </c>
      <c r="H440" t="s">
        <v>1161</v>
      </c>
      <c r="I440" s="39" t="s">
        <v>1161</v>
      </c>
      <c r="J440" t="s">
        <v>1161</v>
      </c>
      <c r="K440" s="39" t="s">
        <v>1161</v>
      </c>
      <c r="L440" t="s">
        <v>27</v>
      </c>
      <c r="M440" s="39" t="s">
        <v>1163</v>
      </c>
      <c r="N440" t="str">
        <f t="shared" si="24"/>
        <v>NA</v>
      </c>
      <c r="O440" t="str">
        <f t="shared" si="25"/>
        <v>NA</v>
      </c>
      <c r="P440" t="str">
        <f t="shared" si="26"/>
        <v>active</v>
      </c>
      <c r="Q440" t="str">
        <f t="shared" si="27"/>
        <v>active</v>
      </c>
      <c r="R440" t="s">
        <v>60</v>
      </c>
      <c r="S440" t="s">
        <v>74</v>
      </c>
      <c r="T440" t="s">
        <v>195</v>
      </c>
      <c r="U440" t="s">
        <v>203</v>
      </c>
      <c r="AD440" t="s">
        <v>1108</v>
      </c>
      <c r="AE440" s="1">
        <v>43650.8965046296</v>
      </c>
      <c r="AF440" t="s">
        <v>31</v>
      </c>
      <c r="AG440" s="1">
        <v>43650.896631944401</v>
      </c>
      <c r="AH440" t="s">
        <v>31</v>
      </c>
    </row>
    <row r="441" spans="1:34" hidden="1" x14ac:dyDescent="0.3">
      <c r="A441">
        <v>447</v>
      </c>
      <c r="B441" t="s">
        <v>24</v>
      </c>
      <c r="C441">
        <v>-159.39795088042399</v>
      </c>
      <c r="D441">
        <v>22.229505758891001</v>
      </c>
      <c r="E441">
        <v>718</v>
      </c>
      <c r="F441" t="s">
        <v>452</v>
      </c>
      <c r="G441" t="s">
        <v>26</v>
      </c>
      <c r="H441" t="s">
        <v>1161</v>
      </c>
      <c r="I441" s="39" t="s">
        <v>1161</v>
      </c>
      <c r="J441" t="s">
        <v>1161</v>
      </c>
      <c r="K441" s="39" t="s">
        <v>1161</v>
      </c>
      <c r="L441" t="s">
        <v>27</v>
      </c>
      <c r="M441" s="39" t="s">
        <v>1163</v>
      </c>
      <c r="N441" t="str">
        <f t="shared" si="24"/>
        <v>NA</v>
      </c>
      <c r="O441" t="str">
        <f t="shared" si="25"/>
        <v>NA</v>
      </c>
      <c r="P441" t="str">
        <f t="shared" si="26"/>
        <v>active</v>
      </c>
      <c r="Q441" t="str">
        <f t="shared" si="27"/>
        <v>active</v>
      </c>
      <c r="R441" t="s">
        <v>60</v>
      </c>
      <c r="S441" t="s">
        <v>48</v>
      </c>
      <c r="T441" t="s">
        <v>61</v>
      </c>
      <c r="AD441" t="s">
        <v>1109</v>
      </c>
      <c r="AE441" s="1">
        <v>43650.9149652778</v>
      </c>
      <c r="AF441" t="s">
        <v>31</v>
      </c>
      <c r="AG441" s="1">
        <v>43650.9149652778</v>
      </c>
      <c r="AH441" t="s">
        <v>31</v>
      </c>
    </row>
    <row r="442" spans="1:34" hidden="1" x14ac:dyDescent="0.3">
      <c r="A442">
        <v>448</v>
      </c>
      <c r="B442" t="s">
        <v>24</v>
      </c>
      <c r="C442">
        <v>-159.39782482163699</v>
      </c>
      <c r="D442">
        <v>22.2295786832067</v>
      </c>
      <c r="E442">
        <v>719</v>
      </c>
      <c r="F442" t="s">
        <v>452</v>
      </c>
      <c r="G442" t="s">
        <v>26</v>
      </c>
      <c r="H442" t="s">
        <v>1161</v>
      </c>
      <c r="I442" s="39" t="s">
        <v>1161</v>
      </c>
      <c r="J442" t="s">
        <v>1161</v>
      </c>
      <c r="K442" s="39" t="s">
        <v>1161</v>
      </c>
      <c r="L442" t="s">
        <v>70</v>
      </c>
      <c r="M442" s="39" t="s">
        <v>1161</v>
      </c>
      <c r="N442" t="str">
        <f t="shared" si="24"/>
        <v>NA</v>
      </c>
      <c r="O442" t="str">
        <f t="shared" si="25"/>
        <v>NA</v>
      </c>
      <c r="P442" t="str">
        <f t="shared" si="26"/>
        <v>potential</v>
      </c>
      <c r="Q442" t="str">
        <f t="shared" si="27"/>
        <v>potential</v>
      </c>
      <c r="R442" t="s">
        <v>60</v>
      </c>
      <c r="S442" t="s">
        <v>48</v>
      </c>
      <c r="T442" t="s">
        <v>61</v>
      </c>
      <c r="AD442" t="s">
        <v>1110</v>
      </c>
      <c r="AE442" s="1">
        <v>43650.9199421296</v>
      </c>
      <c r="AF442" t="s">
        <v>31</v>
      </c>
      <c r="AG442" s="1">
        <v>43650.9199421296</v>
      </c>
      <c r="AH442" t="s">
        <v>31</v>
      </c>
    </row>
    <row r="443" spans="1:34" hidden="1" x14ac:dyDescent="0.3">
      <c r="A443">
        <v>449</v>
      </c>
      <c r="B443" t="s">
        <v>24</v>
      </c>
      <c r="C443">
        <v>-159.395104894534</v>
      </c>
      <c r="D443">
        <v>22.223386412438199</v>
      </c>
      <c r="E443">
        <v>857</v>
      </c>
      <c r="F443" t="s">
        <v>452</v>
      </c>
      <c r="G443" t="s">
        <v>26</v>
      </c>
      <c r="H443" t="s">
        <v>1161</v>
      </c>
      <c r="I443" s="39" t="s">
        <v>1161</v>
      </c>
      <c r="J443" t="s">
        <v>1161</v>
      </c>
      <c r="K443" s="39" t="s">
        <v>1161</v>
      </c>
      <c r="L443" t="s">
        <v>124</v>
      </c>
      <c r="M443" s="39" t="s">
        <v>1161</v>
      </c>
      <c r="N443" t="str">
        <f t="shared" si="24"/>
        <v>NA</v>
      </c>
      <c r="O443" t="str">
        <f t="shared" si="25"/>
        <v>NA</v>
      </c>
      <c r="P443" t="str">
        <f t="shared" si="26"/>
        <v>potential</v>
      </c>
      <c r="Q443" t="str">
        <f t="shared" si="27"/>
        <v>potential</v>
      </c>
      <c r="R443" t="s">
        <v>129</v>
      </c>
      <c r="S443" t="s">
        <v>154</v>
      </c>
      <c r="W443" t="s">
        <v>1112</v>
      </c>
      <c r="AD443" t="s">
        <v>1111</v>
      </c>
      <c r="AE443" s="1">
        <v>43650.9748958333</v>
      </c>
      <c r="AF443" t="s">
        <v>33</v>
      </c>
      <c r="AG443" s="1">
        <v>43650.9748958333</v>
      </c>
      <c r="AH443" t="s">
        <v>33</v>
      </c>
    </row>
    <row r="444" spans="1:34" hidden="1" x14ac:dyDescent="0.3">
      <c r="A444">
        <v>450</v>
      </c>
      <c r="B444" t="s">
        <v>24</v>
      </c>
      <c r="C444">
        <v>-159.38441038460201</v>
      </c>
      <c r="D444">
        <v>22.222269433711499</v>
      </c>
      <c r="E444">
        <v>786</v>
      </c>
      <c r="F444" t="s">
        <v>25</v>
      </c>
      <c r="G444" t="s">
        <v>26</v>
      </c>
      <c r="H444" t="s">
        <v>1161</v>
      </c>
      <c r="I444" s="39" t="s">
        <v>1161</v>
      </c>
      <c r="J444" t="s">
        <v>1161</v>
      </c>
      <c r="K444" s="39" t="s">
        <v>1161</v>
      </c>
      <c r="L444" t="s">
        <v>124</v>
      </c>
      <c r="M444" s="39" t="s">
        <v>1161</v>
      </c>
      <c r="N444" t="str">
        <f t="shared" si="24"/>
        <v>NA</v>
      </c>
      <c r="O444" t="str">
        <f t="shared" si="25"/>
        <v>NA</v>
      </c>
      <c r="P444" t="str">
        <f t="shared" si="26"/>
        <v>potential</v>
      </c>
      <c r="Q444" t="str">
        <f t="shared" si="27"/>
        <v>potential</v>
      </c>
      <c r="R444" t="s">
        <v>60</v>
      </c>
      <c r="S444" t="s">
        <v>36</v>
      </c>
      <c r="T444" t="s">
        <v>61</v>
      </c>
      <c r="W444" t="s">
        <v>1114</v>
      </c>
      <c r="AD444" t="s">
        <v>1113</v>
      </c>
      <c r="AE444" s="1">
        <v>43650.8542592593</v>
      </c>
      <c r="AF444" t="s">
        <v>47</v>
      </c>
      <c r="AG444" s="1">
        <v>43650.855370370402</v>
      </c>
      <c r="AH444" t="s">
        <v>47</v>
      </c>
    </row>
    <row r="445" spans="1:34" hidden="1" x14ac:dyDescent="0.3">
      <c r="A445">
        <v>451</v>
      </c>
      <c r="B445" t="s">
        <v>24</v>
      </c>
      <c r="C445">
        <v>-159.38452062585301</v>
      </c>
      <c r="D445">
        <v>22.222254473375799</v>
      </c>
      <c r="E445">
        <v>787</v>
      </c>
      <c r="F445" t="s">
        <v>25</v>
      </c>
      <c r="G445" t="s">
        <v>26</v>
      </c>
      <c r="H445" t="s">
        <v>1161</v>
      </c>
      <c r="I445" s="39" t="s">
        <v>1161</v>
      </c>
      <c r="J445" t="s">
        <v>1161</v>
      </c>
      <c r="K445" s="39" t="s">
        <v>1161</v>
      </c>
      <c r="L445" t="s">
        <v>70</v>
      </c>
      <c r="M445" s="39" t="s">
        <v>1161</v>
      </c>
      <c r="N445" t="str">
        <f t="shared" si="24"/>
        <v>NA</v>
      </c>
      <c r="O445" t="str">
        <f t="shared" si="25"/>
        <v>NA</v>
      </c>
      <c r="P445" t="str">
        <f t="shared" si="26"/>
        <v>potential</v>
      </c>
      <c r="Q445" t="str">
        <f t="shared" si="27"/>
        <v>potential</v>
      </c>
      <c r="R445" t="s">
        <v>264</v>
      </c>
      <c r="S445" t="s">
        <v>74</v>
      </c>
      <c r="T445" t="s">
        <v>56</v>
      </c>
      <c r="U445" t="s">
        <v>195</v>
      </c>
      <c r="W445" t="s">
        <v>1117</v>
      </c>
      <c r="X445" t="s">
        <v>1115</v>
      </c>
      <c r="AD445" t="s">
        <v>1116</v>
      </c>
      <c r="AE445" s="1">
        <v>43650.859398148103</v>
      </c>
      <c r="AF445" t="s">
        <v>47</v>
      </c>
      <c r="AG445" s="1">
        <v>43650.859398148103</v>
      </c>
      <c r="AH445" t="s">
        <v>47</v>
      </c>
    </row>
    <row r="446" spans="1:34" hidden="1" x14ac:dyDescent="0.3">
      <c r="A446">
        <v>452</v>
      </c>
      <c r="B446" t="s">
        <v>24</v>
      </c>
      <c r="C446">
        <v>-159.384744018898</v>
      </c>
      <c r="D446">
        <v>22.2221925480473</v>
      </c>
      <c r="E446">
        <v>788</v>
      </c>
      <c r="F446" t="s">
        <v>25</v>
      </c>
      <c r="G446" t="s">
        <v>26</v>
      </c>
      <c r="H446" t="s">
        <v>1161</v>
      </c>
      <c r="I446" s="39" t="s">
        <v>1161</v>
      </c>
      <c r="J446" t="s">
        <v>1161</v>
      </c>
      <c r="K446" s="39" t="s">
        <v>1161</v>
      </c>
      <c r="L446" t="s">
        <v>27</v>
      </c>
      <c r="M446" s="39" t="s">
        <v>1163</v>
      </c>
      <c r="N446" t="str">
        <f t="shared" si="24"/>
        <v>NA</v>
      </c>
      <c r="O446" t="str">
        <f t="shared" si="25"/>
        <v>NA</v>
      </c>
      <c r="P446" t="str">
        <f t="shared" si="26"/>
        <v>active</v>
      </c>
      <c r="Q446" t="str">
        <f t="shared" si="27"/>
        <v>active</v>
      </c>
      <c r="R446" t="s">
        <v>60</v>
      </c>
      <c r="S446" t="s">
        <v>36</v>
      </c>
      <c r="T446" t="s">
        <v>56</v>
      </c>
      <c r="U446" t="s">
        <v>61</v>
      </c>
      <c r="X446" t="s">
        <v>1115</v>
      </c>
      <c r="AD446" t="s">
        <v>1118</v>
      </c>
      <c r="AE446" s="1">
        <v>43650.874108796299</v>
      </c>
      <c r="AF446" t="s">
        <v>47</v>
      </c>
      <c r="AG446" s="1">
        <v>43650.874108796299</v>
      </c>
      <c r="AH446" t="s">
        <v>47</v>
      </c>
    </row>
    <row r="447" spans="1:34" hidden="1" x14ac:dyDescent="0.3">
      <c r="A447">
        <v>453</v>
      </c>
      <c r="B447" t="s">
        <v>24</v>
      </c>
      <c r="C447">
        <v>-159.38561845157199</v>
      </c>
      <c r="D447">
        <v>22.2219704670254</v>
      </c>
      <c r="E447">
        <v>789</v>
      </c>
      <c r="F447" t="s">
        <v>25</v>
      </c>
      <c r="G447" t="s">
        <v>26</v>
      </c>
      <c r="H447" t="s">
        <v>1161</v>
      </c>
      <c r="I447" s="39" t="s">
        <v>1161</v>
      </c>
      <c r="J447" t="s">
        <v>1161</v>
      </c>
      <c r="K447" s="39" t="s">
        <v>1161</v>
      </c>
      <c r="L447" t="s">
        <v>27</v>
      </c>
      <c r="M447" s="39" t="s">
        <v>1163</v>
      </c>
      <c r="N447" t="str">
        <f t="shared" si="24"/>
        <v>NA</v>
      </c>
      <c r="O447" t="str">
        <f t="shared" si="25"/>
        <v>NA</v>
      </c>
      <c r="P447" t="str">
        <f t="shared" si="26"/>
        <v>active</v>
      </c>
      <c r="Q447" t="str">
        <f t="shared" si="27"/>
        <v>active</v>
      </c>
      <c r="R447" t="s">
        <v>54</v>
      </c>
      <c r="S447" t="s">
        <v>36</v>
      </c>
      <c r="AD447" t="s">
        <v>1119</v>
      </c>
      <c r="AE447" s="1">
        <v>43650.912268518499</v>
      </c>
      <c r="AF447" t="s">
        <v>47</v>
      </c>
      <c r="AG447" s="1">
        <v>43650.912268518499</v>
      </c>
      <c r="AH447" t="s">
        <v>47</v>
      </c>
    </row>
    <row r="448" spans="1:34" hidden="1" x14ac:dyDescent="0.3">
      <c r="A448">
        <v>454</v>
      </c>
      <c r="B448" t="s">
        <v>24</v>
      </c>
      <c r="C448">
        <v>-159.397109000001</v>
      </c>
      <c r="D448">
        <v>22.225913447852498</v>
      </c>
      <c r="E448">
        <v>1000</v>
      </c>
      <c r="F448" t="s">
        <v>452</v>
      </c>
      <c r="G448" t="s">
        <v>26</v>
      </c>
      <c r="H448" t="s">
        <v>1161</v>
      </c>
      <c r="I448" s="39" t="s">
        <v>1161</v>
      </c>
      <c r="J448" t="s">
        <v>1161</v>
      </c>
      <c r="K448" s="39" t="s">
        <v>1161</v>
      </c>
      <c r="L448" t="s">
        <v>124</v>
      </c>
      <c r="M448" s="39" t="s">
        <v>1161</v>
      </c>
      <c r="N448" t="str">
        <f t="shared" si="24"/>
        <v>NA</v>
      </c>
      <c r="O448" t="str">
        <f t="shared" si="25"/>
        <v>NA</v>
      </c>
      <c r="P448" t="str">
        <f t="shared" si="26"/>
        <v>potential</v>
      </c>
      <c r="Q448" t="str">
        <f t="shared" si="27"/>
        <v>potential</v>
      </c>
      <c r="R448" t="s">
        <v>129</v>
      </c>
      <c r="S448" t="s">
        <v>154</v>
      </c>
      <c r="W448" t="s">
        <v>1121</v>
      </c>
      <c r="AD448" t="s">
        <v>1120</v>
      </c>
      <c r="AE448" s="1">
        <v>43651.040960648097</v>
      </c>
      <c r="AF448" t="s">
        <v>33</v>
      </c>
      <c r="AG448" s="1">
        <v>43651.042453703703</v>
      </c>
      <c r="AH448" t="s">
        <v>33</v>
      </c>
    </row>
    <row r="449" spans="1:34" hidden="1" x14ac:dyDescent="0.3">
      <c r="A449">
        <v>455</v>
      </c>
      <c r="B449" t="s">
        <v>24</v>
      </c>
      <c r="C449">
        <v>-159.39731374940999</v>
      </c>
      <c r="D449">
        <v>22.226122082814701</v>
      </c>
      <c r="E449">
        <v>790</v>
      </c>
      <c r="F449" t="s">
        <v>452</v>
      </c>
      <c r="G449" t="s">
        <v>26</v>
      </c>
      <c r="H449" t="s">
        <v>1161</v>
      </c>
      <c r="I449" s="39" t="s">
        <v>1161</v>
      </c>
      <c r="J449" t="s">
        <v>1161</v>
      </c>
      <c r="K449" s="39" t="s">
        <v>1161</v>
      </c>
      <c r="L449" t="s">
        <v>124</v>
      </c>
      <c r="M449" s="39" t="s">
        <v>1161</v>
      </c>
      <c r="N449" t="str">
        <f t="shared" si="24"/>
        <v>NA</v>
      </c>
      <c r="O449" t="str">
        <f t="shared" si="25"/>
        <v>NA</v>
      </c>
      <c r="P449" t="str">
        <f t="shared" si="26"/>
        <v>potential</v>
      </c>
      <c r="Q449" t="str">
        <f t="shared" si="27"/>
        <v>potential</v>
      </c>
      <c r="R449" t="s">
        <v>129</v>
      </c>
      <c r="S449" t="s">
        <v>154</v>
      </c>
      <c r="T449" t="s">
        <v>37</v>
      </c>
      <c r="W449" t="s">
        <v>1123</v>
      </c>
      <c r="AD449" t="s">
        <v>1122</v>
      </c>
      <c r="AE449" s="1">
        <v>43651.879328703697</v>
      </c>
      <c r="AF449" t="s">
        <v>47</v>
      </c>
      <c r="AG449" s="1">
        <v>43651.879571759302</v>
      </c>
      <c r="AH449" t="s">
        <v>47</v>
      </c>
    </row>
    <row r="450" spans="1:34" hidden="1" x14ac:dyDescent="0.3">
      <c r="A450">
        <v>456</v>
      </c>
      <c r="B450" t="s">
        <v>24</v>
      </c>
      <c r="C450">
        <v>-159.39698990675001</v>
      </c>
      <c r="D450">
        <v>22.225584370230202</v>
      </c>
      <c r="E450">
        <v>805</v>
      </c>
      <c r="F450" t="s">
        <v>452</v>
      </c>
      <c r="G450" t="s">
        <v>26</v>
      </c>
      <c r="H450" t="s">
        <v>1161</v>
      </c>
      <c r="I450" s="39" t="s">
        <v>1161</v>
      </c>
      <c r="J450" t="s">
        <v>1161</v>
      </c>
      <c r="K450" s="39" t="s">
        <v>1161</v>
      </c>
      <c r="L450" t="s">
        <v>70</v>
      </c>
      <c r="M450" s="39" t="s">
        <v>1161</v>
      </c>
      <c r="N450" t="str">
        <f t="shared" ref="N450:N456" si="28">IF(OR(H450="A+E", H450="A+C", H450="C"), "active", IF(OR(H450="A+EMP", H450="A+U"), "potential", IF(H450="NA", "NA", IF(H450="not found", "not found", "inactive"))))</f>
        <v>NA</v>
      </c>
      <c r="O450" t="str">
        <f t="shared" ref="O450:O456" si="29">IF(OR(J450="A+E", J450="A+C", J450="C"), "active", IF(OR(J450="A+EMP", J450="A+U"), "potential", IF(J450="NA", "NA", IF(J450="not found", "not found", "inactive"))))</f>
        <v>NA</v>
      </c>
      <c r="P450" t="str">
        <f t="shared" ref="P450:P456" si="30">IF(OR(L450="A+E", L450="A+C", L450="C"), "active", IF(OR(L450="A+EMP", L450="A+U"), "potential", IF(L450="NA", "NA", IF(L450="not found", "not found", "inactive"))))</f>
        <v>potential</v>
      </c>
      <c r="Q450" t="str">
        <f t="shared" si="27"/>
        <v>potential</v>
      </c>
      <c r="R450" t="s">
        <v>60</v>
      </c>
      <c r="S450" t="s">
        <v>74</v>
      </c>
      <c r="T450" t="s">
        <v>61</v>
      </c>
      <c r="V450" t="s">
        <v>1124</v>
      </c>
      <c r="AD450" t="s">
        <v>1125</v>
      </c>
      <c r="AE450" s="1">
        <v>43651.9144212963</v>
      </c>
      <c r="AF450" t="s">
        <v>135</v>
      </c>
      <c r="AG450" s="1">
        <v>43651.9151388889</v>
      </c>
      <c r="AH450" t="s">
        <v>135</v>
      </c>
    </row>
    <row r="451" spans="1:34" hidden="1" x14ac:dyDescent="0.3">
      <c r="A451">
        <v>457</v>
      </c>
      <c r="B451" t="s">
        <v>24</v>
      </c>
      <c r="C451">
        <v>-159.401721023433</v>
      </c>
      <c r="D451">
        <v>22.230289404958999</v>
      </c>
      <c r="E451">
        <v>720</v>
      </c>
      <c r="F451" t="s">
        <v>142</v>
      </c>
      <c r="G451" t="s">
        <v>123</v>
      </c>
      <c r="H451" t="s">
        <v>1161</v>
      </c>
      <c r="I451" s="39" t="s">
        <v>1161</v>
      </c>
      <c r="J451" t="s">
        <v>1161</v>
      </c>
      <c r="K451" s="39" t="s">
        <v>1161</v>
      </c>
      <c r="L451" t="s">
        <v>124</v>
      </c>
      <c r="M451" s="39" t="s">
        <v>1161</v>
      </c>
      <c r="N451" t="str">
        <f t="shared" si="28"/>
        <v>NA</v>
      </c>
      <c r="O451" t="str">
        <f t="shared" si="29"/>
        <v>NA</v>
      </c>
      <c r="P451" t="str">
        <f t="shared" si="30"/>
        <v>potential</v>
      </c>
      <c r="Q451" t="str">
        <f t="shared" ref="Q451:Q456" si="31">IF(OR(N451="active",O451="active",P451="active"),"active","potential")</f>
        <v>potential</v>
      </c>
      <c r="R451" t="s">
        <v>35</v>
      </c>
      <c r="S451" t="s">
        <v>154</v>
      </c>
      <c r="T451" t="s">
        <v>37</v>
      </c>
      <c r="AD451" t="s">
        <v>1126</v>
      </c>
      <c r="AE451" s="1">
        <v>43652.836493055598</v>
      </c>
      <c r="AF451" t="s">
        <v>31</v>
      </c>
      <c r="AG451" s="1">
        <v>43652.836493055598</v>
      </c>
      <c r="AH451" t="s">
        <v>31</v>
      </c>
    </row>
    <row r="452" spans="1:34" hidden="1" x14ac:dyDescent="0.3">
      <c r="A452">
        <v>458</v>
      </c>
      <c r="B452" t="s">
        <v>24</v>
      </c>
      <c r="C452">
        <v>-159.401467151449</v>
      </c>
      <c r="D452">
        <v>22.231096794581099</v>
      </c>
      <c r="E452">
        <v>721</v>
      </c>
      <c r="F452" t="s">
        <v>142</v>
      </c>
      <c r="G452" t="s">
        <v>123</v>
      </c>
      <c r="H452" t="s">
        <v>1161</v>
      </c>
      <c r="I452" s="39" t="s">
        <v>1161</v>
      </c>
      <c r="J452" t="s">
        <v>1161</v>
      </c>
      <c r="K452" s="39" t="s">
        <v>1161</v>
      </c>
      <c r="L452" t="s">
        <v>124</v>
      </c>
      <c r="M452" s="39" t="s">
        <v>1161</v>
      </c>
      <c r="N452" t="str">
        <f t="shared" si="28"/>
        <v>NA</v>
      </c>
      <c r="O452" t="str">
        <f t="shared" si="29"/>
        <v>NA</v>
      </c>
      <c r="P452" t="str">
        <f t="shared" si="30"/>
        <v>potential</v>
      </c>
      <c r="Q452" t="str">
        <f t="shared" si="31"/>
        <v>potential</v>
      </c>
      <c r="R452" t="s">
        <v>129</v>
      </c>
      <c r="S452" t="s">
        <v>154</v>
      </c>
      <c r="T452" t="s">
        <v>506</v>
      </c>
      <c r="U452" t="s">
        <v>56</v>
      </c>
      <c r="W452" t="s">
        <v>847</v>
      </c>
      <c r="AD452" t="s">
        <v>1127</v>
      </c>
      <c r="AE452" s="1">
        <v>43652.887025463002</v>
      </c>
      <c r="AF452" t="s">
        <v>31</v>
      </c>
      <c r="AG452" s="1">
        <v>43652.887025463002</v>
      </c>
      <c r="AH452" t="s">
        <v>31</v>
      </c>
    </row>
    <row r="453" spans="1:34" hidden="1" x14ac:dyDescent="0.3">
      <c r="A453">
        <v>459</v>
      </c>
      <c r="B453" t="s">
        <v>24</v>
      </c>
      <c r="C453">
        <v>-159.401308965314</v>
      </c>
      <c r="D453">
        <v>22.231623281073499</v>
      </c>
      <c r="E453">
        <v>722</v>
      </c>
      <c r="F453" t="s">
        <v>142</v>
      </c>
      <c r="G453" t="s">
        <v>26</v>
      </c>
      <c r="H453" t="s">
        <v>1161</v>
      </c>
      <c r="I453" s="39" t="s">
        <v>1161</v>
      </c>
      <c r="J453" t="s">
        <v>1161</v>
      </c>
      <c r="K453" s="39" t="s">
        <v>1161</v>
      </c>
      <c r="L453" t="s">
        <v>124</v>
      </c>
      <c r="M453" s="39" t="s">
        <v>1161</v>
      </c>
      <c r="N453" t="str">
        <f t="shared" si="28"/>
        <v>NA</v>
      </c>
      <c r="O453" t="str">
        <f t="shared" si="29"/>
        <v>NA</v>
      </c>
      <c r="P453" t="str">
        <f t="shared" si="30"/>
        <v>potential</v>
      </c>
      <c r="Q453" t="str">
        <f t="shared" si="31"/>
        <v>potential</v>
      </c>
      <c r="R453" t="s">
        <v>129</v>
      </c>
      <c r="S453" t="s">
        <v>154</v>
      </c>
      <c r="W453" t="s">
        <v>1129</v>
      </c>
      <c r="AD453" t="s">
        <v>1128</v>
      </c>
      <c r="AE453" s="1">
        <v>43652.890775462998</v>
      </c>
      <c r="AF453" t="s">
        <v>31</v>
      </c>
      <c r="AG453" s="1">
        <v>43652.890775462998</v>
      </c>
      <c r="AH453" t="s">
        <v>31</v>
      </c>
    </row>
    <row r="454" spans="1:34" hidden="1" x14ac:dyDescent="0.3">
      <c r="A454">
        <v>460</v>
      </c>
      <c r="B454" t="s">
        <v>24</v>
      </c>
      <c r="C454">
        <v>-159.38317383654501</v>
      </c>
      <c r="D454">
        <v>22.222179724063899</v>
      </c>
      <c r="E454">
        <v>880</v>
      </c>
      <c r="F454" t="s">
        <v>25</v>
      </c>
      <c r="G454" t="s">
        <v>26</v>
      </c>
      <c r="H454" t="s">
        <v>1161</v>
      </c>
      <c r="I454" s="39" t="s">
        <v>1161</v>
      </c>
      <c r="J454" t="s">
        <v>1161</v>
      </c>
      <c r="K454" s="39" t="s">
        <v>1161</v>
      </c>
      <c r="L454" t="s">
        <v>27</v>
      </c>
      <c r="M454" s="39" t="s">
        <v>1163</v>
      </c>
      <c r="N454" t="str">
        <f t="shared" si="28"/>
        <v>NA</v>
      </c>
      <c r="O454" t="str">
        <f t="shared" si="29"/>
        <v>NA</v>
      </c>
      <c r="P454" t="str">
        <f t="shared" si="30"/>
        <v>active</v>
      </c>
      <c r="Q454" t="str">
        <f t="shared" si="31"/>
        <v>active</v>
      </c>
      <c r="R454" t="s">
        <v>37</v>
      </c>
      <c r="S454" t="s">
        <v>36</v>
      </c>
      <c r="T454" t="s">
        <v>37</v>
      </c>
      <c r="AD454" t="s">
        <v>1130</v>
      </c>
      <c r="AE454" s="1">
        <v>43653.126701388901</v>
      </c>
      <c r="AF454" t="s">
        <v>33</v>
      </c>
      <c r="AG454" s="1">
        <v>43653.127303240697</v>
      </c>
      <c r="AH454" t="s">
        <v>33</v>
      </c>
    </row>
    <row r="455" spans="1:34" hidden="1" x14ac:dyDescent="0.3">
      <c r="A455">
        <v>461</v>
      </c>
      <c r="B455" t="s">
        <v>24</v>
      </c>
      <c r="C455">
        <v>-159.40172521856499</v>
      </c>
      <c r="D455">
        <v>22.2290018535519</v>
      </c>
      <c r="E455">
        <v>725</v>
      </c>
      <c r="F455" t="s">
        <v>142</v>
      </c>
      <c r="G455" t="s">
        <v>26</v>
      </c>
      <c r="H455" t="s">
        <v>1161</v>
      </c>
      <c r="I455" s="39" t="s">
        <v>1161</v>
      </c>
      <c r="J455" t="s">
        <v>1161</v>
      </c>
      <c r="K455" s="39" t="s">
        <v>1161</v>
      </c>
      <c r="L455" t="s">
        <v>38</v>
      </c>
      <c r="M455" s="39" t="s">
        <v>39</v>
      </c>
      <c r="N455" t="str">
        <f t="shared" si="28"/>
        <v>NA</v>
      </c>
      <c r="O455" t="str">
        <f t="shared" si="29"/>
        <v>NA</v>
      </c>
      <c r="P455" t="str">
        <f t="shared" si="30"/>
        <v>active</v>
      </c>
      <c r="Q455" t="str">
        <f t="shared" si="31"/>
        <v>active</v>
      </c>
      <c r="R455" t="s">
        <v>60</v>
      </c>
      <c r="S455" t="s">
        <v>74</v>
      </c>
      <c r="T455" t="s">
        <v>195</v>
      </c>
      <c r="U455" t="s">
        <v>66</v>
      </c>
      <c r="AD455" t="s">
        <v>1131</v>
      </c>
      <c r="AE455" s="1">
        <v>43653.899224537003</v>
      </c>
      <c r="AF455" t="s">
        <v>31</v>
      </c>
      <c r="AG455" s="1">
        <v>43663.939722222203</v>
      </c>
      <c r="AH455" t="s">
        <v>31</v>
      </c>
    </row>
    <row r="456" spans="1:34" hidden="1" x14ac:dyDescent="0.3">
      <c r="A456">
        <v>462</v>
      </c>
      <c r="B456" t="s">
        <v>24</v>
      </c>
      <c r="C456">
        <v>-159.40172214992</v>
      </c>
      <c r="D456">
        <v>22.230130336294302</v>
      </c>
      <c r="E456">
        <v>726</v>
      </c>
      <c r="F456" t="s">
        <v>142</v>
      </c>
      <c r="G456" t="s">
        <v>26</v>
      </c>
      <c r="H456" t="s">
        <v>1161</v>
      </c>
      <c r="I456" s="39" t="s">
        <v>1161</v>
      </c>
      <c r="J456" t="s">
        <v>1161</v>
      </c>
      <c r="K456" s="39" t="s">
        <v>1161</v>
      </c>
      <c r="L456" t="s">
        <v>38</v>
      </c>
      <c r="M456" s="39" t="s">
        <v>226</v>
      </c>
      <c r="N456" t="str">
        <f t="shared" si="28"/>
        <v>NA</v>
      </c>
      <c r="O456" t="str">
        <f t="shared" si="29"/>
        <v>NA</v>
      </c>
      <c r="P456" t="str">
        <f t="shared" si="30"/>
        <v>active</v>
      </c>
      <c r="Q456" t="str">
        <f t="shared" si="31"/>
        <v>active</v>
      </c>
      <c r="R456" t="s">
        <v>35</v>
      </c>
      <c r="S456" t="s">
        <v>154</v>
      </c>
      <c r="T456" t="s">
        <v>37</v>
      </c>
      <c r="AD456" t="s">
        <v>1132</v>
      </c>
      <c r="AE456" s="1">
        <v>43653.928541666697</v>
      </c>
      <c r="AF456" t="s">
        <v>31</v>
      </c>
      <c r="AG456" s="1">
        <v>43662.730729166702</v>
      </c>
      <c r="AH456" t="s">
        <v>33</v>
      </c>
    </row>
  </sheetData>
  <autoFilter ref="A1:AH456" xr:uid="{F958B390-F338-4322-BD08-565D4B658708}">
    <filterColumn colId="9">
      <filters>
        <filter val="A+C"/>
        <filter val="A+E"/>
        <filter val="A+U"/>
        <filter val="C"/>
      </filters>
    </filterColumn>
  </autoFilter>
  <sortState xmlns:xlrd2="http://schemas.microsoft.com/office/spreadsheetml/2017/richdata2" ref="A2:X456">
    <sortCondition ref="A2:A456"/>
  </sortState>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0014B-4C91-468F-8038-631FFC94CD5F}">
  <dimension ref="A1:Y33"/>
  <sheetViews>
    <sheetView workbookViewId="0">
      <selection activeCell="B4" sqref="B4"/>
    </sheetView>
  </sheetViews>
  <sheetFormatPr defaultRowHeight="14.4" x14ac:dyDescent="0.3"/>
  <cols>
    <col min="1" max="1" width="12.5546875" bestFit="1" customWidth="1"/>
    <col min="2" max="2" width="14.77734375" bestFit="1" customWidth="1"/>
    <col min="3" max="3" width="8" bestFit="1" customWidth="1"/>
    <col min="4" max="4" width="4" bestFit="1" customWidth="1"/>
    <col min="5" max="5" width="9.109375" bestFit="1" customWidth="1"/>
    <col min="6" max="6" width="7.33203125" bestFit="1" customWidth="1"/>
    <col min="7" max="7" width="11.33203125" bestFit="1" customWidth="1"/>
    <col min="8" max="8" width="4" bestFit="1" customWidth="1"/>
    <col min="10" max="10" width="8.88671875" bestFit="1" customWidth="1"/>
    <col min="11" max="11" width="11" bestFit="1" customWidth="1"/>
    <col min="12" max="12" width="8" bestFit="1" customWidth="1"/>
    <col min="13" max="13" width="12.5546875" bestFit="1" customWidth="1"/>
    <col min="14" max="14" width="12.6640625" bestFit="1" customWidth="1"/>
    <col min="15" max="16" width="12.44140625" bestFit="1" customWidth="1"/>
    <col min="17" max="17" width="11.33203125" bestFit="1" customWidth="1"/>
    <col min="19" max="19" width="18" bestFit="1" customWidth="1"/>
    <col min="23" max="23" width="18.109375" bestFit="1" customWidth="1"/>
  </cols>
  <sheetData>
    <row r="1" spans="1:25" x14ac:dyDescent="0.3">
      <c r="A1" s="2" t="s">
        <v>1</v>
      </c>
      <c r="B1" t="s">
        <v>24</v>
      </c>
      <c r="M1" s="2" t="s">
        <v>1</v>
      </c>
      <c r="N1" t="s">
        <v>24</v>
      </c>
    </row>
    <row r="3" spans="1:25" x14ac:dyDescent="0.3">
      <c r="A3" s="2" t="s">
        <v>1142</v>
      </c>
      <c r="B3" t="s">
        <v>1144</v>
      </c>
      <c r="M3" s="2" t="s">
        <v>1142</v>
      </c>
      <c r="N3" t="s">
        <v>1147</v>
      </c>
    </row>
    <row r="4" spans="1:25" x14ac:dyDescent="0.3">
      <c r="A4" s="3" t="s">
        <v>1139</v>
      </c>
      <c r="B4">
        <v>363</v>
      </c>
      <c r="M4" s="3" t="s">
        <v>1139</v>
      </c>
      <c r="N4">
        <v>117</v>
      </c>
      <c r="V4" s="3"/>
    </row>
    <row r="5" spans="1:25" x14ac:dyDescent="0.3">
      <c r="A5" s="3" t="s">
        <v>1140</v>
      </c>
      <c r="B5">
        <v>88</v>
      </c>
      <c r="M5" s="3" t="s">
        <v>1140</v>
      </c>
      <c r="N5">
        <v>39</v>
      </c>
      <c r="V5" s="3"/>
    </row>
    <row r="6" spans="1:25" x14ac:dyDescent="0.3">
      <c r="A6" s="3" t="s">
        <v>1141</v>
      </c>
      <c r="B6">
        <v>451</v>
      </c>
      <c r="M6" s="3" t="s">
        <v>1161</v>
      </c>
      <c r="N6">
        <v>295</v>
      </c>
      <c r="V6" s="3"/>
    </row>
    <row r="7" spans="1:25" x14ac:dyDescent="0.3">
      <c r="M7" s="3" t="s">
        <v>1141</v>
      </c>
      <c r="N7">
        <v>451</v>
      </c>
      <c r="V7" s="3"/>
    </row>
    <row r="8" spans="1:25" x14ac:dyDescent="0.3">
      <c r="V8" s="5"/>
      <c r="Y8" s="4"/>
    </row>
    <row r="12" spans="1:25" x14ac:dyDescent="0.3">
      <c r="M12" s="2" t="s">
        <v>1</v>
      </c>
      <c r="N12" t="s">
        <v>24</v>
      </c>
    </row>
    <row r="14" spans="1:25" x14ac:dyDescent="0.3">
      <c r="M14" s="2" t="s">
        <v>1142</v>
      </c>
      <c r="N14" t="s">
        <v>1146</v>
      </c>
      <c r="O14" s="2"/>
      <c r="P14" s="2"/>
      <c r="Q14" s="2"/>
      <c r="R14" s="2"/>
    </row>
    <row r="15" spans="1:25" x14ac:dyDescent="0.3">
      <c r="B15" t="s">
        <v>1134</v>
      </c>
      <c r="C15" t="s">
        <v>1135</v>
      </c>
      <c r="D15" t="s">
        <v>1136</v>
      </c>
      <c r="E15" t="s">
        <v>1150</v>
      </c>
      <c r="M15" s="3" t="s">
        <v>1139</v>
      </c>
      <c r="N15">
        <v>261</v>
      </c>
    </row>
    <row r="16" spans="1:25" x14ac:dyDescent="0.3">
      <c r="A16" t="s">
        <v>1139</v>
      </c>
      <c r="B16">
        <v>117</v>
      </c>
      <c r="C16">
        <v>261</v>
      </c>
      <c r="D16">
        <v>199</v>
      </c>
      <c r="E16">
        <v>363</v>
      </c>
      <c r="M16" s="3" t="s">
        <v>1143</v>
      </c>
      <c r="N16">
        <v>29</v>
      </c>
    </row>
    <row r="17" spans="1:23" x14ac:dyDescent="0.3">
      <c r="A17" t="s">
        <v>1140</v>
      </c>
      <c r="B17">
        <v>39</v>
      </c>
      <c r="C17">
        <v>94</v>
      </c>
      <c r="D17">
        <v>69</v>
      </c>
      <c r="E17">
        <v>88</v>
      </c>
      <c r="M17" s="3" t="s">
        <v>1140</v>
      </c>
      <c r="N17">
        <v>94</v>
      </c>
      <c r="S17" s="7" t="s">
        <v>1152</v>
      </c>
      <c r="T17" s="8" t="s">
        <v>1134</v>
      </c>
      <c r="U17" s="8" t="s">
        <v>1135</v>
      </c>
      <c r="V17" s="8" t="s">
        <v>1136</v>
      </c>
      <c r="W17" s="8" t="s">
        <v>1155</v>
      </c>
    </row>
    <row r="18" spans="1:23" x14ac:dyDescent="0.3">
      <c r="A18" t="s">
        <v>1143</v>
      </c>
      <c r="B18" t="s">
        <v>1151</v>
      </c>
      <c r="M18" s="3" t="s">
        <v>1148</v>
      </c>
      <c r="N18">
        <v>5</v>
      </c>
      <c r="S18" t="s">
        <v>1153</v>
      </c>
      <c r="T18" s="6">
        <v>117</v>
      </c>
      <c r="U18" s="6">
        <v>261</v>
      </c>
      <c r="V18" s="6">
        <v>199</v>
      </c>
      <c r="W18" s="6">
        <v>363</v>
      </c>
    </row>
    <row r="19" spans="1:23" x14ac:dyDescent="0.3">
      <c r="A19" t="s">
        <v>1149</v>
      </c>
      <c r="B19" t="s">
        <v>1151</v>
      </c>
      <c r="C19" t="s">
        <v>1151</v>
      </c>
      <c r="M19" s="3" t="s">
        <v>1161</v>
      </c>
      <c r="N19">
        <v>62</v>
      </c>
      <c r="S19" t="s">
        <v>1154</v>
      </c>
      <c r="T19" s="6">
        <v>39</v>
      </c>
      <c r="U19" s="6">
        <v>94</v>
      </c>
      <c r="V19" s="6">
        <v>69</v>
      </c>
      <c r="W19" s="6">
        <v>88</v>
      </c>
    </row>
    <row r="20" spans="1:23" x14ac:dyDescent="0.3">
      <c r="A20" t="s">
        <v>1148</v>
      </c>
      <c r="B20" t="s">
        <v>1151</v>
      </c>
      <c r="M20" s="3" t="s">
        <v>1141</v>
      </c>
      <c r="N20">
        <v>451</v>
      </c>
      <c r="S20" s="7" t="s">
        <v>1150</v>
      </c>
      <c r="T20" s="8">
        <f>SUM(T18:T19)</f>
        <v>156</v>
      </c>
      <c r="U20" s="8">
        <f t="shared" ref="U20:W20" si="0">SUM(U18:U19)</f>
        <v>355</v>
      </c>
      <c r="V20" s="8">
        <f t="shared" si="0"/>
        <v>268</v>
      </c>
      <c r="W20" s="8">
        <f t="shared" si="0"/>
        <v>451</v>
      </c>
    </row>
    <row r="21" spans="1:23" x14ac:dyDescent="0.3">
      <c r="A21" t="s">
        <v>1150</v>
      </c>
      <c r="B21">
        <f>SUM(B16:B20)</f>
        <v>156</v>
      </c>
      <c r="C21">
        <f>SUM(C16:C20)</f>
        <v>355</v>
      </c>
      <c r="D21">
        <f>SUM(D16:D20)</f>
        <v>268</v>
      </c>
      <c r="E21">
        <f>SUM(E16:E20)</f>
        <v>451</v>
      </c>
    </row>
    <row r="26" spans="1:23" x14ac:dyDescent="0.3">
      <c r="M26" s="2" t="s">
        <v>1</v>
      </c>
      <c r="N26" t="s">
        <v>24</v>
      </c>
    </row>
    <row r="28" spans="1:23" x14ac:dyDescent="0.3">
      <c r="M28" s="2" t="s">
        <v>1142</v>
      </c>
      <c r="N28" t="s">
        <v>1145</v>
      </c>
      <c r="O28" s="2"/>
    </row>
    <row r="29" spans="1:23" x14ac:dyDescent="0.3">
      <c r="M29" s="3" t="s">
        <v>1139</v>
      </c>
      <c r="N29">
        <v>199</v>
      </c>
    </row>
    <row r="30" spans="1:23" x14ac:dyDescent="0.3">
      <c r="M30" s="3" t="s">
        <v>1143</v>
      </c>
      <c r="N30">
        <v>166</v>
      </c>
    </row>
    <row r="31" spans="1:23" x14ac:dyDescent="0.3">
      <c r="M31" s="3" t="s">
        <v>1148</v>
      </c>
      <c r="N31">
        <v>17</v>
      </c>
    </row>
    <row r="32" spans="1:23" x14ac:dyDescent="0.3">
      <c r="M32" s="3" t="s">
        <v>1140</v>
      </c>
      <c r="N32">
        <v>69</v>
      </c>
    </row>
    <row r="33" spans="13:14" x14ac:dyDescent="0.3">
      <c r="M33" s="3" t="s">
        <v>1141</v>
      </c>
      <c r="N33">
        <v>451</v>
      </c>
    </row>
  </sheetData>
  <pageMargins left="0.7" right="0.7" top="0.75" bottom="0.75" header="0.3" footer="0.3"/>
  <pageSetup orientation="portrait" horizontalDpi="1200" verticalDpi="120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62BC6-565D-44CA-9588-AAFD888CD787}">
  <dimension ref="A1:L13"/>
  <sheetViews>
    <sheetView workbookViewId="0">
      <selection activeCell="B9" sqref="B9"/>
    </sheetView>
  </sheetViews>
  <sheetFormatPr defaultRowHeight="14.4" x14ac:dyDescent="0.3"/>
  <cols>
    <col min="1" max="1" width="12.5546875" bestFit="1" customWidth="1"/>
    <col min="2" max="2" width="20.33203125" bestFit="1" customWidth="1"/>
    <col min="3" max="3" width="21.88671875" bestFit="1" customWidth="1"/>
    <col min="4" max="4" width="7.33203125" bestFit="1" customWidth="1"/>
    <col min="5" max="5" width="4.6640625" bestFit="1" customWidth="1"/>
    <col min="6" max="6" width="3" bestFit="1" customWidth="1"/>
    <col min="7" max="7" width="2" bestFit="1" customWidth="1"/>
    <col min="8" max="8" width="5" bestFit="1" customWidth="1"/>
    <col min="9" max="9" width="11.33203125" bestFit="1" customWidth="1"/>
    <col min="10" max="10" width="12.5546875" bestFit="1" customWidth="1"/>
    <col min="11" max="11" width="19.77734375" bestFit="1" customWidth="1"/>
    <col min="12" max="12" width="11.33203125" bestFit="1" customWidth="1"/>
  </cols>
  <sheetData>
    <row r="1" spans="1:12" x14ac:dyDescent="0.3">
      <c r="A1" s="2" t="s">
        <v>1</v>
      </c>
      <c r="B1" t="s">
        <v>1138</v>
      </c>
      <c r="J1" s="2" t="s">
        <v>1</v>
      </c>
      <c r="K1" t="s">
        <v>1138</v>
      </c>
    </row>
    <row r="2" spans="1:12" x14ac:dyDescent="0.3">
      <c r="A2" s="2" t="s">
        <v>3</v>
      </c>
      <c r="B2" t="s">
        <v>142</v>
      </c>
      <c r="J2" s="2" t="s">
        <v>3</v>
      </c>
      <c r="K2" t="s">
        <v>142</v>
      </c>
    </row>
    <row r="3" spans="1:12" x14ac:dyDescent="0.3">
      <c r="A3" s="2" t="s">
        <v>4</v>
      </c>
      <c r="B3" t="s">
        <v>26</v>
      </c>
      <c r="J3" s="2" t="s">
        <v>4</v>
      </c>
      <c r="K3" t="s">
        <v>26</v>
      </c>
    </row>
    <row r="5" spans="1:12" x14ac:dyDescent="0.3">
      <c r="A5" s="2" t="s">
        <v>1142</v>
      </c>
      <c r="B5" t="s">
        <v>1157</v>
      </c>
      <c r="J5" s="2" t="s">
        <v>1142</v>
      </c>
      <c r="K5" t="s">
        <v>1156</v>
      </c>
      <c r="L5" s="2"/>
    </row>
    <row r="6" spans="1:12" x14ac:dyDescent="0.3">
      <c r="A6" s="3" t="s">
        <v>38</v>
      </c>
      <c r="B6">
        <v>5</v>
      </c>
      <c r="J6" s="3" t="s">
        <v>38</v>
      </c>
      <c r="K6">
        <v>3</v>
      </c>
    </row>
    <row r="7" spans="1:12" x14ac:dyDescent="0.3">
      <c r="A7" s="3" t="s">
        <v>27</v>
      </c>
      <c r="B7">
        <v>26</v>
      </c>
      <c r="J7" s="3" t="s">
        <v>27</v>
      </c>
      <c r="K7">
        <v>8</v>
      </c>
    </row>
    <row r="8" spans="1:12" x14ac:dyDescent="0.3">
      <c r="A8" s="3" t="s">
        <v>70</v>
      </c>
      <c r="B8">
        <v>1</v>
      </c>
      <c r="J8" s="3" t="s">
        <v>70</v>
      </c>
      <c r="K8">
        <v>4</v>
      </c>
    </row>
    <row r="9" spans="1:12" x14ac:dyDescent="0.3">
      <c r="A9" s="3" t="s">
        <v>124</v>
      </c>
      <c r="B9">
        <v>5</v>
      </c>
      <c r="J9" s="3" t="s">
        <v>124</v>
      </c>
      <c r="K9">
        <v>2</v>
      </c>
    </row>
    <row r="10" spans="1:12" x14ac:dyDescent="0.3">
      <c r="A10" s="3" t="s">
        <v>62</v>
      </c>
      <c r="B10">
        <v>5</v>
      </c>
      <c r="J10" s="3" t="s">
        <v>49</v>
      </c>
      <c r="K10">
        <v>10</v>
      </c>
    </row>
    <row r="11" spans="1:12" x14ac:dyDescent="0.3">
      <c r="A11" s="3" t="s">
        <v>1161</v>
      </c>
      <c r="B11">
        <v>8</v>
      </c>
      <c r="J11" s="3" t="s">
        <v>507</v>
      </c>
      <c r="K11">
        <v>1</v>
      </c>
    </row>
    <row r="12" spans="1:12" x14ac:dyDescent="0.3">
      <c r="A12" s="3" t="s">
        <v>1141</v>
      </c>
      <c r="B12">
        <v>50</v>
      </c>
      <c r="J12" s="3" t="s">
        <v>62</v>
      </c>
      <c r="K12">
        <v>22</v>
      </c>
    </row>
    <row r="13" spans="1:12" x14ac:dyDescent="0.3">
      <c r="J13" s="3" t="s">
        <v>1141</v>
      </c>
      <c r="K13">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C2ABA-0D78-4800-BA89-4D740C8A0B35}">
  <dimension ref="A2:W21"/>
  <sheetViews>
    <sheetView workbookViewId="0">
      <selection activeCell="C25" sqref="C25"/>
    </sheetView>
  </sheetViews>
  <sheetFormatPr defaultRowHeight="14.4" x14ac:dyDescent="0.3"/>
  <cols>
    <col min="1" max="1" width="12.5546875" bestFit="1" customWidth="1"/>
    <col min="2" max="2" width="12" bestFit="1" customWidth="1"/>
    <col min="3" max="3" width="8" bestFit="1" customWidth="1"/>
    <col min="4" max="4" width="11.33203125" style="9" bestFit="1" customWidth="1"/>
    <col min="5" max="5" width="8.109375" style="9" bestFit="1" customWidth="1"/>
    <col min="6" max="6" width="8.33203125" style="9" bestFit="1" customWidth="1"/>
    <col min="7" max="7" width="5.44140625" style="9" bestFit="1" customWidth="1"/>
    <col min="8" max="8" width="8.109375" style="9" bestFit="1" customWidth="1"/>
    <col min="9" max="9" width="8.33203125" style="9" bestFit="1" customWidth="1"/>
    <col min="10" max="10" width="5.44140625" style="9" bestFit="1" customWidth="1"/>
    <col min="11" max="11" width="8.109375" style="9" bestFit="1" customWidth="1"/>
    <col min="12" max="12" width="8.33203125" style="9" bestFit="1" customWidth="1"/>
    <col min="13" max="13" width="5.44140625" style="9" bestFit="1" customWidth="1"/>
    <col min="14" max="14" width="10.33203125" style="9" bestFit="1" customWidth="1"/>
    <col min="15" max="15" width="8.5546875" style="9" bestFit="1" customWidth="1"/>
    <col min="16" max="16" width="5.44140625" style="9" bestFit="1" customWidth="1"/>
    <col min="19" max="19" width="11" bestFit="1" customWidth="1"/>
    <col min="20" max="20" width="5.33203125" bestFit="1" customWidth="1"/>
    <col min="21" max="21" width="4.88671875" bestFit="1" customWidth="1"/>
    <col min="22" max="22" width="4.44140625" bestFit="1" customWidth="1"/>
    <col min="23" max="23" width="18.109375" bestFit="1" customWidth="1"/>
  </cols>
  <sheetData>
    <row r="2" spans="1:23" x14ac:dyDescent="0.3">
      <c r="A2" s="2" t="s">
        <v>1</v>
      </c>
      <c r="B2" t="s">
        <v>24</v>
      </c>
    </row>
    <row r="3" spans="1:23" x14ac:dyDescent="0.3">
      <c r="D3"/>
    </row>
    <row r="4" spans="1:23" x14ac:dyDescent="0.3">
      <c r="A4" s="2" t="s">
        <v>1142</v>
      </c>
      <c r="B4" t="s">
        <v>1145</v>
      </c>
      <c r="D4"/>
    </row>
    <row r="5" spans="1:23" x14ac:dyDescent="0.3">
      <c r="A5" s="3" t="s">
        <v>1139</v>
      </c>
      <c r="B5" s="9">
        <v>199</v>
      </c>
      <c r="D5"/>
    </row>
    <row r="6" spans="1:23" x14ac:dyDescent="0.3">
      <c r="A6" s="3" t="s">
        <v>1143</v>
      </c>
      <c r="B6" s="9">
        <v>166</v>
      </c>
      <c r="D6"/>
    </row>
    <row r="7" spans="1:23" x14ac:dyDescent="0.3">
      <c r="A7" s="3" t="s">
        <v>1148</v>
      </c>
      <c r="B7" s="9">
        <v>17</v>
      </c>
      <c r="D7"/>
    </row>
    <row r="8" spans="1:23" x14ac:dyDescent="0.3">
      <c r="A8" s="3" t="s">
        <v>1140</v>
      </c>
      <c r="B8" s="9">
        <v>69</v>
      </c>
      <c r="D8"/>
    </row>
    <row r="9" spans="1:23" x14ac:dyDescent="0.3">
      <c r="A9" s="3" t="s">
        <v>1141</v>
      </c>
      <c r="B9" s="9">
        <v>451</v>
      </c>
      <c r="D9"/>
    </row>
    <row r="14" spans="1:23" x14ac:dyDescent="0.3">
      <c r="D14" s="43" t="s">
        <v>1152</v>
      </c>
      <c r="E14" s="40" t="s">
        <v>142</v>
      </c>
      <c r="F14" s="41"/>
      <c r="G14" s="42"/>
      <c r="H14" s="40" t="s">
        <v>452</v>
      </c>
      <c r="I14" s="41"/>
      <c r="J14" s="42"/>
      <c r="K14" s="40" t="s">
        <v>25</v>
      </c>
      <c r="L14" s="41"/>
      <c r="M14" s="42"/>
      <c r="N14" s="13" t="s">
        <v>535</v>
      </c>
      <c r="O14" s="22" t="s">
        <v>458</v>
      </c>
      <c r="P14" s="42" t="s">
        <v>1150</v>
      </c>
      <c r="S14" s="33" t="s">
        <v>1152</v>
      </c>
      <c r="T14" s="34" t="s">
        <v>1134</v>
      </c>
      <c r="U14" s="34" t="s">
        <v>1135</v>
      </c>
      <c r="V14" s="34" t="s">
        <v>1136</v>
      </c>
      <c r="W14" s="34" t="s">
        <v>1155</v>
      </c>
    </row>
    <row r="15" spans="1:23" x14ac:dyDescent="0.3">
      <c r="D15" s="44"/>
      <c r="E15" s="26" t="s">
        <v>1159</v>
      </c>
      <c r="F15" s="27" t="s">
        <v>123</v>
      </c>
      <c r="G15" s="17" t="s">
        <v>1150</v>
      </c>
      <c r="H15" s="26" t="s">
        <v>1159</v>
      </c>
      <c r="I15" s="27" t="s">
        <v>123</v>
      </c>
      <c r="J15" s="17" t="s">
        <v>1150</v>
      </c>
      <c r="K15" s="26" t="s">
        <v>1159</v>
      </c>
      <c r="L15" s="27" t="s">
        <v>123</v>
      </c>
      <c r="M15" s="17" t="s">
        <v>1150</v>
      </c>
      <c r="N15" s="16" t="s">
        <v>123</v>
      </c>
      <c r="O15" s="23" t="s">
        <v>123</v>
      </c>
      <c r="P15" s="45"/>
      <c r="S15" s="35" t="s">
        <v>1153</v>
      </c>
      <c r="T15" s="36">
        <v>117</v>
      </c>
      <c r="U15" s="36">
        <v>261</v>
      </c>
      <c r="V15" s="36">
        <v>199</v>
      </c>
      <c r="W15" s="36">
        <v>366</v>
      </c>
    </row>
    <row r="16" spans="1:23" x14ac:dyDescent="0.3">
      <c r="D16" s="29" t="s">
        <v>1153</v>
      </c>
      <c r="E16" s="18">
        <v>46</v>
      </c>
      <c r="F16" s="12">
        <v>7</v>
      </c>
      <c r="G16" s="19">
        <v>53</v>
      </c>
      <c r="H16" s="18">
        <v>31</v>
      </c>
      <c r="I16" s="12">
        <v>15</v>
      </c>
      <c r="J16" s="19">
        <v>46</v>
      </c>
      <c r="K16" s="18">
        <v>257</v>
      </c>
      <c r="L16" s="12">
        <v>6</v>
      </c>
      <c r="M16" s="19">
        <v>263</v>
      </c>
      <c r="N16" s="11">
        <v>1</v>
      </c>
      <c r="O16" s="24"/>
      <c r="P16" s="28">
        <v>366</v>
      </c>
      <c r="S16" s="37" t="s">
        <v>1154</v>
      </c>
      <c r="T16" s="38">
        <v>39</v>
      </c>
      <c r="U16" s="38">
        <v>94</v>
      </c>
      <c r="V16" s="38">
        <v>69</v>
      </c>
      <c r="W16" s="38">
        <v>85</v>
      </c>
    </row>
    <row r="17" spans="4:23" x14ac:dyDescent="0.3">
      <c r="D17" s="29" t="s">
        <v>1154</v>
      </c>
      <c r="E17" s="18">
        <v>4</v>
      </c>
      <c r="F17" s="12">
        <v>15</v>
      </c>
      <c r="G17" s="19">
        <v>19</v>
      </c>
      <c r="H17" s="18">
        <v>11</v>
      </c>
      <c r="I17" s="12">
        <v>31</v>
      </c>
      <c r="J17" s="19">
        <v>42</v>
      </c>
      <c r="K17" s="18">
        <v>14</v>
      </c>
      <c r="L17" s="12">
        <v>6</v>
      </c>
      <c r="M17" s="19">
        <v>20</v>
      </c>
      <c r="N17" s="11">
        <v>1</v>
      </c>
      <c r="O17" s="24">
        <v>6</v>
      </c>
      <c r="P17" s="28">
        <v>85</v>
      </c>
      <c r="S17" s="31" t="s">
        <v>1150</v>
      </c>
      <c r="T17" s="32">
        <f>SUM(T15:T16)</f>
        <v>156</v>
      </c>
      <c r="U17" s="32">
        <f>SUM(U15:U16)</f>
        <v>355</v>
      </c>
      <c r="V17" s="32">
        <f>SUM(V15:V16)</f>
        <v>268</v>
      </c>
      <c r="W17" s="32">
        <f>SUM(W15:W16)</f>
        <v>451</v>
      </c>
    </row>
    <row r="18" spans="4:23" x14ac:dyDescent="0.3">
      <c r="D18" s="30" t="s">
        <v>1150</v>
      </c>
      <c r="E18" s="20">
        <v>50</v>
      </c>
      <c r="F18" s="14">
        <v>22</v>
      </c>
      <c r="G18" s="21">
        <v>72</v>
      </c>
      <c r="H18" s="20">
        <v>42</v>
      </c>
      <c r="I18" s="14">
        <v>46</v>
      </c>
      <c r="J18" s="21">
        <v>88</v>
      </c>
      <c r="K18" s="20">
        <v>271</v>
      </c>
      <c r="L18" s="14">
        <v>12</v>
      </c>
      <c r="M18" s="21">
        <v>283</v>
      </c>
      <c r="N18" s="15">
        <v>2</v>
      </c>
      <c r="O18" s="25">
        <v>6</v>
      </c>
      <c r="P18" s="21">
        <v>451</v>
      </c>
    </row>
    <row r="21" spans="4:23" x14ac:dyDescent="0.3">
      <c r="H21" s="10"/>
      <c r="I21" s="10"/>
      <c r="J21" s="10"/>
    </row>
  </sheetData>
  <mergeCells count="5">
    <mergeCell ref="E14:G14"/>
    <mergeCell ref="H14:J14"/>
    <mergeCell ref="K14:M14"/>
    <mergeCell ref="D14:D15"/>
    <mergeCell ref="P14:P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9622E-8DD4-4069-8EE6-22B3E4FD6C28}">
  <dimension ref="A2:Q51"/>
  <sheetViews>
    <sheetView tabSelected="1" topLeftCell="A16" workbookViewId="0">
      <selection activeCell="N33" sqref="N33:Q38"/>
    </sheetView>
  </sheetViews>
  <sheetFormatPr defaultRowHeight="14.4" x14ac:dyDescent="0.3"/>
  <cols>
    <col min="1" max="1" width="30.44140625" bestFit="1" customWidth="1"/>
    <col min="2" max="2" width="15.77734375" bestFit="1" customWidth="1"/>
    <col min="3" max="3" width="8.88671875" bestFit="1" customWidth="1"/>
    <col min="4" max="4" width="11" bestFit="1" customWidth="1"/>
    <col min="5" max="5" width="8.88671875" bestFit="1" customWidth="1"/>
    <col min="6" max="7" width="11" bestFit="1" customWidth="1"/>
    <col min="8" max="8" width="7.77734375" bestFit="1" customWidth="1"/>
    <col min="9" max="9" width="23" bestFit="1" customWidth="1"/>
    <col min="10" max="10" width="8.88671875" bestFit="1" customWidth="1"/>
    <col min="11" max="11" width="10.6640625" bestFit="1" customWidth="1"/>
    <col min="12" max="12" width="7.77734375" bestFit="1" customWidth="1"/>
    <col min="13" max="13" width="9.44140625" customWidth="1"/>
    <col min="14" max="14" width="23" bestFit="1" customWidth="1"/>
    <col min="15" max="15" width="13.77734375" style="47" bestFit="1" customWidth="1"/>
    <col min="16" max="16" width="11" bestFit="1" customWidth="1"/>
    <col min="17" max="17" width="9.5546875" bestFit="1" customWidth="1"/>
    <col min="18" max="18" width="12.44140625" bestFit="1" customWidth="1"/>
    <col min="19" max="19" width="6.109375" bestFit="1" customWidth="1"/>
    <col min="20" max="20" width="8.33203125" bestFit="1" customWidth="1"/>
    <col min="21" max="21" width="10.6640625" bestFit="1" customWidth="1"/>
    <col min="22" max="22" width="7.77734375" bestFit="1" customWidth="1"/>
    <col min="23" max="23" width="13.77734375" bestFit="1" customWidth="1"/>
    <col min="24" max="24" width="8.33203125" bestFit="1" customWidth="1"/>
    <col min="25" max="25" width="10.6640625" bestFit="1" customWidth="1"/>
    <col min="26" max="26" width="7.77734375" bestFit="1" customWidth="1"/>
    <col min="27" max="27" width="10.77734375" bestFit="1" customWidth="1"/>
    <col min="28" max="28" width="9.5546875" bestFit="1" customWidth="1"/>
    <col min="29" max="29" width="12.44140625" bestFit="1" customWidth="1"/>
    <col min="30" max="30" width="10.6640625" bestFit="1" customWidth="1"/>
    <col min="31" max="31" width="7.77734375" bestFit="1" customWidth="1"/>
    <col min="32" max="33" width="13.77734375" bestFit="1" customWidth="1"/>
    <col min="34" max="34" width="11" bestFit="1" customWidth="1"/>
    <col min="35" max="35" width="10.6640625" bestFit="1" customWidth="1"/>
    <col min="36" max="36" width="7.77734375" bestFit="1" customWidth="1"/>
    <col min="37" max="37" width="9.44140625" bestFit="1" customWidth="1"/>
    <col min="39" max="39" width="10.77734375" bestFit="1" customWidth="1"/>
    <col min="40" max="40" width="9.5546875" bestFit="1" customWidth="1"/>
    <col min="41" max="41" width="9.44140625" bestFit="1" customWidth="1"/>
    <col min="43" max="43" width="12.44140625" bestFit="1" customWidth="1"/>
    <col min="44" max="44" width="10.6640625" bestFit="1" customWidth="1"/>
    <col min="45" max="45" width="7.77734375" bestFit="1" customWidth="1"/>
    <col min="46" max="46" width="9.44140625" bestFit="1" customWidth="1"/>
    <col min="47" max="48" width="13.77734375" bestFit="1" customWidth="1"/>
    <col min="49" max="49" width="11" bestFit="1" customWidth="1"/>
  </cols>
  <sheetData>
    <row r="2" spans="1:17" x14ac:dyDescent="0.3">
      <c r="A2" t="s">
        <v>1134</v>
      </c>
      <c r="I2" s="7" t="s">
        <v>18</v>
      </c>
      <c r="J2" s="7" t="s">
        <v>1139</v>
      </c>
      <c r="K2" s="7" t="s">
        <v>1168</v>
      </c>
      <c r="L2" s="7" t="s">
        <v>1169</v>
      </c>
    </row>
    <row r="3" spans="1:17" x14ac:dyDescent="0.3">
      <c r="A3" s="2" t="s">
        <v>1167</v>
      </c>
      <c r="B3" s="2" t="s">
        <v>1166</v>
      </c>
      <c r="J3" s="46" t="s">
        <v>1134</v>
      </c>
      <c r="K3" s="46"/>
      <c r="L3" s="46"/>
      <c r="O3" s="47" t="s">
        <v>1170</v>
      </c>
      <c r="P3" t="s">
        <v>1171</v>
      </c>
      <c r="Q3" t="s">
        <v>1172</v>
      </c>
    </row>
    <row r="4" spans="1:17" x14ac:dyDescent="0.3">
      <c r="A4" s="2" t="s">
        <v>1142</v>
      </c>
      <c r="B4" t="s">
        <v>1139</v>
      </c>
      <c r="C4" t="s">
        <v>1140</v>
      </c>
      <c r="D4" t="s">
        <v>1141</v>
      </c>
      <c r="I4" t="s">
        <v>54</v>
      </c>
      <c r="J4">
        <v>3</v>
      </c>
      <c r="L4">
        <v>3</v>
      </c>
      <c r="N4" t="s">
        <v>54</v>
      </c>
      <c r="O4">
        <v>3</v>
      </c>
      <c r="P4">
        <v>5</v>
      </c>
      <c r="Q4">
        <v>7</v>
      </c>
    </row>
    <row r="5" spans="1:17" x14ac:dyDescent="0.3">
      <c r="A5" s="3" t="s">
        <v>54</v>
      </c>
      <c r="B5">
        <v>3</v>
      </c>
      <c r="D5">
        <v>3</v>
      </c>
      <c r="I5" t="s">
        <v>435</v>
      </c>
      <c r="J5">
        <v>1</v>
      </c>
      <c r="L5">
        <v>1</v>
      </c>
      <c r="N5" t="s">
        <v>435</v>
      </c>
      <c r="O5">
        <v>1</v>
      </c>
      <c r="P5">
        <v>3</v>
      </c>
      <c r="Q5">
        <v>3</v>
      </c>
    </row>
    <row r="6" spans="1:17" x14ac:dyDescent="0.3">
      <c r="A6" s="3" t="s">
        <v>435</v>
      </c>
      <c r="B6">
        <v>1</v>
      </c>
      <c r="D6">
        <v>1</v>
      </c>
      <c r="I6" t="s">
        <v>37</v>
      </c>
      <c r="J6">
        <v>23</v>
      </c>
      <c r="K6">
        <v>2</v>
      </c>
      <c r="L6">
        <v>25</v>
      </c>
      <c r="N6" t="s">
        <v>37</v>
      </c>
      <c r="O6">
        <v>25</v>
      </c>
      <c r="P6">
        <v>62</v>
      </c>
      <c r="Q6">
        <v>40</v>
      </c>
    </row>
    <row r="7" spans="1:17" x14ac:dyDescent="0.3">
      <c r="A7" s="3" t="s">
        <v>37</v>
      </c>
      <c r="B7">
        <v>23</v>
      </c>
      <c r="C7">
        <v>2</v>
      </c>
      <c r="D7">
        <v>25</v>
      </c>
      <c r="I7" t="s">
        <v>35</v>
      </c>
      <c r="J7">
        <v>15</v>
      </c>
      <c r="K7">
        <v>10</v>
      </c>
      <c r="L7">
        <v>25</v>
      </c>
      <c r="N7" t="s">
        <v>35</v>
      </c>
      <c r="O7">
        <v>25</v>
      </c>
      <c r="P7">
        <v>51</v>
      </c>
      <c r="Q7">
        <v>36</v>
      </c>
    </row>
    <row r="8" spans="1:17" x14ac:dyDescent="0.3">
      <c r="A8" s="3" t="s">
        <v>35</v>
      </c>
      <c r="B8">
        <v>15</v>
      </c>
      <c r="C8">
        <v>10</v>
      </c>
      <c r="D8">
        <v>25</v>
      </c>
      <c r="I8" t="s">
        <v>129</v>
      </c>
      <c r="J8">
        <v>10</v>
      </c>
      <c r="K8">
        <v>15</v>
      </c>
      <c r="L8">
        <v>25</v>
      </c>
      <c r="N8" t="s">
        <v>56</v>
      </c>
      <c r="O8" s="47">
        <v>0</v>
      </c>
      <c r="P8">
        <v>2</v>
      </c>
      <c r="Q8">
        <v>0</v>
      </c>
    </row>
    <row r="9" spans="1:17" x14ac:dyDescent="0.3">
      <c r="A9" s="3" t="s">
        <v>129</v>
      </c>
      <c r="B9">
        <v>10</v>
      </c>
      <c r="C9">
        <v>15</v>
      </c>
      <c r="D9">
        <v>25</v>
      </c>
      <c r="I9" t="s">
        <v>60</v>
      </c>
      <c r="J9">
        <v>49</v>
      </c>
      <c r="K9">
        <v>7</v>
      </c>
      <c r="L9">
        <v>56</v>
      </c>
      <c r="N9" t="s">
        <v>129</v>
      </c>
      <c r="O9">
        <v>25</v>
      </c>
      <c r="P9">
        <v>90</v>
      </c>
      <c r="Q9">
        <v>76</v>
      </c>
    </row>
    <row r="10" spans="1:17" x14ac:dyDescent="0.3">
      <c r="A10" s="3" t="s">
        <v>60</v>
      </c>
      <c r="B10">
        <v>49</v>
      </c>
      <c r="C10">
        <v>7</v>
      </c>
      <c r="D10">
        <v>56</v>
      </c>
      <c r="I10" t="s">
        <v>264</v>
      </c>
      <c r="J10">
        <v>9</v>
      </c>
      <c r="L10">
        <v>9</v>
      </c>
      <c r="N10" t="s">
        <v>60</v>
      </c>
      <c r="O10">
        <v>56</v>
      </c>
      <c r="P10">
        <v>99</v>
      </c>
      <c r="Q10">
        <v>83</v>
      </c>
    </row>
    <row r="11" spans="1:17" x14ac:dyDescent="0.3">
      <c r="A11" s="3" t="s">
        <v>264</v>
      </c>
      <c r="B11">
        <v>9</v>
      </c>
      <c r="D11">
        <v>9</v>
      </c>
      <c r="J11" s="46" t="s">
        <v>1135</v>
      </c>
      <c r="K11" s="46"/>
      <c r="L11" s="46"/>
      <c r="N11" t="s">
        <v>264</v>
      </c>
      <c r="O11">
        <v>9</v>
      </c>
      <c r="P11">
        <v>20</v>
      </c>
      <c r="Q11">
        <v>17</v>
      </c>
    </row>
    <row r="12" spans="1:17" x14ac:dyDescent="0.3">
      <c r="A12" s="3" t="s">
        <v>1141</v>
      </c>
      <c r="B12">
        <v>110</v>
      </c>
      <c r="C12">
        <v>34</v>
      </c>
      <c r="D12">
        <v>144</v>
      </c>
      <c r="I12" t="s">
        <v>54</v>
      </c>
      <c r="J12">
        <v>5</v>
      </c>
      <c r="L12">
        <v>5</v>
      </c>
      <c r="N12" t="s">
        <v>1165</v>
      </c>
      <c r="O12" s="47">
        <v>0</v>
      </c>
      <c r="P12">
        <v>25</v>
      </c>
      <c r="Q12">
        <v>8</v>
      </c>
    </row>
    <row r="13" spans="1:17" x14ac:dyDescent="0.3">
      <c r="I13" t="s">
        <v>435</v>
      </c>
      <c r="J13">
        <v>3</v>
      </c>
      <c r="L13">
        <v>3</v>
      </c>
    </row>
    <row r="14" spans="1:17" x14ac:dyDescent="0.3">
      <c r="A14" s="3" t="s">
        <v>1135</v>
      </c>
      <c r="I14" t="s">
        <v>37</v>
      </c>
      <c r="J14">
        <v>56</v>
      </c>
      <c r="K14">
        <v>6</v>
      </c>
      <c r="L14">
        <v>62</v>
      </c>
    </row>
    <row r="15" spans="1:17" x14ac:dyDescent="0.3">
      <c r="A15" s="2" t="s">
        <v>1167</v>
      </c>
      <c r="B15" s="2" t="s">
        <v>1166</v>
      </c>
      <c r="I15" t="s">
        <v>35</v>
      </c>
      <c r="J15">
        <v>37</v>
      </c>
      <c r="K15">
        <v>14</v>
      </c>
      <c r="L15">
        <v>51</v>
      </c>
    </row>
    <row r="16" spans="1:17" x14ac:dyDescent="0.3">
      <c r="A16" s="2" t="s">
        <v>1142</v>
      </c>
      <c r="B16" t="s">
        <v>1139</v>
      </c>
      <c r="C16" t="s">
        <v>1140</v>
      </c>
      <c r="D16" t="s">
        <v>1141</v>
      </c>
      <c r="I16" t="s">
        <v>56</v>
      </c>
      <c r="J16">
        <v>2</v>
      </c>
      <c r="L16">
        <v>2</v>
      </c>
    </row>
    <row r="17" spans="1:12" x14ac:dyDescent="0.3">
      <c r="A17" s="3" t="s">
        <v>54</v>
      </c>
      <c r="B17">
        <v>5</v>
      </c>
      <c r="C17">
        <v>2</v>
      </c>
      <c r="D17">
        <v>7</v>
      </c>
      <c r="I17" t="s">
        <v>129</v>
      </c>
      <c r="J17">
        <v>35</v>
      </c>
      <c r="K17">
        <v>55</v>
      </c>
      <c r="L17">
        <v>90</v>
      </c>
    </row>
    <row r="18" spans="1:12" x14ac:dyDescent="0.3">
      <c r="A18" s="3" t="s">
        <v>435</v>
      </c>
      <c r="B18">
        <v>3</v>
      </c>
      <c r="D18">
        <v>3</v>
      </c>
      <c r="I18" t="s">
        <v>60</v>
      </c>
      <c r="J18">
        <v>91</v>
      </c>
      <c r="K18">
        <v>8</v>
      </c>
      <c r="L18">
        <v>99</v>
      </c>
    </row>
    <row r="19" spans="1:12" x14ac:dyDescent="0.3">
      <c r="A19" s="3" t="s">
        <v>37</v>
      </c>
      <c r="B19">
        <v>33</v>
      </c>
      <c r="C19">
        <v>7</v>
      </c>
      <c r="D19">
        <v>40</v>
      </c>
      <c r="I19" t="s">
        <v>264</v>
      </c>
      <c r="J19">
        <v>18</v>
      </c>
      <c r="K19">
        <v>2</v>
      </c>
      <c r="L19">
        <v>20</v>
      </c>
    </row>
    <row r="20" spans="1:12" x14ac:dyDescent="0.3">
      <c r="A20" s="3" t="s">
        <v>35</v>
      </c>
      <c r="B20">
        <v>30</v>
      </c>
      <c r="C20">
        <v>6</v>
      </c>
      <c r="D20">
        <v>36</v>
      </c>
      <c r="I20" t="s">
        <v>1165</v>
      </c>
      <c r="J20">
        <v>14</v>
      </c>
      <c r="K20">
        <v>11</v>
      </c>
      <c r="L20">
        <v>25</v>
      </c>
    </row>
    <row r="21" spans="1:12" x14ac:dyDescent="0.3">
      <c r="A21" s="3" t="s">
        <v>129</v>
      </c>
      <c r="B21">
        <v>47</v>
      </c>
      <c r="C21">
        <v>29</v>
      </c>
      <c r="D21">
        <v>76</v>
      </c>
      <c r="J21" s="46" t="s">
        <v>1136</v>
      </c>
      <c r="K21" s="46"/>
      <c r="L21" s="46"/>
    </row>
    <row r="22" spans="1:12" x14ac:dyDescent="0.3">
      <c r="A22" s="3" t="s">
        <v>60</v>
      </c>
      <c r="B22">
        <v>65</v>
      </c>
      <c r="C22">
        <v>18</v>
      </c>
      <c r="D22">
        <v>83</v>
      </c>
      <c r="I22" t="s">
        <v>54</v>
      </c>
      <c r="J22">
        <v>5</v>
      </c>
      <c r="K22">
        <v>2</v>
      </c>
      <c r="L22">
        <v>7</v>
      </c>
    </row>
    <row r="23" spans="1:12" x14ac:dyDescent="0.3">
      <c r="A23" s="3" t="s">
        <v>264</v>
      </c>
      <c r="B23">
        <v>12</v>
      </c>
      <c r="C23">
        <v>5</v>
      </c>
      <c r="D23">
        <v>17</v>
      </c>
      <c r="I23" t="s">
        <v>435</v>
      </c>
      <c r="J23">
        <v>3</v>
      </c>
      <c r="L23">
        <v>3</v>
      </c>
    </row>
    <row r="24" spans="1:12" x14ac:dyDescent="0.3">
      <c r="A24" s="3" t="s">
        <v>1165</v>
      </c>
      <c r="B24">
        <v>5</v>
      </c>
      <c r="C24">
        <v>3</v>
      </c>
      <c r="D24">
        <v>8</v>
      </c>
      <c r="I24" t="s">
        <v>37</v>
      </c>
      <c r="J24">
        <v>33</v>
      </c>
      <c r="K24">
        <v>7</v>
      </c>
      <c r="L24">
        <v>40</v>
      </c>
    </row>
    <row r="25" spans="1:12" x14ac:dyDescent="0.3">
      <c r="A25" s="3" t="s">
        <v>1141</v>
      </c>
      <c r="B25">
        <v>200</v>
      </c>
      <c r="C25">
        <v>70</v>
      </c>
      <c r="D25">
        <v>270</v>
      </c>
      <c r="I25" t="s">
        <v>35</v>
      </c>
      <c r="J25">
        <v>30</v>
      </c>
      <c r="K25">
        <v>6</v>
      </c>
      <c r="L25">
        <v>36</v>
      </c>
    </row>
    <row r="26" spans="1:12" x14ac:dyDescent="0.3">
      <c r="I26" t="s">
        <v>129</v>
      </c>
      <c r="J26">
        <v>47</v>
      </c>
      <c r="K26">
        <v>29</v>
      </c>
      <c r="L26">
        <v>76</v>
      </c>
    </row>
    <row r="27" spans="1:12" x14ac:dyDescent="0.3">
      <c r="I27" t="s">
        <v>60</v>
      </c>
      <c r="J27">
        <v>65</v>
      </c>
      <c r="K27">
        <v>18</v>
      </c>
      <c r="L27">
        <v>83</v>
      </c>
    </row>
    <row r="28" spans="1:12" x14ac:dyDescent="0.3">
      <c r="I28" t="s">
        <v>264</v>
      </c>
      <c r="J28">
        <v>12</v>
      </c>
      <c r="K28">
        <v>5</v>
      </c>
      <c r="L28">
        <v>17</v>
      </c>
    </row>
    <row r="29" spans="1:12" x14ac:dyDescent="0.3">
      <c r="I29" t="s">
        <v>1165</v>
      </c>
      <c r="J29">
        <v>5</v>
      </c>
      <c r="K29">
        <v>3</v>
      </c>
      <c r="L29">
        <v>8</v>
      </c>
    </row>
    <row r="33" spans="1:17" x14ac:dyDescent="0.3">
      <c r="I33" s="7" t="s">
        <v>19</v>
      </c>
      <c r="J33" s="7" t="s">
        <v>1139</v>
      </c>
      <c r="K33" s="7" t="s">
        <v>1168</v>
      </c>
      <c r="L33" s="7" t="s">
        <v>1169</v>
      </c>
      <c r="N33" s="7" t="s">
        <v>1173</v>
      </c>
      <c r="O33" s="47" t="s">
        <v>1170</v>
      </c>
      <c r="P33" t="s">
        <v>1171</v>
      </c>
      <c r="Q33" t="s">
        <v>1172</v>
      </c>
    </row>
    <row r="34" spans="1:17" x14ac:dyDescent="0.3">
      <c r="J34" s="46" t="s">
        <v>1134</v>
      </c>
      <c r="K34" s="46"/>
      <c r="L34" s="46"/>
      <c r="N34" t="s">
        <v>48</v>
      </c>
      <c r="O34">
        <v>34</v>
      </c>
      <c r="P34">
        <v>77</v>
      </c>
      <c r="Q34">
        <v>65</v>
      </c>
    </row>
    <row r="35" spans="1:17" x14ac:dyDescent="0.3">
      <c r="A35" s="2" t="s">
        <v>1167</v>
      </c>
      <c r="B35" s="2" t="s">
        <v>1166</v>
      </c>
      <c r="I35" t="s">
        <v>48</v>
      </c>
      <c r="J35">
        <v>26</v>
      </c>
      <c r="K35">
        <v>8</v>
      </c>
      <c r="L35">
        <v>34</v>
      </c>
      <c r="N35" t="s">
        <v>154</v>
      </c>
      <c r="O35">
        <v>27</v>
      </c>
      <c r="P35">
        <v>86</v>
      </c>
      <c r="Q35">
        <v>67</v>
      </c>
    </row>
    <row r="36" spans="1:17" x14ac:dyDescent="0.3">
      <c r="A36" s="2" t="s">
        <v>1142</v>
      </c>
      <c r="B36" t="s">
        <v>1139</v>
      </c>
      <c r="C36" t="s">
        <v>1140</v>
      </c>
      <c r="D36" t="s">
        <v>1141</v>
      </c>
      <c r="I36" t="s">
        <v>154</v>
      </c>
      <c r="J36">
        <v>10</v>
      </c>
      <c r="K36">
        <v>17</v>
      </c>
      <c r="L36">
        <v>27</v>
      </c>
      <c r="N36" t="s">
        <v>74</v>
      </c>
      <c r="O36">
        <v>41</v>
      </c>
      <c r="P36">
        <v>85</v>
      </c>
      <c r="Q36">
        <v>69</v>
      </c>
    </row>
    <row r="37" spans="1:17" x14ac:dyDescent="0.3">
      <c r="A37" s="3" t="s">
        <v>48</v>
      </c>
      <c r="B37">
        <v>50</v>
      </c>
      <c r="C37">
        <v>15</v>
      </c>
      <c r="D37">
        <v>65</v>
      </c>
      <c r="I37" t="s">
        <v>74</v>
      </c>
      <c r="J37">
        <v>36</v>
      </c>
      <c r="K37">
        <v>5</v>
      </c>
      <c r="L37">
        <v>41</v>
      </c>
      <c r="N37" t="s">
        <v>36</v>
      </c>
      <c r="O37">
        <v>45</v>
      </c>
      <c r="P37">
        <v>87</v>
      </c>
      <c r="Q37">
        <v>64</v>
      </c>
    </row>
    <row r="38" spans="1:17" x14ac:dyDescent="0.3">
      <c r="A38" s="3" t="s">
        <v>154</v>
      </c>
      <c r="B38">
        <v>39</v>
      </c>
      <c r="C38">
        <v>28</v>
      </c>
      <c r="D38">
        <v>67</v>
      </c>
      <c r="I38" t="s">
        <v>36</v>
      </c>
      <c r="J38">
        <v>40</v>
      </c>
      <c r="K38">
        <v>5</v>
      </c>
      <c r="L38">
        <v>45</v>
      </c>
      <c r="N38" t="s">
        <v>1165</v>
      </c>
      <c r="O38">
        <v>10</v>
      </c>
      <c r="P38">
        <v>22</v>
      </c>
      <c r="Q38">
        <v>5</v>
      </c>
    </row>
    <row r="39" spans="1:17" x14ac:dyDescent="0.3">
      <c r="A39" s="3" t="s">
        <v>74</v>
      </c>
      <c r="B39">
        <v>55</v>
      </c>
      <c r="C39">
        <v>14</v>
      </c>
      <c r="D39">
        <v>69</v>
      </c>
      <c r="I39" t="s">
        <v>1165</v>
      </c>
      <c r="J39">
        <v>5</v>
      </c>
      <c r="K39">
        <v>5</v>
      </c>
      <c r="L39">
        <v>10</v>
      </c>
    </row>
    <row r="40" spans="1:17" x14ac:dyDescent="0.3">
      <c r="A40" s="3" t="s">
        <v>36</v>
      </c>
      <c r="B40">
        <v>53</v>
      </c>
      <c r="C40">
        <v>11</v>
      </c>
      <c r="D40">
        <v>64</v>
      </c>
      <c r="J40" s="46" t="s">
        <v>1135</v>
      </c>
      <c r="K40" s="46"/>
      <c r="L40" s="46"/>
    </row>
    <row r="41" spans="1:17" x14ac:dyDescent="0.3">
      <c r="A41" s="3" t="s">
        <v>1165</v>
      </c>
      <c r="B41">
        <v>3</v>
      </c>
      <c r="C41">
        <v>2</v>
      </c>
      <c r="D41">
        <v>5</v>
      </c>
      <c r="I41" t="s">
        <v>48</v>
      </c>
      <c r="J41">
        <v>70</v>
      </c>
      <c r="K41">
        <v>7</v>
      </c>
      <c r="L41">
        <v>77</v>
      </c>
    </row>
    <row r="42" spans="1:17" x14ac:dyDescent="0.3">
      <c r="A42" s="3" t="s">
        <v>1141</v>
      </c>
      <c r="B42">
        <v>200</v>
      </c>
      <c r="C42">
        <v>70</v>
      </c>
      <c r="D42">
        <v>270</v>
      </c>
      <c r="I42" t="s">
        <v>154</v>
      </c>
      <c r="J42">
        <v>24</v>
      </c>
      <c r="K42">
        <v>62</v>
      </c>
      <c r="L42">
        <v>86</v>
      </c>
    </row>
    <row r="43" spans="1:17" x14ac:dyDescent="0.3">
      <c r="I43" t="s">
        <v>74</v>
      </c>
      <c r="J43">
        <v>79</v>
      </c>
      <c r="K43">
        <v>6</v>
      </c>
      <c r="L43">
        <v>85</v>
      </c>
    </row>
    <row r="44" spans="1:17" x14ac:dyDescent="0.3">
      <c r="I44" t="s">
        <v>36</v>
      </c>
      <c r="J44">
        <v>77</v>
      </c>
      <c r="K44">
        <v>10</v>
      </c>
      <c r="L44">
        <v>87</v>
      </c>
    </row>
    <row r="45" spans="1:17" x14ac:dyDescent="0.3">
      <c r="I45" t="s">
        <v>1165</v>
      </c>
      <c r="J45">
        <v>11</v>
      </c>
      <c r="K45">
        <v>11</v>
      </c>
      <c r="L45">
        <v>22</v>
      </c>
    </row>
    <row r="46" spans="1:17" x14ac:dyDescent="0.3">
      <c r="J46" s="46" t="s">
        <v>1136</v>
      </c>
      <c r="K46" s="46"/>
      <c r="L46" s="46"/>
    </row>
    <row r="47" spans="1:17" x14ac:dyDescent="0.3">
      <c r="I47" t="s">
        <v>48</v>
      </c>
      <c r="J47">
        <v>50</v>
      </c>
      <c r="K47">
        <v>15</v>
      </c>
      <c r="L47">
        <v>65</v>
      </c>
    </row>
    <row r="48" spans="1:17" x14ac:dyDescent="0.3">
      <c r="I48" t="s">
        <v>154</v>
      </c>
      <c r="J48">
        <v>39</v>
      </c>
      <c r="K48">
        <v>28</v>
      </c>
      <c r="L48">
        <v>67</v>
      </c>
    </row>
    <row r="49" spans="9:12" x14ac:dyDescent="0.3">
      <c r="I49" t="s">
        <v>74</v>
      </c>
      <c r="J49">
        <v>55</v>
      </c>
      <c r="K49">
        <v>14</v>
      </c>
      <c r="L49">
        <v>69</v>
      </c>
    </row>
    <row r="50" spans="9:12" x14ac:dyDescent="0.3">
      <c r="I50" t="s">
        <v>36</v>
      </c>
      <c r="J50">
        <v>53</v>
      </c>
      <c r="K50">
        <v>11</v>
      </c>
      <c r="L50">
        <v>64</v>
      </c>
    </row>
    <row r="51" spans="9:12" x14ac:dyDescent="0.3">
      <c r="I51" t="s">
        <v>1165</v>
      </c>
      <c r="J51">
        <v>3</v>
      </c>
      <c r="K51">
        <v>2</v>
      </c>
      <c r="L51">
        <v>5</v>
      </c>
    </row>
  </sheetData>
  <mergeCells count="6">
    <mergeCell ref="J3:L3"/>
    <mergeCell ref="J11:L11"/>
    <mergeCell ref="J21:L21"/>
    <mergeCell ref="J34:L34"/>
    <mergeCell ref="J40:L40"/>
    <mergeCell ref="J46:L46"/>
  </mergeCell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Charts</vt:lpstr>
      </vt:variant>
      <vt:variant>
        <vt:i4>2</vt:i4>
      </vt:variant>
    </vt:vector>
  </HeadingPairs>
  <TitlesOfParts>
    <vt:vector size="7" baseType="lpstr">
      <vt:lpstr>Tropicbirds_1</vt:lpstr>
      <vt:lpstr>Sheet1</vt:lpstr>
      <vt:lpstr>Sheet2</vt:lpstr>
      <vt:lpstr>Sheet3</vt:lpstr>
      <vt:lpstr>vegetation</vt:lpstr>
      <vt:lpstr>Veg Structure</vt:lpstr>
      <vt:lpstr>Veg Landform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(Emma) C. Kelsey</dc:creator>
  <cp:lastModifiedBy>Emily (Emma) C. Kelsey</cp:lastModifiedBy>
  <dcterms:created xsi:type="dcterms:W3CDTF">2019-07-19T21:41:53Z</dcterms:created>
  <dcterms:modified xsi:type="dcterms:W3CDTF">2019-12-28T02:03:52Z</dcterms:modified>
</cp:coreProperties>
</file>