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autoCompressPictures="0"/>
  <bookViews>
    <workbookView xWindow="7320" yWindow="0" windowWidth="22340" windowHeight="15540"/>
  </bookViews>
  <sheets>
    <sheet name="GDI" sheetId="1" r:id="rId1"/>
    <sheet name="Mean HDI" sheetId="6" state="hidden" r:id="rId2"/>
    <sheet name="Mean years of schooling" sheetId="3" state="hidden" r:id="rId3"/>
    <sheet name="Avg Life Expct" sheetId="5" state="hidden" r:id="rId4"/>
    <sheet name="GNI ESTIM." sheetId="4" state="hidden" r:id="rId5"/>
    <sheet name="summary" sheetId="2" state="hidden" r:id="rId6"/>
    <sheet name="wages xtra" sheetId="7" r:id="rId7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0" i="1" l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C47" i="1"/>
  <c r="C44" i="1"/>
  <c r="C38" i="1"/>
  <c r="C37" i="1"/>
  <c r="C28" i="1"/>
  <c r="C19" i="1"/>
  <c r="C15" i="1"/>
  <c r="C12" i="1"/>
  <c r="C10" i="1"/>
  <c r="C51" i="1"/>
  <c r="C42" i="1"/>
  <c r="C32" i="1"/>
  <c r="C11" i="1"/>
  <c r="C40" i="1"/>
  <c r="C22" i="1"/>
  <c r="C8" i="1"/>
  <c r="C59" i="1"/>
  <c r="C58" i="1"/>
  <c r="C55" i="1"/>
  <c r="C39" i="1"/>
  <c r="C36" i="1"/>
  <c r="C35" i="1"/>
  <c r="C31" i="1"/>
  <c r="C25" i="1"/>
  <c r="C13" i="1"/>
  <c r="C16" i="1"/>
  <c r="C14" i="1"/>
  <c r="C9" i="1"/>
  <c r="D33" i="7"/>
  <c r="D34" i="7"/>
  <c r="D36" i="7"/>
  <c r="D6" i="7"/>
  <c r="D7" i="7"/>
  <c r="D8" i="7"/>
  <c r="D14" i="7"/>
  <c r="D18" i="7"/>
  <c r="D19" i="7"/>
  <c r="D20" i="7"/>
  <c r="D21" i="7"/>
  <c r="D22" i="7"/>
  <c r="D29" i="7"/>
  <c r="D30" i="7"/>
  <c r="D31" i="7"/>
  <c r="D38" i="7"/>
  <c r="D39" i="7"/>
  <c r="D40" i="7"/>
  <c r="D41" i="7"/>
  <c r="D43" i="7"/>
  <c r="D44" i="7"/>
  <c r="D45" i="7"/>
  <c r="D46" i="7"/>
  <c r="D48" i="7"/>
  <c r="D52" i="7"/>
  <c r="D53" i="7"/>
  <c r="D55" i="7"/>
  <c r="D56" i="7"/>
  <c r="E68" i="6"/>
  <c r="D68" i="6"/>
  <c r="E50" i="6"/>
  <c r="D50" i="6"/>
  <c r="E43" i="6"/>
  <c r="D43" i="6"/>
  <c r="E36" i="6"/>
  <c r="D36" i="6"/>
  <c r="E15" i="6"/>
  <c r="D15" i="6"/>
</calcChain>
</file>

<file path=xl/sharedStrings.xml><?xml version="1.0" encoding="utf-8"?>
<sst xmlns="http://schemas.openxmlformats.org/spreadsheetml/2006/main" count="534" uniqueCount="120">
  <si>
    <t>Table 5: Gender-related development index (GDI)</t>
  </si>
  <si>
    <t>central</t>
  </si>
  <si>
    <t>Angola</t>
  </si>
  <si>
    <t>..</t>
  </si>
  <si>
    <t>Cameroon</t>
  </si>
  <si>
    <t>Chad</t>
  </si>
  <si>
    <t>Congo</t>
  </si>
  <si>
    <t>DRC</t>
  </si>
  <si>
    <t>Equatorial Guinea</t>
  </si>
  <si>
    <t>Gabon</t>
  </si>
  <si>
    <t>Sao Tome and Principe</t>
  </si>
  <si>
    <t>Life expectancy at birth</t>
  </si>
  <si>
    <t>Mean years of schooling</t>
  </si>
  <si>
    <t xml:space="preserve">Expected years of schooling                        </t>
  </si>
  <si>
    <t>Estimated GNI per capita</t>
  </si>
  <si>
    <t>Human development index value</t>
  </si>
  <si>
    <t xml:space="preserve">                                                                                     (years)</t>
  </si>
  <si>
    <t>(years)</t>
  </si>
  <si>
    <t xml:space="preserve">                          (years)</t>
  </si>
  <si>
    <t xml:space="preserve"> (2011 PPP$)</t>
  </si>
  <si>
    <t>Female</t>
  </si>
  <si>
    <t>Male</t>
  </si>
  <si>
    <t>HDI ranks</t>
  </si>
  <si>
    <t>Country</t>
  </si>
  <si>
    <t>2002-2012</t>
  </si>
  <si>
    <t>2000-2012</t>
  </si>
  <si>
    <t>east</t>
  </si>
  <si>
    <t>Burundi</t>
  </si>
  <si>
    <t>Comoros</t>
  </si>
  <si>
    <t>Djibouti</t>
  </si>
  <si>
    <t>Eritrea</t>
  </si>
  <si>
    <t>Ethiopia</t>
  </si>
  <si>
    <t>Kenya</t>
  </si>
  <si>
    <t>Madagascar</t>
  </si>
  <si>
    <t>Malawi</t>
  </si>
  <si>
    <t>Mauritius</t>
  </si>
  <si>
    <t>Mozambique</t>
  </si>
  <si>
    <t>Rwanda</t>
  </si>
  <si>
    <t>Seychelles</t>
  </si>
  <si>
    <t>Somalia</t>
  </si>
  <si>
    <t>South Sudan</t>
  </si>
  <si>
    <t>Sudan</t>
  </si>
  <si>
    <t>Tanzania (United Republic of)</t>
  </si>
  <si>
    <t>Uganda</t>
  </si>
  <si>
    <t>Zambia</t>
  </si>
  <si>
    <t>Zimbabwe</t>
  </si>
  <si>
    <t>northern</t>
  </si>
  <si>
    <t>Algeria</t>
  </si>
  <si>
    <t>Egypt</t>
  </si>
  <si>
    <t>Libya</t>
  </si>
  <si>
    <t>Morocco</t>
  </si>
  <si>
    <t>Tunisia</t>
  </si>
  <si>
    <t>southern</t>
  </si>
  <si>
    <t>Botswana</t>
  </si>
  <si>
    <t>Lesotho</t>
  </si>
  <si>
    <t>Namibia</t>
  </si>
  <si>
    <t>South Africa</t>
  </si>
  <si>
    <t>Swaziland</t>
  </si>
  <si>
    <t>west</t>
  </si>
  <si>
    <t>Benin</t>
  </si>
  <si>
    <t>Burkina Faso</t>
  </si>
  <si>
    <t>Cape Verde</t>
  </si>
  <si>
    <t>Côte d'Ivoire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</si>
  <si>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</si>
  <si>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</si>
  <si>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</si>
  <si>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</si>
  <si>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</si>
  <si>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</si>
  <si>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</si>
  <si>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</si>
  <si>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</si>
  <si>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Senegal</t>
  </si>
  <si>
    <t>Sierra Leone</t>
  </si>
  <si>
    <t>Togo</t>
  </si>
  <si>
    <t>Central</t>
  </si>
  <si>
    <t>Eastern</t>
  </si>
  <si>
    <t xml:space="preserve">Northern </t>
  </si>
  <si>
    <t>Southern</t>
  </si>
  <si>
    <t>West</t>
  </si>
  <si>
    <t>life expectancy at birth years</t>
  </si>
  <si>
    <t>mean years of schooling</t>
  </si>
  <si>
    <t xml:space="preserve">2014 Human Development Report </t>
  </si>
  <si>
    <t>West Africa</t>
  </si>
  <si>
    <t>Central Africa</t>
  </si>
  <si>
    <t>Eastern Africa</t>
  </si>
  <si>
    <t>Southern Africa</t>
  </si>
  <si>
    <t>Northern Africa</t>
  </si>
  <si>
    <t>HUMAN DEVELOPMENT REPORT 2014</t>
  </si>
  <si>
    <t>Cote d'Ivoire</t>
  </si>
  <si>
    <t>East</t>
  </si>
  <si>
    <t>Tanzania</t>
  </si>
  <si>
    <t>Sao Tome</t>
  </si>
  <si>
    <t>Female to Male ratio</t>
  </si>
  <si>
    <t>COUNTRY</t>
  </si>
  <si>
    <t>REGION</t>
  </si>
  <si>
    <t>Estim. Earned Income USD</t>
  </si>
  <si>
    <t>WAGE EQUALITY SURVEY</t>
  </si>
  <si>
    <t xml:space="preserve">Source: WEF (World Economic Forum) 2013  </t>
  </si>
  <si>
    <t>http://www3.weforum.org/docs/WEF_GenderGap_Report_2013.pdf</t>
  </si>
  <si>
    <t>WAGE EQUALITY by country and sub-region</t>
  </si>
  <si>
    <t>Guinae-Bissau</t>
  </si>
  <si>
    <t>Guinae</t>
  </si>
  <si>
    <t>countryName</t>
  </si>
  <si>
    <t>earnedIncomeRatio</t>
  </si>
  <si>
    <t>earnedIncomeFemale</t>
  </si>
  <si>
    <t>earnedIncomeMale</t>
  </si>
  <si>
    <t>hdiFemale</t>
  </si>
  <si>
    <t>hdiMale</t>
  </si>
  <si>
    <t>lifeExpectancyFemale</t>
  </si>
  <si>
    <t>lifeExpectancyMale</t>
  </si>
  <si>
    <t>expectedSchoolingFemale</t>
  </si>
  <si>
    <t>expectedSchoolingMale</t>
  </si>
  <si>
    <t>meanSchoolingMale</t>
  </si>
  <si>
    <t>meanSchoolingFemale</t>
  </si>
  <si>
    <t>gniPerCapitaFemale</t>
  </si>
  <si>
    <t>gniPerCapitaMale</t>
  </si>
  <si>
    <t>womenInParliament</t>
  </si>
  <si>
    <t>totalSeatsInParliament</t>
  </si>
  <si>
    <t>percentageWomenInParliament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</si>
</sst>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#,##0.000"/>
    <numFmt numFmtId="165" formatCode="#,###,##0"/>
    <numFmt numFmtId="166" formatCode="#,###,##0.0"/>
    <numFmt numFmtId="167" formatCode="#,###,##0.00"/>
    <numFmt numFmtId="168" formatCode="_(* #,##0.00_);_(* \(#,##0.00\);_(* &quot;-&quot;??_);_(@_)"/>
    <numFmt numFmtId="169" formatCode="0.00;[Red]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 Bold"/>
    </font>
    <font>
      <b/>
      <sz val="10"/>
      <name val="Arial"/>
      <family val="2"/>
    </font>
    <font>
      <b/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30">
    <xf numFmtId="0" fontId="0" fillId="0" borderId="0"/>
    <xf numFmtId="0" fontId="2" fillId="0" borderId="0" applyNumberFormat="0" applyFont="0" applyFill="0" applyBorder="0" applyAlignment="0" applyProtection="0"/>
    <xf numFmtId="168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NumberFormat="1" applyFont="1" applyFill="1" applyBorder="1" applyAlignment="1"/>
    <xf numFmtId="0" fontId="3" fillId="0" borderId="0" xfId="1" applyNumberFormat="1" applyFont="1" applyFill="1" applyBorder="1" applyAlignment="1"/>
    <xf numFmtId="0" fontId="2" fillId="0" borderId="0" xfId="1" applyNumberFormat="1" applyFont="1" applyFill="1" applyBorder="1" applyAlignment="1"/>
    <xf numFmtId="165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/>
    <xf numFmtId="0" fontId="4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5" fillId="0" borderId="1" xfId="1" applyNumberFormat="1" applyFont="1" applyFill="1" applyBorder="1" applyAlignment="1">
      <alignment horizontal="center" wrapText="1"/>
    </xf>
    <xf numFmtId="0" fontId="2" fillId="0" borderId="1" xfId="1" applyNumberFormat="1" applyFont="1" applyFill="1" applyBorder="1" applyAlignment="1">
      <alignment wrapText="1"/>
    </xf>
    <xf numFmtId="0" fontId="4" fillId="0" borderId="2" xfId="1" applyNumberFormat="1" applyFont="1" applyFill="1" applyBorder="1" applyAlignment="1">
      <alignment horizontal="center" wrapText="1"/>
    </xf>
    <xf numFmtId="0" fontId="4" fillId="0" borderId="2" xfId="1" applyNumberFormat="1" applyFont="1" applyFill="1" applyBorder="1" applyAlignment="1">
      <alignment wrapText="1"/>
    </xf>
    <xf numFmtId="0" fontId="1" fillId="2" borderId="0" xfId="0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0" fontId="5" fillId="2" borderId="0" xfId="1" applyNumberFormat="1" applyFont="1" applyFill="1" applyBorder="1" applyAlignment="1">
      <alignment horizontal="center" wrapText="1"/>
    </xf>
    <xf numFmtId="0" fontId="6" fillId="2" borderId="0" xfId="1" applyNumberFormat="1" applyFont="1" applyFill="1" applyBorder="1" applyAlignment="1">
      <alignment horizontal="center" wrapText="1"/>
    </xf>
    <xf numFmtId="0" fontId="7" fillId="0" borderId="0" xfId="0" applyNumberFormat="1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left"/>
    </xf>
    <xf numFmtId="164" fontId="8" fillId="0" borderId="0" xfId="0" applyNumberFormat="1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8" xfId="1" applyNumberFormat="1" applyFont="1" applyFill="1" applyBorder="1" applyAlignment="1">
      <alignment horizontal="center" wrapText="1"/>
    </xf>
    <xf numFmtId="0" fontId="5" fillId="0" borderId="7" xfId="1" applyNumberFormat="1" applyFont="1" applyFill="1" applyBorder="1" applyAlignment="1">
      <alignment horizontal="center" wrapText="1"/>
    </xf>
    <xf numFmtId="0" fontId="6" fillId="2" borderId="9" xfId="1" applyNumberFormat="1" applyFont="1" applyFill="1" applyBorder="1" applyAlignment="1">
      <alignment horizontal="center" wrapText="1"/>
    </xf>
    <xf numFmtId="166" fontId="4" fillId="0" borderId="9" xfId="0" applyNumberFormat="1" applyFont="1" applyFill="1" applyBorder="1" applyAlignment="1">
      <alignment horizontal="center"/>
    </xf>
    <xf numFmtId="0" fontId="7" fillId="0" borderId="6" xfId="0" applyNumberFormat="1" applyFont="1" applyFill="1" applyBorder="1" applyAlignment="1">
      <alignment horizontal="left"/>
    </xf>
    <xf numFmtId="0" fontId="0" fillId="0" borderId="6" xfId="0" applyBorder="1"/>
    <xf numFmtId="0" fontId="8" fillId="0" borderId="10" xfId="0" applyFont="1" applyBorder="1" applyAlignment="1">
      <alignment horizontal="left"/>
    </xf>
    <xf numFmtId="166" fontId="8" fillId="0" borderId="11" xfId="0" applyNumberFormat="1" applyFont="1" applyBorder="1" applyAlignment="1">
      <alignment horizontal="left"/>
    </xf>
    <xf numFmtId="166" fontId="8" fillId="0" borderId="12" xfId="0" applyNumberFormat="1" applyFont="1" applyBorder="1" applyAlignment="1">
      <alignment horizontal="left"/>
    </xf>
    <xf numFmtId="0" fontId="8" fillId="0" borderId="6" xfId="0" applyNumberFormat="1" applyFont="1" applyFill="1" applyBorder="1" applyAlignment="1">
      <alignment horizontal="left"/>
    </xf>
    <xf numFmtId="166" fontId="7" fillId="0" borderId="0" xfId="0" applyNumberFormat="1" applyFont="1" applyFill="1" applyBorder="1" applyAlignment="1">
      <alignment horizontal="left"/>
    </xf>
    <xf numFmtId="166" fontId="7" fillId="0" borderId="9" xfId="0" applyNumberFormat="1" applyFont="1" applyFill="1" applyBorder="1" applyAlignment="1">
      <alignment horizontal="left"/>
    </xf>
    <xf numFmtId="0" fontId="4" fillId="0" borderId="9" xfId="0" applyNumberFormat="1" applyFont="1" applyFill="1" applyBorder="1" applyAlignment="1">
      <alignment horizontal="center"/>
    </xf>
    <xf numFmtId="0" fontId="2" fillId="0" borderId="8" xfId="1" applyNumberFormat="1" applyFont="1" applyFill="1" applyBorder="1" applyAlignment="1">
      <alignment wrapText="1"/>
    </xf>
    <xf numFmtId="165" fontId="8" fillId="0" borderId="0" xfId="0" applyNumberFormat="1" applyFont="1" applyAlignment="1">
      <alignment horizontal="left"/>
    </xf>
    <xf numFmtId="165" fontId="7" fillId="0" borderId="0" xfId="0" applyNumberFormat="1" applyFont="1" applyFill="1" applyBorder="1" applyAlignment="1">
      <alignment horizontal="left"/>
    </xf>
    <xf numFmtId="0" fontId="7" fillId="0" borderId="10" xfId="0" applyNumberFormat="1" applyFont="1" applyFill="1" applyBorder="1" applyAlignment="1">
      <alignment horizontal="left"/>
    </xf>
    <xf numFmtId="167" fontId="7" fillId="0" borderId="0" xfId="0" applyNumberFormat="1" applyFont="1" applyFill="1" applyBorder="1" applyAlignment="1">
      <alignment horizontal="left"/>
    </xf>
    <xf numFmtId="167" fontId="7" fillId="0" borderId="9" xfId="0" applyNumberFormat="1" applyFont="1" applyFill="1" applyBorder="1" applyAlignment="1">
      <alignment horizontal="left"/>
    </xf>
    <xf numFmtId="167" fontId="7" fillId="0" borderId="11" xfId="0" applyNumberFormat="1" applyFont="1" applyFill="1" applyBorder="1" applyAlignment="1">
      <alignment horizontal="left"/>
    </xf>
    <xf numFmtId="167" fontId="7" fillId="0" borderId="12" xfId="0" applyNumberFormat="1" applyFont="1" applyFill="1" applyBorder="1" applyAlignment="1">
      <alignment horizontal="left"/>
    </xf>
    <xf numFmtId="168" fontId="0" fillId="0" borderId="15" xfId="2" applyFont="1" applyBorder="1"/>
    <xf numFmtId="0" fontId="0" fillId="0" borderId="16" xfId="0" applyBorder="1"/>
    <xf numFmtId="0" fontId="0" fillId="0" borderId="17" xfId="0" applyBorder="1"/>
    <xf numFmtId="169" fontId="0" fillId="0" borderId="15" xfId="0" applyNumberFormat="1" applyBorder="1" applyAlignment="1">
      <alignment horizontal="center" vertical="center"/>
    </xf>
    <xf numFmtId="0" fontId="0" fillId="0" borderId="15" xfId="0" applyBorder="1"/>
    <xf numFmtId="0" fontId="0" fillId="0" borderId="18" xfId="0" applyBorder="1"/>
    <xf numFmtId="169" fontId="0" fillId="0" borderId="19" xfId="0" applyNumberForma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169" fontId="0" fillId="0" borderId="21" xfId="0" applyNumberForma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169" fontId="0" fillId="0" borderId="15" xfId="0" applyNumberFormat="1" applyBorder="1"/>
    <xf numFmtId="0" fontId="1" fillId="0" borderId="15" xfId="0" applyNumberFormat="1" applyFont="1" applyBorder="1" applyAlignment="1">
      <alignment horizontal="center" wrapText="1"/>
    </xf>
    <xf numFmtId="0" fontId="1" fillId="0" borderId="15" xfId="0" applyFont="1" applyBorder="1"/>
    <xf numFmtId="0" fontId="1" fillId="0" borderId="0" xfId="0" applyFont="1"/>
    <xf numFmtId="0" fontId="0" fillId="3" borderId="0" xfId="0" applyFill="1"/>
    <xf numFmtId="0" fontId="12" fillId="0" borderId="15" xfId="0" applyFont="1" applyBorder="1"/>
    <xf numFmtId="0" fontId="0" fillId="0" borderId="0" xfId="0" applyFill="1" applyBorder="1"/>
    <xf numFmtId="168" fontId="0" fillId="0" borderId="0" xfId="2" applyFont="1" applyFill="1" applyBorder="1"/>
    <xf numFmtId="0" fontId="1" fillId="0" borderId="15" xfId="0" applyFont="1" applyBorder="1" applyAlignment="1">
      <alignment horizontal="center"/>
    </xf>
    <xf numFmtId="0" fontId="3" fillId="0" borderId="2" xfId="1" applyNumberFormat="1" applyFont="1" applyFill="1" applyBorder="1" applyAlignment="1">
      <alignment horizontal="center" wrapText="1"/>
    </xf>
    <xf numFmtId="0" fontId="3" fillId="0" borderId="8" xfId="1" applyNumberFormat="1" applyFont="1" applyFill="1" applyBorder="1" applyAlignment="1">
      <alignment horizontal="center" wrapText="1"/>
    </xf>
    <xf numFmtId="0" fontId="3" fillId="0" borderId="1" xfId="1" applyNumberFormat="1" applyFont="1" applyFill="1" applyBorder="1" applyAlignment="1">
      <alignment horizontal="center" wrapText="1"/>
    </xf>
    <xf numFmtId="0" fontId="3" fillId="0" borderId="7" xfId="1" applyNumberFormat="1" applyFont="1" applyFill="1" applyBorder="1" applyAlignment="1">
      <alignment horizontal="center" wrapText="1"/>
    </xf>
    <xf numFmtId="0" fontId="3" fillId="0" borderId="13" xfId="1" applyNumberFormat="1" applyFont="1" applyFill="1" applyBorder="1" applyAlignment="1">
      <alignment horizontal="center" wrapText="1"/>
    </xf>
    <xf numFmtId="0" fontId="3" fillId="0" borderId="14" xfId="1" applyNumberFormat="1" applyFont="1" applyFill="1" applyBorder="1" applyAlignment="1">
      <alignment horizontal="center" wrapText="1"/>
    </xf>
    <xf numFmtId="9" fontId="0" fillId="0" borderId="15" xfId="23" applyFont="1" applyBorder="1"/>
    <xf numFmtId="9" fontId="0" fillId="0" borderId="15" xfId="23" applyFont="1" applyBorder="1" applyAlignment="1">
      <alignment horizontal="center"/>
    </xf>
    <xf numFmtId="169" fontId="0" fillId="0" borderId="0" xfId="0" applyNumberFormat="1" applyBorder="1" applyAlignment="1">
      <alignment horizontal="center" vertical="center"/>
    </xf>
    <xf numFmtId="168" fontId="0" fillId="0" borderId="15" xfId="2" applyFont="1" applyFill="1" applyBorder="1"/>
    <xf numFmtId="168" fontId="0" fillId="0" borderId="0" xfId="2" applyFont="1" applyBorder="1"/>
    <xf numFmtId="168" fontId="0" fillId="0" borderId="17" xfId="2" applyFont="1" applyBorder="1"/>
    <xf numFmtId="0" fontId="13" fillId="0" borderId="15" xfId="0" applyFont="1" applyBorder="1"/>
  </cellXfs>
  <cellStyles count="30">
    <cellStyle name="Comma 2" xfId="2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Normal 2 2" xfId="1"/>
    <cellStyle name="Percent" xfId="2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baseline="0">
                <a:solidFill>
                  <a:schemeClr val="bg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/>
              <a:t>Mean Human Development Index  VALUE (2013)</a:t>
            </a:r>
          </a:p>
          <a:p>
            <a:pPr>
              <a:defRPr sz="1440" b="0" i="0" u="none" strike="noStrike" kern="1200" cap="all" baseline="0">
                <a:solidFill>
                  <a:schemeClr val="bg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/>
              <a:t>African sub-regions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'Mean HDI'!$H$7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'Mean HDI'!$G$8:$G$12</c:f>
              <c:strCache>
                <c:ptCount val="5"/>
                <c:pt idx="0">
                  <c:v>Northern Africa</c:v>
                </c:pt>
                <c:pt idx="1">
                  <c:v>Southern Africa</c:v>
                </c:pt>
                <c:pt idx="2">
                  <c:v>Eastern Africa</c:v>
                </c:pt>
                <c:pt idx="3">
                  <c:v>Central Africa</c:v>
                </c:pt>
                <c:pt idx="4">
                  <c:v>West Africa</c:v>
                </c:pt>
              </c:strCache>
            </c:strRef>
          </c:cat>
          <c:val>
            <c:numRef>
              <c:f>'Mean HDI'!$H$8:$H$12</c:f>
              <c:numCache>
                <c:formatCode>#.###.##000</c:formatCode>
                <c:ptCount val="5"/>
                <c:pt idx="0">
                  <c:v>0.642006333553603</c:v>
                </c:pt>
                <c:pt idx="1">
                  <c:v>0.563134812062996</c:v>
                </c:pt>
                <c:pt idx="2">
                  <c:v>0.468705842500361</c:v>
                </c:pt>
                <c:pt idx="3">
                  <c:v>0.431532905703697</c:v>
                </c:pt>
                <c:pt idx="4">
                  <c:v>0.396025333460972</c:v>
                </c:pt>
              </c:numCache>
            </c:numRef>
          </c:val>
        </c:ser>
        <c:ser>
          <c:idx val="1"/>
          <c:order val="1"/>
          <c:tx>
            <c:strRef>
              <c:f>'Mean HDI'!$I$7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'Mean HDI'!$G$8:$G$12</c:f>
              <c:strCache>
                <c:ptCount val="5"/>
                <c:pt idx="0">
                  <c:v>Northern Africa</c:v>
                </c:pt>
                <c:pt idx="1">
                  <c:v>Southern Africa</c:v>
                </c:pt>
                <c:pt idx="2">
                  <c:v>Eastern Africa</c:v>
                </c:pt>
                <c:pt idx="3">
                  <c:v>Central Africa</c:v>
                </c:pt>
                <c:pt idx="4">
                  <c:v>West Africa</c:v>
                </c:pt>
              </c:strCache>
            </c:strRef>
          </c:cat>
          <c:val>
            <c:numRef>
              <c:f>'Mean HDI'!$I$8:$I$12</c:f>
              <c:numCache>
                <c:formatCode>#.###.##000</c:formatCode>
                <c:ptCount val="5"/>
                <c:pt idx="0">
                  <c:v>0.736477023823704</c:v>
                </c:pt>
                <c:pt idx="1">
                  <c:v>0.593687265970045</c:v>
                </c:pt>
                <c:pt idx="2">
                  <c:v>0.514596251319887</c:v>
                </c:pt>
                <c:pt idx="3">
                  <c:v>0.499295051380632</c:v>
                </c:pt>
                <c:pt idx="4">
                  <c:v>0.483579311802376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28870072"/>
        <c:axId val="2117386952"/>
        <c:axId val="0"/>
      </c:bar3DChart>
      <c:catAx>
        <c:axId val="2128870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117386952"/>
        <c:crosses val="autoZero"/>
        <c:auto val="1"/>
        <c:lblAlgn val="ctr"/>
        <c:lblOffset val="100"/>
        <c:noMultiLvlLbl val="0"/>
      </c:catAx>
      <c:valAx>
        <c:axId val="2117386952"/>
        <c:scaling>
          <c:orientation val="minMax"/>
        </c:scaling>
        <c:delete val="1"/>
        <c:axPos val="b"/>
        <c:numFmt formatCode="#.###.##000" sourceLinked="1"/>
        <c:majorTickMark val="out"/>
        <c:minorTickMark val="none"/>
        <c:tickLblPos val="nextTo"/>
        <c:crossAx val="212887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 sz="1200">
          <a:solidFill>
            <a:schemeClr val="bg1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52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years of Schooling </a:t>
            </a:r>
          </a:p>
          <a:p>
            <a:pPr>
              <a:defRPr sz="1152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African Region &amp; Gender, 2013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summary!$B$11:$B$12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summary!$A$13:$A$17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Northern </c:v>
                </c:pt>
                <c:pt idx="3">
                  <c:v>Southern</c:v>
                </c:pt>
                <c:pt idx="4">
                  <c:v>West</c:v>
                </c:pt>
              </c:strCache>
            </c:strRef>
          </c:cat>
          <c:val>
            <c:numRef>
              <c:f>summary!$B$13:$B$17</c:f>
              <c:numCache>
                <c:formatCode>#.###.##00</c:formatCode>
                <c:ptCount val="5"/>
                <c:pt idx="0">
                  <c:v>4.2903305</c:v>
                </c:pt>
                <c:pt idx="1">
                  <c:v>4.436080169214284</c:v>
                </c:pt>
                <c:pt idx="2">
                  <c:v>5.48</c:v>
                </c:pt>
                <c:pt idx="3">
                  <c:v>7.810759838599999</c:v>
                </c:pt>
                <c:pt idx="4">
                  <c:v>2.470098421933333</c:v>
                </c:pt>
              </c:numCache>
            </c:numRef>
          </c:val>
        </c:ser>
        <c:ser>
          <c:idx val="1"/>
          <c:order val="1"/>
          <c:tx>
            <c:strRef>
              <c:f>summary!$C$11:$C$12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summary!$A$13:$A$17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Northern </c:v>
                </c:pt>
                <c:pt idx="3">
                  <c:v>Southern</c:v>
                </c:pt>
                <c:pt idx="4">
                  <c:v>West</c:v>
                </c:pt>
              </c:strCache>
            </c:strRef>
          </c:cat>
          <c:val>
            <c:numRef>
              <c:f>summary!$C$13:$C$17</c:f>
              <c:numCache>
                <c:formatCode>#.###.##00</c:formatCode>
                <c:ptCount val="5"/>
                <c:pt idx="0">
                  <c:v>5.283687153833333</c:v>
                </c:pt>
                <c:pt idx="1">
                  <c:v>5.6803527715</c:v>
                </c:pt>
                <c:pt idx="2">
                  <c:v>7.168649880799999</c:v>
                </c:pt>
                <c:pt idx="3">
                  <c:v>7.304654260400001</c:v>
                </c:pt>
                <c:pt idx="4">
                  <c:v>4.418630966666667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41467320"/>
        <c:axId val="-2118221416"/>
      </c:barChart>
      <c:catAx>
        <c:axId val="-214146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221416"/>
        <c:crosses val="autoZero"/>
        <c:auto val="1"/>
        <c:lblAlgn val="ctr"/>
        <c:lblOffset val="100"/>
        <c:noMultiLvlLbl val="0"/>
      </c:catAx>
      <c:valAx>
        <c:axId val="-211822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46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6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52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Life Expectancy at Birth (years) </a:t>
            </a:r>
          </a:p>
          <a:p>
            <a:pPr>
              <a:defRPr sz="1152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African Region &amp; Gender, 2013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summary!$A$3:$A$7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Northern </c:v>
                </c:pt>
                <c:pt idx="3">
                  <c:v>Southern</c:v>
                </c:pt>
                <c:pt idx="4">
                  <c:v>West</c:v>
                </c:pt>
              </c:strCache>
            </c:strRef>
          </c:cat>
          <c:val>
            <c:numRef>
              <c:f>summary!$B$3:$B$7</c:f>
              <c:numCache>
                <c:formatCode>#.###.##00</c:formatCode>
                <c:ptCount val="5"/>
                <c:pt idx="0">
                  <c:v>57.63325</c:v>
                </c:pt>
                <c:pt idx="1">
                  <c:v>62.65405263157894</c:v>
                </c:pt>
                <c:pt idx="2">
                  <c:v>74.91</c:v>
                </c:pt>
                <c:pt idx="3">
                  <c:v>58.0974</c:v>
                </c:pt>
                <c:pt idx="4">
                  <c:v>58.87731249999999</c:v>
                </c:pt>
              </c:numCache>
            </c:numRef>
          </c:val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summary!$A$3:$A$7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Northern </c:v>
                </c:pt>
                <c:pt idx="3">
                  <c:v>Southern</c:v>
                </c:pt>
                <c:pt idx="4">
                  <c:v>West</c:v>
                </c:pt>
              </c:strCache>
            </c:strRef>
          </c:cat>
          <c:val>
            <c:numRef>
              <c:f>summary!$C$3:$C$7</c:f>
              <c:numCache>
                <c:formatCode>#.###.##00</c:formatCode>
                <c:ptCount val="5"/>
                <c:pt idx="0">
                  <c:v>54.834375</c:v>
                </c:pt>
                <c:pt idx="1">
                  <c:v>59.19626315789474</c:v>
                </c:pt>
                <c:pt idx="2">
                  <c:v>70.8878</c:v>
                </c:pt>
                <c:pt idx="3">
                  <c:v>55.46080000000001</c:v>
                </c:pt>
                <c:pt idx="4">
                  <c:v>56.783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41400424"/>
        <c:axId val="2128864536"/>
      </c:barChart>
      <c:catAx>
        <c:axId val="-2141400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64536"/>
        <c:crosses val="autoZero"/>
        <c:auto val="1"/>
        <c:lblAlgn val="ctr"/>
        <c:lblOffset val="100"/>
        <c:noMultiLvlLbl val="0"/>
      </c:catAx>
      <c:valAx>
        <c:axId val="212886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40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6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52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GNI per capita (2011 PPP$)</a:t>
            </a:r>
          </a:p>
          <a:p>
            <a:pPr>
              <a:defRPr sz="1152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African Region &amp; Gender, 2013</a:t>
            </a:r>
          </a:p>
        </c:rich>
      </c:tx>
      <c:layout>
        <c:manualLayout>
          <c:xMode val="edge"/>
          <c:yMode val="edge"/>
          <c:x val="0.129645845512458"/>
          <c:y val="0.03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summary!$B$24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summary!$A$25:$A$29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Northern </c:v>
                </c:pt>
                <c:pt idx="3">
                  <c:v>Southern</c:v>
                </c:pt>
                <c:pt idx="4">
                  <c:v>West</c:v>
                </c:pt>
              </c:strCache>
            </c:strRef>
          </c:cat>
          <c:val>
            <c:numRef>
              <c:f>summary!$B$25:$B$29</c:f>
              <c:numCache>
                <c:formatCode>#.###.##0</c:formatCode>
                <c:ptCount val="5"/>
                <c:pt idx="0">
                  <c:v>5852.052007756877</c:v>
                </c:pt>
                <c:pt idx="1">
                  <c:v>1874.619041883018</c:v>
                </c:pt>
                <c:pt idx="2">
                  <c:v>5306.900581977824</c:v>
                </c:pt>
                <c:pt idx="3">
                  <c:v>6654.504398295804</c:v>
                </c:pt>
                <c:pt idx="4">
                  <c:v>1668.361618369336</c:v>
                </c:pt>
              </c:numCache>
            </c:numRef>
          </c:val>
        </c:ser>
        <c:ser>
          <c:idx val="1"/>
          <c:order val="1"/>
          <c:tx>
            <c:strRef>
              <c:f>summary!$C$24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summary!$A$25:$A$29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Northern </c:v>
                </c:pt>
                <c:pt idx="3">
                  <c:v>Southern</c:v>
                </c:pt>
                <c:pt idx="4">
                  <c:v>West</c:v>
                </c:pt>
              </c:strCache>
            </c:strRef>
          </c:cat>
          <c:val>
            <c:numRef>
              <c:f>summary!$C$25:$C$29</c:f>
              <c:numCache>
                <c:formatCode>#.###.##0</c:formatCode>
                <c:ptCount val="5"/>
                <c:pt idx="0">
                  <c:v>8603.924746768656</c:v>
                </c:pt>
                <c:pt idx="1">
                  <c:v>3369.283882161115</c:v>
                </c:pt>
                <c:pt idx="2">
                  <c:v>19467.51138252127</c:v>
                </c:pt>
                <c:pt idx="3">
                  <c:v>11052.29177733522</c:v>
                </c:pt>
                <c:pt idx="4">
                  <c:v>2873.983340940198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17028920"/>
        <c:axId val="2116099352"/>
      </c:barChart>
      <c:catAx>
        <c:axId val="-2117028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099352"/>
        <c:crosses val="autoZero"/>
        <c:auto val="1"/>
        <c:lblAlgn val="ctr"/>
        <c:lblOffset val="100"/>
        <c:noMultiLvlLbl val="0"/>
      </c:catAx>
      <c:valAx>
        <c:axId val="2116099352"/>
        <c:scaling>
          <c:orientation val="minMax"/>
          <c:max val="2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#.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02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6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52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Life Expectancy at Birth (years) </a:t>
            </a:r>
          </a:p>
          <a:p>
            <a:pPr>
              <a:defRPr sz="1152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African Region &amp; Gender, 2013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summary!$A$3:$A$7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Northern </c:v>
                </c:pt>
                <c:pt idx="3">
                  <c:v>Southern</c:v>
                </c:pt>
                <c:pt idx="4">
                  <c:v>West</c:v>
                </c:pt>
              </c:strCache>
            </c:strRef>
          </c:cat>
          <c:val>
            <c:numRef>
              <c:f>summary!$B$3:$B$7</c:f>
              <c:numCache>
                <c:formatCode>#.###.##00</c:formatCode>
                <c:ptCount val="5"/>
                <c:pt idx="0">
                  <c:v>57.63325</c:v>
                </c:pt>
                <c:pt idx="1">
                  <c:v>62.65405263157894</c:v>
                </c:pt>
                <c:pt idx="2">
                  <c:v>74.91</c:v>
                </c:pt>
                <c:pt idx="3">
                  <c:v>58.0974</c:v>
                </c:pt>
                <c:pt idx="4">
                  <c:v>58.87731249999999</c:v>
                </c:pt>
              </c:numCache>
            </c:numRef>
          </c:val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summary!$A$3:$A$7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Northern </c:v>
                </c:pt>
                <c:pt idx="3">
                  <c:v>Southern</c:v>
                </c:pt>
                <c:pt idx="4">
                  <c:v>West</c:v>
                </c:pt>
              </c:strCache>
            </c:strRef>
          </c:cat>
          <c:val>
            <c:numRef>
              <c:f>summary!$C$3:$C$7</c:f>
              <c:numCache>
                <c:formatCode>#.###.##00</c:formatCode>
                <c:ptCount val="5"/>
                <c:pt idx="0">
                  <c:v>54.834375</c:v>
                </c:pt>
                <c:pt idx="1">
                  <c:v>59.19626315789474</c:v>
                </c:pt>
                <c:pt idx="2">
                  <c:v>70.8878</c:v>
                </c:pt>
                <c:pt idx="3">
                  <c:v>55.46080000000001</c:v>
                </c:pt>
                <c:pt idx="4">
                  <c:v>56.783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16185560"/>
        <c:axId val="-2142564328"/>
      </c:barChart>
      <c:catAx>
        <c:axId val="-2116185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64328"/>
        <c:crosses val="autoZero"/>
        <c:auto val="1"/>
        <c:lblAlgn val="ctr"/>
        <c:lblOffset val="100"/>
        <c:noMultiLvlLbl val="0"/>
      </c:catAx>
      <c:valAx>
        <c:axId val="-214256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8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6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52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years of Schooling </a:t>
            </a:r>
          </a:p>
          <a:p>
            <a:pPr>
              <a:defRPr sz="1152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African Region &amp; Gender, 2013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summary!$B$11:$B$12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summary!$A$13:$A$17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Northern </c:v>
                </c:pt>
                <c:pt idx="3">
                  <c:v>Southern</c:v>
                </c:pt>
                <c:pt idx="4">
                  <c:v>West</c:v>
                </c:pt>
              </c:strCache>
            </c:strRef>
          </c:cat>
          <c:val>
            <c:numRef>
              <c:f>summary!$B$13:$B$17</c:f>
              <c:numCache>
                <c:formatCode>#.###.##00</c:formatCode>
                <c:ptCount val="5"/>
                <c:pt idx="0">
                  <c:v>4.2903305</c:v>
                </c:pt>
                <c:pt idx="1">
                  <c:v>4.436080169214284</c:v>
                </c:pt>
                <c:pt idx="2">
                  <c:v>5.48</c:v>
                </c:pt>
                <c:pt idx="3">
                  <c:v>7.810759838599999</c:v>
                </c:pt>
                <c:pt idx="4">
                  <c:v>2.470098421933333</c:v>
                </c:pt>
              </c:numCache>
            </c:numRef>
          </c:val>
        </c:ser>
        <c:ser>
          <c:idx val="1"/>
          <c:order val="1"/>
          <c:tx>
            <c:strRef>
              <c:f>summary!$C$11:$C$12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summary!$A$13:$A$17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Northern </c:v>
                </c:pt>
                <c:pt idx="3">
                  <c:v>Southern</c:v>
                </c:pt>
                <c:pt idx="4">
                  <c:v>West</c:v>
                </c:pt>
              </c:strCache>
            </c:strRef>
          </c:cat>
          <c:val>
            <c:numRef>
              <c:f>summary!$C$13:$C$17</c:f>
              <c:numCache>
                <c:formatCode>#.###.##00</c:formatCode>
                <c:ptCount val="5"/>
                <c:pt idx="0">
                  <c:v>5.283687153833333</c:v>
                </c:pt>
                <c:pt idx="1">
                  <c:v>5.6803527715</c:v>
                </c:pt>
                <c:pt idx="2">
                  <c:v>7.168649880799999</c:v>
                </c:pt>
                <c:pt idx="3">
                  <c:v>7.304654260400001</c:v>
                </c:pt>
                <c:pt idx="4">
                  <c:v>4.418630966666667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16557160"/>
        <c:axId val="2116324152"/>
      </c:barChart>
      <c:catAx>
        <c:axId val="-2116557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24152"/>
        <c:crosses val="autoZero"/>
        <c:auto val="1"/>
        <c:lblAlgn val="ctr"/>
        <c:lblOffset val="100"/>
        <c:noMultiLvlLbl val="0"/>
      </c:catAx>
      <c:valAx>
        <c:axId val="211632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55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6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52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GNI per capita (2011 PPP$)</a:t>
            </a:r>
          </a:p>
          <a:p>
            <a:pPr>
              <a:defRPr sz="1152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African Region &amp; Gender, 2013</a:t>
            </a:r>
          </a:p>
        </c:rich>
      </c:tx>
      <c:layout>
        <c:manualLayout>
          <c:xMode val="edge"/>
          <c:yMode val="edge"/>
          <c:x val="0.129645845512458"/>
          <c:y val="0.03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summary!$B$24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summary!$A$25:$A$29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Northern </c:v>
                </c:pt>
                <c:pt idx="3">
                  <c:v>Southern</c:v>
                </c:pt>
                <c:pt idx="4">
                  <c:v>West</c:v>
                </c:pt>
              </c:strCache>
            </c:strRef>
          </c:cat>
          <c:val>
            <c:numRef>
              <c:f>summary!$B$25:$B$29</c:f>
              <c:numCache>
                <c:formatCode>#.###.##0</c:formatCode>
                <c:ptCount val="5"/>
                <c:pt idx="0">
                  <c:v>5852.052007756877</c:v>
                </c:pt>
                <c:pt idx="1">
                  <c:v>1874.619041883018</c:v>
                </c:pt>
                <c:pt idx="2">
                  <c:v>5306.900581977824</c:v>
                </c:pt>
                <c:pt idx="3">
                  <c:v>6654.504398295804</c:v>
                </c:pt>
                <c:pt idx="4">
                  <c:v>1668.361618369336</c:v>
                </c:pt>
              </c:numCache>
            </c:numRef>
          </c:val>
        </c:ser>
        <c:ser>
          <c:idx val="1"/>
          <c:order val="1"/>
          <c:tx>
            <c:strRef>
              <c:f>summary!$C$24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summary!$A$25:$A$29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Northern </c:v>
                </c:pt>
                <c:pt idx="3">
                  <c:v>Southern</c:v>
                </c:pt>
                <c:pt idx="4">
                  <c:v>West</c:v>
                </c:pt>
              </c:strCache>
            </c:strRef>
          </c:cat>
          <c:val>
            <c:numRef>
              <c:f>summary!$C$25:$C$29</c:f>
              <c:numCache>
                <c:formatCode>#.###.##0</c:formatCode>
                <c:ptCount val="5"/>
                <c:pt idx="0">
                  <c:v>8603.924746768656</c:v>
                </c:pt>
                <c:pt idx="1">
                  <c:v>3369.283882161115</c:v>
                </c:pt>
                <c:pt idx="2">
                  <c:v>19467.51138252127</c:v>
                </c:pt>
                <c:pt idx="3">
                  <c:v>11052.29177733522</c:v>
                </c:pt>
                <c:pt idx="4">
                  <c:v>2873.983340940198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40801768"/>
        <c:axId val="-2140198760"/>
      </c:barChart>
      <c:catAx>
        <c:axId val="-2140801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198760"/>
        <c:crosses val="autoZero"/>
        <c:auto val="1"/>
        <c:lblAlgn val="ctr"/>
        <c:lblOffset val="100"/>
        <c:noMultiLvlLbl val="0"/>
      </c:catAx>
      <c:valAx>
        <c:axId val="-2140198760"/>
        <c:scaling>
          <c:orientation val="minMax"/>
          <c:max val="2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#.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80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6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409014</xdr:colOff>
      <xdr:row>5</xdr:row>
      <xdr:rowOff>494579</xdr:rowOff>
    </xdr:from>
    <xdr:to>
      <xdr:col>18</xdr:col>
      <xdr:colOff>470646</xdr:colOff>
      <xdr:row>24</xdr:row>
      <xdr:rowOff>134469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5</xdr:row>
      <xdr:rowOff>171450</xdr:rowOff>
    </xdr:from>
    <xdr:to>
      <xdr:col>8</xdr:col>
      <xdr:colOff>52388</xdr:colOff>
      <xdr:row>19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333375</xdr:colOff>
      <xdr:row>11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8</xdr:col>
      <xdr:colOff>495300</xdr:colOff>
      <xdr:row>13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114300</xdr:rowOff>
    </xdr:from>
    <xdr:to>
      <xdr:col>8</xdr:col>
      <xdr:colOff>285750</xdr:colOff>
      <xdr:row>12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461963</xdr:colOff>
      <xdr:row>12</xdr:row>
      <xdr:rowOff>0</xdr:rowOff>
    </xdr:from>
    <xdr:to>
      <xdr:col>7</xdr:col>
      <xdr:colOff>247651</xdr:colOff>
      <xdr:row>24</xdr:row>
      <xdr:rowOff>104774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466726</xdr:colOff>
      <xdr:row>5</xdr:row>
      <xdr:rowOff>85725</xdr:rowOff>
    </xdr:from>
    <xdr:to>
      <xdr:col>15</xdr:col>
      <xdr:colOff>352426</xdr:colOff>
      <xdr:row>17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zoomScale="90" zoomScaleNormal="90" zoomScalePageLayoutView="90" workbookViewId="0">
      <pane ySplit="1" topLeftCell="A28" activePane="bottomLeft" state="frozen"/>
      <selection pane="bottomLeft" activeCell="R7" sqref="B7:R60"/>
    </sheetView>
  </sheetViews>
  <sheetFormatPr baseColWidth="10" defaultColWidth="15.5" defaultRowHeight="14" x14ac:dyDescent="0"/>
  <cols>
    <col min="2" max="2" width="20.33203125" customWidth="1"/>
    <col min="3" max="3" width="9.1640625" bestFit="1" customWidth="1"/>
    <col min="4" max="5" width="10" bestFit="1" customWidth="1"/>
  </cols>
  <sheetData>
    <row r="1" spans="1:18" ht="15" thickBot="1"/>
    <row r="2" spans="1:18">
      <c r="H2" s="21"/>
      <c r="I2" s="22"/>
      <c r="J2" s="21"/>
      <c r="K2" s="22"/>
      <c r="L2" s="21"/>
      <c r="M2" s="22"/>
    </row>
    <row r="3" spans="1:18" s="1" customFormat="1" ht="15" customHeight="1">
      <c r="B3" s="3"/>
      <c r="C3"/>
      <c r="D3"/>
      <c r="E3"/>
      <c r="F3" s="10"/>
      <c r="G3" s="10"/>
      <c r="H3" s="67" t="s">
        <v>11</v>
      </c>
      <c r="I3" s="68"/>
      <c r="J3" s="67" t="s">
        <v>12</v>
      </c>
      <c r="K3" s="68"/>
      <c r="L3" s="67" t="s">
        <v>13</v>
      </c>
      <c r="M3" s="68"/>
      <c r="N3" s="67" t="s">
        <v>14</v>
      </c>
      <c r="O3" s="67"/>
    </row>
    <row r="4" spans="1:18" s="1" customFormat="1" ht="15" customHeight="1">
      <c r="B4" s="3"/>
      <c r="C4"/>
      <c r="D4"/>
      <c r="E4"/>
      <c r="F4" s="65" t="s">
        <v>15</v>
      </c>
      <c r="G4" s="66"/>
      <c r="H4" s="11" t="s">
        <v>16</v>
      </c>
      <c r="I4" s="23"/>
      <c r="J4" s="11" t="s">
        <v>17</v>
      </c>
      <c r="K4" s="23"/>
      <c r="L4" s="12" t="s">
        <v>18</v>
      </c>
      <c r="M4" s="36"/>
      <c r="N4" s="11" t="s">
        <v>19</v>
      </c>
      <c r="O4" s="11"/>
    </row>
    <row r="5" spans="1:18" s="1" customFormat="1" ht="32.25" customHeight="1">
      <c r="B5" s="3"/>
      <c r="C5" s="64" t="s">
        <v>96</v>
      </c>
      <c r="D5" s="64"/>
      <c r="E5" s="64"/>
      <c r="F5" s="9" t="s">
        <v>20</v>
      </c>
      <c r="G5" s="9" t="s">
        <v>21</v>
      </c>
      <c r="H5" s="9" t="s">
        <v>20</v>
      </c>
      <c r="I5" s="24" t="s">
        <v>21</v>
      </c>
      <c r="J5" s="9" t="s">
        <v>20</v>
      </c>
      <c r="K5" s="24" t="s">
        <v>21</v>
      </c>
      <c r="L5" s="9" t="s">
        <v>20</v>
      </c>
      <c r="M5" s="24" t="s">
        <v>21</v>
      </c>
      <c r="N5" s="9" t="s">
        <v>20</v>
      </c>
      <c r="O5" s="9" t="s">
        <v>21</v>
      </c>
    </row>
    <row r="6" spans="1:18" s="13" customFormat="1" ht="41.25" customHeight="1">
      <c r="A6" s="14" t="s">
        <v>22</v>
      </c>
      <c r="B6" s="15" t="s">
        <v>23</v>
      </c>
      <c r="C6" s="57" t="s">
        <v>93</v>
      </c>
      <c r="D6" s="57" t="s">
        <v>20</v>
      </c>
      <c r="E6" s="57" t="s">
        <v>21</v>
      </c>
      <c r="F6" s="16">
        <v>2013</v>
      </c>
      <c r="G6" s="16">
        <v>2013</v>
      </c>
      <c r="H6" s="16">
        <v>2013</v>
      </c>
      <c r="I6" s="25">
        <v>2013</v>
      </c>
      <c r="J6" s="16" t="s">
        <v>24</v>
      </c>
      <c r="K6" s="25" t="s">
        <v>25</v>
      </c>
      <c r="L6" s="16" t="s">
        <v>25</v>
      </c>
      <c r="M6" s="25" t="s">
        <v>25</v>
      </c>
      <c r="N6" s="16">
        <v>2013</v>
      </c>
      <c r="O6" s="16">
        <v>2013</v>
      </c>
    </row>
    <row r="7" spans="1:18" s="13" customFormat="1" ht="41.25" customHeight="1">
      <c r="A7" s="14"/>
      <c r="B7" s="15" t="s">
        <v>103</v>
      </c>
      <c r="C7" s="57" t="s">
        <v>104</v>
      </c>
      <c r="D7" s="57" t="s">
        <v>105</v>
      </c>
      <c r="E7" s="57" t="s">
        <v>106</v>
      </c>
      <c r="F7" s="16" t="s">
        <v>107</v>
      </c>
      <c r="G7" s="16" t="s">
        <v>108</v>
      </c>
      <c r="H7" s="16" t="s">
        <v>109</v>
      </c>
      <c r="I7" s="25" t="s">
        <v>110</v>
      </c>
      <c r="J7" s="16" t="s">
        <v>114</v>
      </c>
      <c r="K7" s="25" t="s">
        <v>113</v>
      </c>
      <c r="L7" s="16" t="s">
        <v>111</v>
      </c>
      <c r="M7" s="25" t="s">
        <v>112</v>
      </c>
      <c r="N7" s="16" t="s">
        <v>115</v>
      </c>
      <c r="O7" s="16" t="s">
        <v>116</v>
      </c>
      <c r="P7" s="77" t="s">
        <v>117</v>
      </c>
      <c r="Q7" s="77" t="s">
        <v>118</v>
      </c>
      <c r="R7" s="77" t="s">
        <v>119</v>
      </c>
    </row>
    <row r="8" spans="1:18" s="1" customFormat="1">
      <c r="A8" s="4">
        <v>152</v>
      </c>
      <c r="B8" s="5" t="s">
        <v>47</v>
      </c>
      <c r="C8" s="47">
        <f>D8/E8</f>
        <v>0.16326952210439333</v>
      </c>
      <c r="D8" s="74">
        <v>2371</v>
      </c>
      <c r="E8" s="74">
        <v>14522</v>
      </c>
      <c r="F8" s="8">
        <v>0.62897459631115038</v>
      </c>
      <c r="G8" s="8">
        <v>0.74592030009330723</v>
      </c>
      <c r="H8" s="7">
        <v>72.683000000000007</v>
      </c>
      <c r="I8" s="26">
        <v>69.415999999999997</v>
      </c>
      <c r="J8" s="7">
        <v>5.9</v>
      </c>
      <c r="K8" s="26">
        <v>7.7625035000000002</v>
      </c>
      <c r="L8" s="7">
        <v>14.2</v>
      </c>
      <c r="M8" s="26">
        <v>13.8</v>
      </c>
      <c r="N8" s="4">
        <v>3694.8395674435606</v>
      </c>
      <c r="O8" s="4">
        <v>21219.466814028747</v>
      </c>
      <c r="P8" s="48">
        <v>146</v>
      </c>
      <c r="Q8" s="48">
        <v>462</v>
      </c>
      <c r="R8" s="71">
        <f>P8/Q8</f>
        <v>0.31601731601731603</v>
      </c>
    </row>
    <row r="9" spans="1:18" s="1" customFormat="1">
      <c r="A9" s="4">
        <v>149</v>
      </c>
      <c r="B9" s="5" t="s">
        <v>2</v>
      </c>
      <c r="C9" s="56">
        <f>D9/E9</f>
        <v>0.62676056338028174</v>
      </c>
      <c r="D9" s="44">
        <v>4717</v>
      </c>
      <c r="E9" s="44">
        <v>7526</v>
      </c>
      <c r="F9" s="6" t="s">
        <v>3</v>
      </c>
      <c r="G9" s="6" t="s">
        <v>3</v>
      </c>
      <c r="H9" s="7">
        <v>53.392000000000003</v>
      </c>
      <c r="I9" s="26">
        <v>50.412999999999997</v>
      </c>
      <c r="J9" s="6" t="s">
        <v>3</v>
      </c>
      <c r="K9" s="35" t="s">
        <v>3</v>
      </c>
      <c r="L9" s="7">
        <v>8.6999999999999993</v>
      </c>
      <c r="M9" s="26">
        <v>14</v>
      </c>
      <c r="N9" s="4">
        <v>5079.9594583206863</v>
      </c>
      <c r="O9" s="4">
        <v>7586.8655862271062</v>
      </c>
      <c r="P9" s="48">
        <v>81</v>
      </c>
      <c r="Q9" s="48">
        <v>220</v>
      </c>
      <c r="R9" s="71">
        <f>P9/Q9</f>
        <v>0.36818181818181817</v>
      </c>
    </row>
    <row r="10" spans="1:18" s="1" customFormat="1">
      <c r="A10" s="4">
        <v>184</v>
      </c>
      <c r="B10" s="5" t="s">
        <v>59</v>
      </c>
      <c r="C10" s="47">
        <f>D10/E10</f>
        <v>0.6818906001062135</v>
      </c>
      <c r="D10" s="44">
        <v>1284</v>
      </c>
      <c r="E10" s="44">
        <v>1883</v>
      </c>
      <c r="F10" s="8">
        <v>0.42766695965763257</v>
      </c>
      <c r="G10" s="8">
        <v>0.52041834069809845</v>
      </c>
      <c r="H10" s="7">
        <v>60.734000000000002</v>
      </c>
      <c r="I10" s="26">
        <v>57.91</v>
      </c>
      <c r="J10" s="7">
        <v>2.0299999999999998</v>
      </c>
      <c r="K10" s="26">
        <v>4.4493270300000001</v>
      </c>
      <c r="L10" s="7">
        <v>9.4</v>
      </c>
      <c r="M10" s="26">
        <v>12.7</v>
      </c>
      <c r="N10" s="4">
        <v>1454.9714389853627</v>
      </c>
      <c r="O10" s="4">
        <v>1998.5015278960225</v>
      </c>
      <c r="P10" s="48">
        <v>7</v>
      </c>
      <c r="Q10" s="48">
        <v>83</v>
      </c>
      <c r="R10" s="71">
        <f>P10/Q10</f>
        <v>8.4337349397590355E-2</v>
      </c>
    </row>
    <row r="11" spans="1:18" s="1" customFormat="1">
      <c r="A11" s="4">
        <v>140</v>
      </c>
      <c r="B11" s="5" t="s">
        <v>53</v>
      </c>
      <c r="C11" s="47">
        <f>D11/E11</f>
        <v>0.47155812036273703</v>
      </c>
      <c r="D11" s="44">
        <v>10868</v>
      </c>
      <c r="E11" s="44">
        <v>23047</v>
      </c>
      <c r="F11" s="8">
        <v>0.66914572065910183</v>
      </c>
      <c r="G11" s="8">
        <v>0.69445578180699064</v>
      </c>
      <c r="H11" s="7">
        <v>66.784000000000006</v>
      </c>
      <c r="I11" s="26">
        <v>62.1</v>
      </c>
      <c r="J11" s="7">
        <v>8.66</v>
      </c>
      <c r="K11" s="26">
        <v>8.9898765429999994</v>
      </c>
      <c r="L11" s="7">
        <v>11.7</v>
      </c>
      <c r="M11" s="26">
        <v>11.6</v>
      </c>
      <c r="N11" s="4">
        <v>11491.068716013262</v>
      </c>
      <c r="O11" s="4">
        <v>18053.781768058947</v>
      </c>
      <c r="P11" s="48">
        <v>6</v>
      </c>
      <c r="Q11" s="48">
        <v>63</v>
      </c>
      <c r="R11" s="71">
        <f>P11/Q11</f>
        <v>9.5238095238095233E-2</v>
      </c>
    </row>
    <row r="12" spans="1:18" s="1" customFormat="1">
      <c r="A12" s="4">
        <v>186</v>
      </c>
      <c r="B12" s="5" t="s">
        <v>60</v>
      </c>
      <c r="C12" s="47">
        <f>D12/E12</f>
        <v>0.66850220264317184</v>
      </c>
      <c r="D12" s="44">
        <v>1214</v>
      </c>
      <c r="E12" s="44">
        <v>1816</v>
      </c>
      <c r="F12" s="8">
        <v>0.37590526489221782</v>
      </c>
      <c r="G12" s="8">
        <v>0.40689449184632159</v>
      </c>
      <c r="H12" s="7">
        <v>56.904000000000003</v>
      </c>
      <c r="I12" s="26">
        <v>55.676000000000002</v>
      </c>
      <c r="J12" s="7">
        <v>1.8567020000000001</v>
      </c>
      <c r="K12" s="26">
        <v>1.110554</v>
      </c>
      <c r="L12" s="7">
        <v>7</v>
      </c>
      <c r="M12" s="26">
        <v>8</v>
      </c>
      <c r="N12" s="4">
        <v>1335.3298206013649</v>
      </c>
      <c r="O12" s="4">
        <v>1870.7532753082501</v>
      </c>
      <c r="P12" s="48">
        <v>12</v>
      </c>
      <c r="Q12" s="48">
        <v>90</v>
      </c>
      <c r="R12" s="71">
        <f>P12/Q12</f>
        <v>0.13333333333333333</v>
      </c>
    </row>
    <row r="13" spans="1:18" s="1" customFormat="1">
      <c r="A13" s="4">
        <v>144</v>
      </c>
      <c r="B13" s="5" t="s">
        <v>27</v>
      </c>
      <c r="C13" s="47">
        <f>D13/E13</f>
        <v>0.78821656050955413</v>
      </c>
      <c r="D13" s="44">
        <v>495</v>
      </c>
      <c r="E13" s="44">
        <v>628</v>
      </c>
      <c r="F13" s="8">
        <v>0.37031192958542192</v>
      </c>
      <c r="G13" s="8">
        <v>0.40964928276209212</v>
      </c>
      <c r="H13" s="7">
        <v>56.063000000000002</v>
      </c>
      <c r="I13" s="26">
        <v>52.225000000000001</v>
      </c>
      <c r="J13" s="7">
        <v>2.15</v>
      </c>
      <c r="K13" s="26">
        <v>3.2643223200000002</v>
      </c>
      <c r="L13" s="7">
        <v>9.6</v>
      </c>
      <c r="M13" s="26">
        <v>10.7</v>
      </c>
      <c r="N13" s="4">
        <v>685.03795899394765</v>
      </c>
      <c r="O13" s="4">
        <v>814.75190541792517</v>
      </c>
      <c r="P13" s="48">
        <v>32</v>
      </c>
      <c r="Q13" s="48">
        <v>105</v>
      </c>
      <c r="R13" s="71">
        <f>P13/Q13</f>
        <v>0.30476190476190479</v>
      </c>
    </row>
    <row r="14" spans="1:18" s="1" customFormat="1">
      <c r="A14" s="4">
        <v>112</v>
      </c>
      <c r="B14" s="5" t="s">
        <v>4</v>
      </c>
      <c r="C14" s="47">
        <f>D14/E14</f>
        <v>0.63319386331938632</v>
      </c>
      <c r="D14" s="44">
        <v>1816</v>
      </c>
      <c r="E14" s="44">
        <v>2868</v>
      </c>
      <c r="F14" s="8">
        <v>0.46840126239919089</v>
      </c>
      <c r="G14" s="8">
        <v>0.53718661265966905</v>
      </c>
      <c r="H14" s="7">
        <v>56.204999999999998</v>
      </c>
      <c r="I14" s="26">
        <v>53.933999999999997</v>
      </c>
      <c r="J14" s="7">
        <v>5.09</v>
      </c>
      <c r="K14" s="26">
        <v>6.7340617649999999</v>
      </c>
      <c r="L14" s="7">
        <v>9.5</v>
      </c>
      <c r="M14" s="26">
        <v>11.2</v>
      </c>
      <c r="N14" s="4">
        <v>2061.7813626255115</v>
      </c>
      <c r="O14" s="4">
        <v>3051.8366922120626</v>
      </c>
      <c r="P14" s="48">
        <v>56</v>
      </c>
      <c r="Q14" s="48">
        <v>180</v>
      </c>
      <c r="R14" s="71">
        <f>P14/Q14</f>
        <v>0.31111111111111112</v>
      </c>
    </row>
    <row r="15" spans="1:18" s="1" customFormat="1" ht="15" thickBot="1">
      <c r="A15" s="4">
        <v>142</v>
      </c>
      <c r="B15" s="5" t="s">
        <v>61</v>
      </c>
      <c r="C15" s="53">
        <f>D15/E15</f>
        <v>0.47018880423981452</v>
      </c>
      <c r="D15" s="44">
        <v>2839</v>
      </c>
      <c r="E15" s="44">
        <v>6038</v>
      </c>
      <c r="F15" s="6" t="s">
        <v>3</v>
      </c>
      <c r="G15" s="6" t="s">
        <v>3</v>
      </c>
      <c r="H15" s="7">
        <v>78.831999999999994</v>
      </c>
      <c r="I15" s="26">
        <v>71.097999999999999</v>
      </c>
      <c r="J15" s="6" t="s">
        <v>3</v>
      </c>
      <c r="K15" s="35" t="s">
        <v>3</v>
      </c>
      <c r="L15" s="7">
        <v>13.6</v>
      </c>
      <c r="M15" s="26">
        <v>12.9</v>
      </c>
      <c r="N15" s="4">
        <v>4265.6141638389363</v>
      </c>
      <c r="O15" s="4">
        <v>8479.6330704694574</v>
      </c>
      <c r="P15" s="48">
        <v>15</v>
      </c>
      <c r="Q15" s="48">
        <v>72</v>
      </c>
      <c r="R15" s="71">
        <f>P15/Q15</f>
        <v>0.20833333333333334</v>
      </c>
    </row>
    <row r="16" spans="1:18" s="1" customFormat="1">
      <c r="A16" s="4">
        <v>180</v>
      </c>
      <c r="B16" s="5" t="s">
        <v>5</v>
      </c>
      <c r="C16" s="50">
        <f>D16/E16</f>
        <v>0.61876355748373102</v>
      </c>
      <c r="D16" s="44">
        <v>1141</v>
      </c>
      <c r="E16" s="44">
        <v>1844</v>
      </c>
      <c r="F16" s="8">
        <v>0.31939037703122575</v>
      </c>
      <c r="G16" s="8">
        <v>0.41893123094675372</v>
      </c>
      <c r="H16" s="7">
        <v>52.058999999999997</v>
      </c>
      <c r="I16" s="26">
        <v>50.302</v>
      </c>
      <c r="J16" s="7">
        <v>0.64880000000000004</v>
      </c>
      <c r="K16" s="26">
        <v>2.3193999999999999</v>
      </c>
      <c r="L16" s="7">
        <v>5.9</v>
      </c>
      <c r="M16" s="26">
        <v>8.9</v>
      </c>
      <c r="N16" s="4">
        <v>1289.2576311127643</v>
      </c>
      <c r="O16" s="4">
        <v>1953.2700561467136</v>
      </c>
      <c r="P16" s="48">
        <v>28</v>
      </c>
      <c r="Q16" s="48">
        <v>188</v>
      </c>
      <c r="R16" s="71">
        <f>P16/Q16</f>
        <v>0.14893617021276595</v>
      </c>
    </row>
    <row r="17" spans="1:18" s="1" customFormat="1">
      <c r="A17" s="4">
        <v>159</v>
      </c>
      <c r="B17" s="5" t="s">
        <v>28</v>
      </c>
      <c r="C17" s="47"/>
      <c r="D17" s="44"/>
      <c r="E17" s="44"/>
      <c r="F17" s="6" t="s">
        <v>3</v>
      </c>
      <c r="G17" s="6" t="s">
        <v>3</v>
      </c>
      <c r="H17" s="7">
        <v>62.307000000000002</v>
      </c>
      <c r="I17" s="26">
        <v>59.476999999999997</v>
      </c>
      <c r="J17" s="6" t="s">
        <v>3</v>
      </c>
      <c r="K17" s="35" t="s">
        <v>3</v>
      </c>
      <c r="L17" s="7">
        <v>12.3</v>
      </c>
      <c r="M17" s="26">
        <v>13.2</v>
      </c>
      <c r="N17" s="4">
        <v>798.39864265303652</v>
      </c>
      <c r="O17" s="4">
        <v>2200.7675581131693</v>
      </c>
      <c r="P17" s="48">
        <v>1</v>
      </c>
      <c r="Q17" s="48">
        <v>33</v>
      </c>
      <c r="R17" s="71">
        <f>P17/Q17</f>
        <v>3.0303030303030304E-2</v>
      </c>
    </row>
    <row r="18" spans="1:18" s="1" customFormat="1">
      <c r="A18" s="4">
        <v>170</v>
      </c>
      <c r="B18" s="5" t="s">
        <v>6</v>
      </c>
      <c r="C18" s="47"/>
      <c r="D18" s="44"/>
      <c r="E18" s="44"/>
      <c r="F18" s="8">
        <v>0.54265246092137198</v>
      </c>
      <c r="G18" s="8">
        <v>0.58497123117630367</v>
      </c>
      <c r="H18" s="7">
        <v>60.24</v>
      </c>
      <c r="I18" s="26">
        <v>57.37</v>
      </c>
      <c r="J18" s="7">
        <v>5.52</v>
      </c>
      <c r="K18" s="26">
        <v>6.6864032699999996</v>
      </c>
      <c r="L18" s="7">
        <v>10.9</v>
      </c>
      <c r="M18" s="26">
        <v>11.3</v>
      </c>
      <c r="N18" s="4">
        <v>4222.0475521049766</v>
      </c>
      <c r="O18" s="4">
        <v>5597.0017717367355</v>
      </c>
      <c r="P18" s="48">
        <v>10</v>
      </c>
      <c r="Q18" s="48">
        <v>136</v>
      </c>
      <c r="R18" s="71">
        <f>P18/Q18</f>
        <v>7.3529411764705885E-2</v>
      </c>
    </row>
    <row r="19" spans="1:18" s="1" customFormat="1">
      <c r="A19" s="4">
        <v>182</v>
      </c>
      <c r="B19" s="5" t="s">
        <v>62</v>
      </c>
      <c r="C19" s="47">
        <f>D19/E19</f>
        <v>0.48026315789473684</v>
      </c>
      <c r="D19" s="44">
        <v>1314</v>
      </c>
      <c r="E19" s="44">
        <v>2736</v>
      </c>
      <c r="F19" s="6" t="s">
        <v>3</v>
      </c>
      <c r="G19" s="6" t="s">
        <v>3</v>
      </c>
      <c r="H19" s="7">
        <v>51.600999999999999</v>
      </c>
      <c r="I19" s="26">
        <v>49.954000000000001</v>
      </c>
      <c r="J19" s="7">
        <v>3.1</v>
      </c>
      <c r="K19" s="26">
        <v>5.4</v>
      </c>
      <c r="L19" s="6" t="s">
        <v>3</v>
      </c>
      <c r="M19" s="35" t="s">
        <v>3</v>
      </c>
      <c r="N19" s="4">
        <v>1865.9964125856695</v>
      </c>
      <c r="O19" s="4">
        <v>3648.0296083216454</v>
      </c>
      <c r="P19" s="48">
        <v>23</v>
      </c>
      <c r="Q19" s="48">
        <v>251</v>
      </c>
      <c r="R19" s="71">
        <f>P19/Q19</f>
        <v>9.1633466135458169E-2</v>
      </c>
    </row>
    <row r="20" spans="1:18" s="1" customFormat="1">
      <c r="A20" s="4">
        <v>173</v>
      </c>
      <c r="B20" s="5" t="s">
        <v>29</v>
      </c>
      <c r="C20" s="47"/>
      <c r="D20" s="44"/>
      <c r="E20" s="44"/>
      <c r="F20" s="6" t="s">
        <v>3</v>
      </c>
      <c r="G20" s="6" t="s">
        <v>3</v>
      </c>
      <c r="H20" s="7">
        <v>63.427</v>
      </c>
      <c r="I20" s="26">
        <v>60.225000000000001</v>
      </c>
      <c r="J20" s="6" t="s">
        <v>3</v>
      </c>
      <c r="K20" s="35" t="s">
        <v>3</v>
      </c>
      <c r="L20" s="7">
        <v>5.9</v>
      </c>
      <c r="M20" s="26">
        <v>6.9</v>
      </c>
      <c r="N20" s="4">
        <v>1907.0351048209802</v>
      </c>
      <c r="O20" s="4">
        <v>4299.7446635816805</v>
      </c>
      <c r="P20" s="48">
        <v>7</v>
      </c>
      <c r="Q20" s="48">
        <v>55</v>
      </c>
      <c r="R20" s="71">
        <f>P20/Q20</f>
        <v>0.12727272727272726</v>
      </c>
    </row>
    <row r="21" spans="1:18" s="1" customFormat="1">
      <c r="A21" s="4">
        <v>147</v>
      </c>
      <c r="B21" s="5" t="s">
        <v>7</v>
      </c>
      <c r="C21" s="47"/>
      <c r="D21" s="44"/>
      <c r="E21" s="44"/>
      <c r="F21" s="8">
        <v>0.30361953582478185</v>
      </c>
      <c r="G21" s="8">
        <v>0.3694755365756528</v>
      </c>
      <c r="H21" s="7">
        <v>51.756</v>
      </c>
      <c r="I21" s="26">
        <v>48.218000000000004</v>
      </c>
      <c r="J21" s="7">
        <v>2.08</v>
      </c>
      <c r="K21" s="26">
        <v>4.1031158879999996</v>
      </c>
      <c r="L21" s="7">
        <v>8.4</v>
      </c>
      <c r="M21" s="26">
        <v>10.9</v>
      </c>
      <c r="N21" s="4">
        <v>389.6764809011579</v>
      </c>
      <c r="O21" s="4">
        <v>498.95103883458052</v>
      </c>
      <c r="P21" s="48">
        <v>44</v>
      </c>
      <c r="Q21" s="48">
        <v>492</v>
      </c>
      <c r="R21" s="71">
        <f>P21/Q21</f>
        <v>8.943089430894309E-2</v>
      </c>
    </row>
    <row r="22" spans="1:18" s="1" customFormat="1">
      <c r="A22" s="4">
        <v>155</v>
      </c>
      <c r="B22" s="5" t="s">
        <v>48</v>
      </c>
      <c r="C22" s="47">
        <f>D22/E22</f>
        <v>0.26192492238216203</v>
      </c>
      <c r="D22" s="74">
        <v>2784</v>
      </c>
      <c r="E22" s="74">
        <v>10629</v>
      </c>
      <c r="F22" s="8">
        <v>0.61730878701255398</v>
      </c>
      <c r="G22" s="8">
        <v>0.72223236575455074</v>
      </c>
      <c r="H22" s="7">
        <v>73.572000000000003</v>
      </c>
      <c r="I22" s="26">
        <v>68.81</v>
      </c>
      <c r="J22" s="7">
        <v>5.3</v>
      </c>
      <c r="K22" s="26">
        <v>7.474904574</v>
      </c>
      <c r="L22" s="7">
        <v>12.7</v>
      </c>
      <c r="M22" s="26">
        <v>13.3</v>
      </c>
      <c r="N22" s="4">
        <v>4224.6475111279524</v>
      </c>
      <c r="O22" s="4">
        <v>16521.614611307748</v>
      </c>
      <c r="P22" s="48"/>
      <c r="Q22" s="48"/>
      <c r="R22" s="72"/>
    </row>
    <row r="23" spans="1:18" s="1" customFormat="1">
      <c r="A23" s="4">
        <v>174</v>
      </c>
      <c r="B23" s="5" t="s">
        <v>8</v>
      </c>
      <c r="C23" s="47"/>
      <c r="D23" s="44"/>
      <c r="E23" s="44"/>
      <c r="F23" s="6" t="s">
        <v>3</v>
      </c>
      <c r="G23" s="6" t="s">
        <v>3</v>
      </c>
      <c r="H23" s="7">
        <v>54.624000000000002</v>
      </c>
      <c r="I23" s="26">
        <v>51.677</v>
      </c>
      <c r="J23" s="6" t="s">
        <v>3</v>
      </c>
      <c r="K23" s="35" t="s">
        <v>3</v>
      </c>
      <c r="L23" s="7">
        <v>6.9</v>
      </c>
      <c r="M23" s="26">
        <v>10</v>
      </c>
      <c r="N23" s="4">
        <v>17768.814018843063</v>
      </c>
      <c r="O23" s="4">
        <v>25976.87894413984</v>
      </c>
      <c r="P23" s="48">
        <v>24</v>
      </c>
      <c r="Q23" s="48">
        <v>100</v>
      </c>
      <c r="R23" s="71">
        <f>P23/Q23</f>
        <v>0.24</v>
      </c>
    </row>
    <row r="24" spans="1:18" s="1" customFormat="1">
      <c r="A24" s="4">
        <v>63</v>
      </c>
      <c r="B24" s="5" t="s">
        <v>30</v>
      </c>
      <c r="C24" s="47"/>
      <c r="D24" s="44"/>
      <c r="E24" s="44"/>
      <c r="F24" s="6" t="s">
        <v>3</v>
      </c>
      <c r="G24" s="6" t="s">
        <v>3</v>
      </c>
      <c r="H24" s="7">
        <v>65.164000000000001</v>
      </c>
      <c r="I24" s="26">
        <v>60.46</v>
      </c>
      <c r="J24" s="6" t="s">
        <v>3</v>
      </c>
      <c r="K24" s="35" t="s">
        <v>3</v>
      </c>
      <c r="L24" s="7">
        <v>3.7</v>
      </c>
      <c r="M24" s="26">
        <v>4.5999999999999996</v>
      </c>
      <c r="N24" s="4">
        <v>985.79534561212358</v>
      </c>
      <c r="O24" s="4">
        <v>1308.6304328903739</v>
      </c>
      <c r="P24" s="48">
        <v>33</v>
      </c>
      <c r="Q24" s="48">
        <v>150</v>
      </c>
      <c r="R24" s="71">
        <f>P24/Q24</f>
        <v>0.22</v>
      </c>
    </row>
    <row r="25" spans="1:18" s="1" customFormat="1">
      <c r="A25" s="4">
        <v>178</v>
      </c>
      <c r="B25" s="5" t="s">
        <v>31</v>
      </c>
      <c r="C25" s="47">
        <f>D25/E25</f>
        <v>0.67426470588235299</v>
      </c>
      <c r="D25" s="44">
        <v>917</v>
      </c>
      <c r="E25" s="44">
        <v>1360</v>
      </c>
      <c r="F25" s="8">
        <v>0.40069810219084584</v>
      </c>
      <c r="G25" s="8">
        <v>0.46990223663554725</v>
      </c>
      <c r="H25" s="7">
        <v>65.346000000000004</v>
      </c>
      <c r="I25" s="26">
        <v>61.970999999999997</v>
      </c>
      <c r="J25" s="7">
        <v>1.4485802649999999</v>
      </c>
      <c r="K25" s="26">
        <v>3.5813713069999999</v>
      </c>
      <c r="L25" s="7">
        <v>8</v>
      </c>
      <c r="M25" s="26">
        <v>9</v>
      </c>
      <c r="N25" s="4">
        <v>1089.785468428116</v>
      </c>
      <c r="O25" s="4">
        <v>1515.2948548686111</v>
      </c>
      <c r="P25" s="48">
        <v>152</v>
      </c>
      <c r="Q25" s="48">
        <v>547</v>
      </c>
      <c r="R25" s="71">
        <f>P25/Q25</f>
        <v>0.27787934186471663</v>
      </c>
    </row>
    <row r="26" spans="1:18" s="1" customFormat="1">
      <c r="A26" s="4">
        <v>151</v>
      </c>
      <c r="B26" s="5" t="s">
        <v>9</v>
      </c>
      <c r="C26" s="47"/>
      <c r="D26" s="44"/>
      <c r="E26" s="44"/>
      <c r="F26" s="6" t="s">
        <v>3</v>
      </c>
      <c r="G26" s="6" t="s">
        <v>3</v>
      </c>
      <c r="H26" s="7">
        <v>64.491</v>
      </c>
      <c r="I26" s="26">
        <v>62.441000000000003</v>
      </c>
      <c r="J26" s="7">
        <v>8.4</v>
      </c>
      <c r="K26" s="26">
        <v>6.4</v>
      </c>
      <c r="L26" s="6" t="s">
        <v>3</v>
      </c>
      <c r="M26" s="35" t="s">
        <v>3</v>
      </c>
      <c r="N26" s="4">
        <v>14003.452520850638</v>
      </c>
      <c r="O26" s="4">
        <v>19919.076751909332</v>
      </c>
      <c r="P26" s="48">
        <v>17</v>
      </c>
      <c r="Q26" s="48">
        <v>120</v>
      </c>
      <c r="R26" s="71">
        <f>P26/Q26</f>
        <v>0.14166666666666666</v>
      </c>
    </row>
    <row r="27" spans="1:18" s="1" customFormat="1">
      <c r="A27" s="4">
        <v>71</v>
      </c>
      <c r="B27" s="5" t="s">
        <v>63</v>
      </c>
      <c r="C27" s="47"/>
      <c r="D27" s="44"/>
      <c r="E27" s="44"/>
      <c r="F27" s="6" t="s">
        <v>3</v>
      </c>
      <c r="G27" s="6" t="s">
        <v>3</v>
      </c>
      <c r="H27" s="7">
        <v>60.182000000000002</v>
      </c>
      <c r="I27" s="26">
        <v>57.545000000000002</v>
      </c>
      <c r="J27" s="7">
        <v>2</v>
      </c>
      <c r="K27" s="26">
        <v>3.6</v>
      </c>
      <c r="L27" s="6" t="s">
        <v>3</v>
      </c>
      <c r="M27" s="35" t="s">
        <v>3</v>
      </c>
      <c r="N27" s="4">
        <v>1309.0068922183086</v>
      </c>
      <c r="O27" s="4">
        <v>1810.9691925033774</v>
      </c>
      <c r="P27" s="48">
        <v>5</v>
      </c>
      <c r="Q27" s="48">
        <v>53</v>
      </c>
      <c r="R27" s="71">
        <f>P27/Q27</f>
        <v>9.4339622641509441E-2</v>
      </c>
    </row>
    <row r="28" spans="1:18" s="1" customFormat="1">
      <c r="B28" s="5" t="s">
        <v>64</v>
      </c>
      <c r="C28" s="47">
        <f>D28/E28</f>
        <v>0.66382806163828056</v>
      </c>
      <c r="D28" s="44">
        <v>1637</v>
      </c>
      <c r="E28" s="44">
        <v>2466</v>
      </c>
      <c r="F28" s="8">
        <v>0.53712235349181892</v>
      </c>
      <c r="G28" s="8">
        <v>0.60731597042891483</v>
      </c>
      <c r="H28" s="7">
        <v>62.08</v>
      </c>
      <c r="I28" s="26">
        <v>60.164000000000001</v>
      </c>
      <c r="J28" s="7">
        <v>5.87</v>
      </c>
      <c r="K28" s="26">
        <v>8.1224975589999993</v>
      </c>
      <c r="L28" s="7">
        <v>10.9</v>
      </c>
      <c r="M28" s="26">
        <v>12.1</v>
      </c>
      <c r="N28" s="4">
        <v>2936.7703532824344</v>
      </c>
      <c r="O28" s="4">
        <v>4137.9978677270774</v>
      </c>
      <c r="P28" s="48">
        <v>30</v>
      </c>
      <c r="Q28" s="48">
        <v>275</v>
      </c>
      <c r="R28" s="71">
        <f>P28/Q28</f>
        <v>0.10909090909090909</v>
      </c>
    </row>
    <row r="29" spans="1:18" s="1" customFormat="1">
      <c r="B29" s="5" t="s">
        <v>65</v>
      </c>
      <c r="C29" s="47"/>
      <c r="D29" s="44"/>
      <c r="E29" s="44"/>
      <c r="F29" s="8">
        <v>0.34427642262071312</v>
      </c>
      <c r="G29" s="8">
        <v>0.43877242287282936</v>
      </c>
      <c r="H29" s="7">
        <v>56.883000000000003</v>
      </c>
      <c r="I29" s="26">
        <v>55.338000000000001</v>
      </c>
      <c r="J29" s="7">
        <v>0.76148830000000001</v>
      </c>
      <c r="K29" s="26">
        <v>2.594106</v>
      </c>
      <c r="L29" s="7">
        <v>7.4</v>
      </c>
      <c r="M29" s="26">
        <v>10.1</v>
      </c>
      <c r="N29" s="4">
        <v>912.80495970055699</v>
      </c>
      <c r="O29" s="4">
        <v>1370.1343246777469</v>
      </c>
      <c r="P29" s="48">
        <v>14</v>
      </c>
      <c r="Q29" s="48">
        <v>102</v>
      </c>
      <c r="R29" s="71">
        <f>P29/Q29</f>
        <v>0.13725490196078433</v>
      </c>
    </row>
    <row r="30" spans="1:18" s="1" customFormat="1">
      <c r="A30" s="4">
        <v>166</v>
      </c>
      <c r="B30" s="5" t="s">
        <v>66</v>
      </c>
      <c r="C30" s="73"/>
      <c r="D30" s="75"/>
      <c r="E30" s="75"/>
      <c r="F30" s="6" t="s">
        <v>3</v>
      </c>
      <c r="G30" s="6" t="s">
        <v>3</v>
      </c>
      <c r="H30" s="7">
        <v>55.838000000000001</v>
      </c>
      <c r="I30" s="26">
        <v>52.78</v>
      </c>
      <c r="J30" s="7">
        <v>1.367702</v>
      </c>
      <c r="K30" s="26">
        <v>3.4364659999999998</v>
      </c>
      <c r="L30" s="6" t="s">
        <v>3</v>
      </c>
      <c r="M30" s="35" t="s">
        <v>3</v>
      </c>
      <c r="N30" s="4">
        <v>907.33369434278882</v>
      </c>
      <c r="O30" s="4">
        <v>1275.087393525087</v>
      </c>
      <c r="P30" s="48">
        <v>25</v>
      </c>
      <c r="Q30" s="48">
        <v>114</v>
      </c>
      <c r="R30" s="71">
        <f>P30/Q30</f>
        <v>0.21929824561403508</v>
      </c>
    </row>
    <row r="31" spans="1:18" s="1" customFormat="1">
      <c r="A31" s="4">
        <v>159</v>
      </c>
      <c r="B31" s="5" t="s">
        <v>32</v>
      </c>
      <c r="C31" s="47">
        <f>D31/E31</f>
        <v>0.64703132304815336</v>
      </c>
      <c r="D31" s="44">
        <v>1384</v>
      </c>
      <c r="E31" s="44">
        <v>2139</v>
      </c>
      <c r="F31" s="8">
        <v>0.50824890381944576</v>
      </c>
      <c r="G31" s="8">
        <v>0.55970643340273118</v>
      </c>
      <c r="H31" s="7">
        <v>63.637999999999998</v>
      </c>
      <c r="I31" s="26">
        <v>59.823</v>
      </c>
      <c r="J31" s="7">
        <v>5.44</v>
      </c>
      <c r="K31" s="26">
        <v>7.0886511890000001</v>
      </c>
      <c r="L31" s="7">
        <v>10.7</v>
      </c>
      <c r="M31" s="26">
        <v>11.3</v>
      </c>
      <c r="N31" s="4">
        <v>1763.0966739422522</v>
      </c>
      <c r="O31" s="4">
        <v>2554.4755201257535</v>
      </c>
      <c r="P31" s="48">
        <v>69</v>
      </c>
      <c r="Q31" s="48">
        <v>350</v>
      </c>
      <c r="R31" s="71">
        <f>P31/Q31</f>
        <v>0.19714285714285715</v>
      </c>
    </row>
    <row r="32" spans="1:18" s="1" customFormat="1">
      <c r="A32" s="4">
        <v>164</v>
      </c>
      <c r="B32" s="5" t="s">
        <v>54</v>
      </c>
      <c r="C32" s="47">
        <f>D32/E32</f>
        <v>0.61013485901103393</v>
      </c>
      <c r="D32" s="44">
        <v>1493</v>
      </c>
      <c r="E32" s="44">
        <v>2447</v>
      </c>
      <c r="F32" s="8">
        <v>0.47442864788006828</v>
      </c>
      <c r="G32" s="8">
        <v>0.48780485032076404</v>
      </c>
      <c r="H32" s="7">
        <v>49.500999999999998</v>
      </c>
      <c r="I32" s="26">
        <v>49.17</v>
      </c>
      <c r="J32" s="7">
        <v>6.8098338910000002</v>
      </c>
      <c r="K32" s="26">
        <v>4.5894399650000004</v>
      </c>
      <c r="L32" s="7">
        <v>11.6</v>
      </c>
      <c r="M32" s="26">
        <v>10.6</v>
      </c>
      <c r="N32" s="4">
        <v>2216.686067241184</v>
      </c>
      <c r="O32" s="4">
        <v>3394.5759130369233</v>
      </c>
      <c r="P32" s="48">
        <v>32</v>
      </c>
      <c r="Q32" s="48">
        <v>120</v>
      </c>
      <c r="R32" s="71">
        <f>P32/Q32</f>
        <v>0.26666666666666666</v>
      </c>
    </row>
    <row r="33" spans="1:18" s="1" customFormat="1">
      <c r="A33" s="4">
        <v>141</v>
      </c>
      <c r="B33" s="5" t="s">
        <v>67</v>
      </c>
      <c r="C33" s="47"/>
      <c r="D33" s="44"/>
      <c r="E33" s="44"/>
      <c r="F33" s="8">
        <v>0.37910277817975702</v>
      </c>
      <c r="G33" s="8">
        <v>0.48204044632297882</v>
      </c>
      <c r="H33" s="7">
        <v>61.524000000000001</v>
      </c>
      <c r="I33" s="26">
        <v>59.587000000000003</v>
      </c>
      <c r="J33" s="7">
        <v>2.34</v>
      </c>
      <c r="K33" s="26">
        <v>5.5646039600000003</v>
      </c>
      <c r="L33" s="7">
        <v>8.9</v>
      </c>
      <c r="M33" s="26">
        <v>12.4</v>
      </c>
      <c r="N33" s="4">
        <v>634.26070607644431</v>
      </c>
      <c r="O33" s="4">
        <v>868.06398119005473</v>
      </c>
      <c r="P33" s="48">
        <v>8</v>
      </c>
      <c r="Q33" s="48">
        <v>73</v>
      </c>
      <c r="R33" s="71">
        <f>P33/Q33</f>
        <v>0.1095890410958904</v>
      </c>
    </row>
    <row r="34" spans="1:18" s="1" customFormat="1">
      <c r="A34" s="4">
        <v>156</v>
      </c>
      <c r="B34" s="5" t="s">
        <v>49</v>
      </c>
      <c r="C34" s="48"/>
      <c r="D34" s="48"/>
      <c r="E34" s="48"/>
      <c r="F34" s="8">
        <v>0.74915338820756194</v>
      </c>
      <c r="G34" s="8">
        <v>0.80468315944454349</v>
      </c>
      <c r="H34" s="7">
        <v>77.328000000000003</v>
      </c>
      <c r="I34" s="26">
        <v>73.489000000000004</v>
      </c>
      <c r="J34" s="7">
        <v>7.54</v>
      </c>
      <c r="K34" s="26">
        <v>7.5012535939999996</v>
      </c>
      <c r="L34" s="7">
        <v>16.399999999999999</v>
      </c>
      <c r="M34" s="26">
        <v>15.9</v>
      </c>
      <c r="N34" s="4">
        <v>10648.912246979518</v>
      </c>
      <c r="O34" s="4">
        <v>32678.317006242334</v>
      </c>
      <c r="P34" s="48">
        <v>30</v>
      </c>
      <c r="Q34" s="48">
        <v>188</v>
      </c>
      <c r="R34" s="71">
        <f>P34/Q34</f>
        <v>0.15957446808510639</v>
      </c>
    </row>
    <row r="35" spans="1:18" s="1" customFormat="1">
      <c r="A35" s="4">
        <v>93</v>
      </c>
      <c r="B35" s="5" t="s">
        <v>33</v>
      </c>
      <c r="C35" s="47">
        <f>D35/E35</f>
        <v>0.71754385964912282</v>
      </c>
      <c r="D35" s="75">
        <v>818</v>
      </c>
      <c r="E35" s="75">
        <v>1140</v>
      </c>
      <c r="F35" s="8">
        <v>0.4759074808373831</v>
      </c>
      <c r="G35" s="8">
        <v>0.5191800943107312</v>
      </c>
      <c r="H35" s="7">
        <v>66.228999999999999</v>
      </c>
      <c r="I35" s="26">
        <v>63.226999999999997</v>
      </c>
      <c r="J35" s="7">
        <v>4.7575136020000004</v>
      </c>
      <c r="K35" s="26">
        <v>5.6105438029999997</v>
      </c>
      <c r="L35" s="7">
        <v>10.199999999999999</v>
      </c>
      <c r="M35" s="26">
        <v>10.5</v>
      </c>
      <c r="N35" s="4">
        <v>1102.4524517389182</v>
      </c>
      <c r="O35" s="4">
        <v>1565.9736497810352</v>
      </c>
      <c r="P35" s="48">
        <v>31</v>
      </c>
      <c r="Q35" s="48">
        <v>151</v>
      </c>
      <c r="R35" s="71">
        <f>P35/Q35</f>
        <v>0.20529801324503311</v>
      </c>
    </row>
    <row r="36" spans="1:18" s="1" customFormat="1">
      <c r="A36" s="4">
        <v>110</v>
      </c>
      <c r="B36" s="5" t="s">
        <v>34</v>
      </c>
      <c r="C36" s="47">
        <f>D36/E36</f>
        <v>0.78613861386138617</v>
      </c>
      <c r="D36" s="75">
        <v>794</v>
      </c>
      <c r="E36" s="75">
        <v>1010</v>
      </c>
      <c r="F36" s="8">
        <v>0.38925599659710142</v>
      </c>
      <c r="G36" s="8">
        <v>0.4370450258269778</v>
      </c>
      <c r="H36" s="7">
        <v>55.372999999999998</v>
      </c>
      <c r="I36" s="26">
        <v>55.103000000000002</v>
      </c>
      <c r="J36" s="7">
        <v>3.35</v>
      </c>
      <c r="K36" s="26">
        <v>5.0612472650000004</v>
      </c>
      <c r="L36" s="7">
        <v>10.8</v>
      </c>
      <c r="M36" s="26">
        <v>10.7</v>
      </c>
      <c r="N36" s="4">
        <v>652.35161290832298</v>
      </c>
      <c r="O36" s="4">
        <v>777.22119538369896</v>
      </c>
      <c r="P36" s="48">
        <v>32</v>
      </c>
      <c r="Q36" s="48">
        <v>192</v>
      </c>
      <c r="R36" s="71">
        <f>P36/Q36</f>
        <v>0.16666666666666666</v>
      </c>
    </row>
    <row r="37" spans="1:18" s="1" customFormat="1">
      <c r="A37" s="4">
        <v>55</v>
      </c>
      <c r="B37" s="5" t="s">
        <v>68</v>
      </c>
      <c r="C37" s="73">
        <f>D37/E37</f>
        <v>0.41248541423570595</v>
      </c>
      <c r="D37" s="75">
        <v>707</v>
      </c>
      <c r="E37" s="75">
        <v>1714</v>
      </c>
      <c r="F37" s="8">
        <v>0.35025428582352175</v>
      </c>
      <c r="G37" s="8">
        <v>0.45454552472927473</v>
      </c>
      <c r="H37" s="7">
        <v>54.887</v>
      </c>
      <c r="I37" s="26">
        <v>55.134</v>
      </c>
      <c r="J37" s="7">
        <v>1.4070150290000001</v>
      </c>
      <c r="K37" s="26">
        <v>2.6211796220000001</v>
      </c>
      <c r="L37" s="7">
        <v>7.6</v>
      </c>
      <c r="M37" s="26">
        <v>9.6</v>
      </c>
      <c r="N37" s="4">
        <v>914.00833119091908</v>
      </c>
      <c r="O37" s="4">
        <v>2075.5756544933342</v>
      </c>
      <c r="P37" s="48">
        <v>14</v>
      </c>
      <c r="Q37" s="48">
        <v>147</v>
      </c>
      <c r="R37" s="71">
        <f>P37/Q37</f>
        <v>9.5238095238095233E-2</v>
      </c>
    </row>
    <row r="38" spans="1:18" s="1" customFormat="1">
      <c r="A38" s="4">
        <v>129</v>
      </c>
      <c r="B38" s="5" t="s">
        <v>69</v>
      </c>
      <c r="C38" s="47">
        <f>D38/E38</f>
        <v>0.27796944307540661</v>
      </c>
      <c r="D38" s="75">
        <v>1128</v>
      </c>
      <c r="E38" s="75">
        <v>4058</v>
      </c>
      <c r="F38" s="8">
        <v>0.42502998652968521</v>
      </c>
      <c r="G38" s="8">
        <v>0.53038964619770101</v>
      </c>
      <c r="H38" s="7">
        <v>63.097000000000001</v>
      </c>
      <c r="I38" s="26">
        <v>60.002000000000002</v>
      </c>
      <c r="J38" s="7">
        <v>2.6</v>
      </c>
      <c r="K38" s="26">
        <v>4.9253576859999999</v>
      </c>
      <c r="L38" s="7">
        <v>8.1</v>
      </c>
      <c r="M38" s="26">
        <v>8.3000000000000007</v>
      </c>
      <c r="N38" s="4">
        <v>1361.6233176996921</v>
      </c>
      <c r="O38" s="4">
        <v>4591.5689433920124</v>
      </c>
      <c r="P38" s="48">
        <v>37</v>
      </c>
      <c r="Q38" s="48">
        <v>147</v>
      </c>
      <c r="R38" s="71">
        <f>P38/Q38</f>
        <v>0.25170068027210885</v>
      </c>
    </row>
    <row r="39" spans="1:18" s="1" customFormat="1" ht="15" thickBot="1">
      <c r="A39" s="4">
        <v>90</v>
      </c>
      <c r="B39" s="5" t="s">
        <v>35</v>
      </c>
      <c r="C39" s="47">
        <f>D39/E39</f>
        <v>0.45362921867776235</v>
      </c>
      <c r="D39" s="75">
        <v>9812</v>
      </c>
      <c r="E39" s="75">
        <v>21630</v>
      </c>
      <c r="F39" s="8">
        <v>0.75042960891229837</v>
      </c>
      <c r="G39" s="8">
        <v>0.78434813794108138</v>
      </c>
      <c r="H39" s="7">
        <v>77.114999999999995</v>
      </c>
      <c r="I39" s="26">
        <v>70.254000000000005</v>
      </c>
      <c r="J39" s="7">
        <v>8.0089732999999992</v>
      </c>
      <c r="K39" s="26">
        <v>9.0944534380000004</v>
      </c>
      <c r="L39" s="7">
        <v>15.9</v>
      </c>
      <c r="M39" s="26">
        <v>15.2</v>
      </c>
      <c r="N39" s="4">
        <v>10979.880432117096</v>
      </c>
      <c r="O39" s="4">
        <v>22726.356962222155</v>
      </c>
      <c r="P39" s="48">
        <v>8</v>
      </c>
      <c r="Q39" s="48">
        <v>69</v>
      </c>
      <c r="R39" s="71">
        <f>P39/Q39</f>
        <v>0.11594202898550725</v>
      </c>
    </row>
    <row r="40" spans="1:18" s="1" customFormat="1">
      <c r="A40" s="4">
        <v>109</v>
      </c>
      <c r="B40" s="5" t="s">
        <v>50</v>
      </c>
      <c r="C40" s="50">
        <f>D40/E40</f>
        <v>0.28085626911314987</v>
      </c>
      <c r="D40" s="74">
        <v>2296</v>
      </c>
      <c r="E40" s="74">
        <v>8175</v>
      </c>
      <c r="F40" s="8">
        <v>0.54517353978662431</v>
      </c>
      <c r="G40" s="8">
        <v>0.65848781445852667</v>
      </c>
      <c r="H40" s="7">
        <v>72.715000000000003</v>
      </c>
      <c r="I40" s="26">
        <v>69.117000000000004</v>
      </c>
      <c r="J40" s="7">
        <v>3.17</v>
      </c>
      <c r="K40" s="26">
        <v>5.6173505480000001</v>
      </c>
      <c r="L40" s="7">
        <v>10.6</v>
      </c>
      <c r="M40" s="26">
        <v>11.6</v>
      </c>
      <c r="N40" s="4">
        <v>3214.6219620589022</v>
      </c>
      <c r="O40" s="4">
        <v>10691.702139954697</v>
      </c>
      <c r="P40" s="48">
        <v>67</v>
      </c>
      <c r="Q40" s="48">
        <v>395</v>
      </c>
      <c r="R40" s="71">
        <f>P40/Q40</f>
        <v>0.16962025316455695</v>
      </c>
    </row>
    <row r="41" spans="1:18" s="1" customFormat="1">
      <c r="A41" s="4">
        <v>162</v>
      </c>
      <c r="B41" s="5" t="s">
        <v>36</v>
      </c>
      <c r="C41" s="47"/>
      <c r="D41" s="44"/>
      <c r="E41" s="44"/>
      <c r="F41" s="8">
        <v>0.34324693599492462</v>
      </c>
      <c r="G41" s="8">
        <v>0.3906854562856113</v>
      </c>
      <c r="H41" s="7">
        <v>51.04</v>
      </c>
      <c r="I41" s="26">
        <v>49.347999999999999</v>
      </c>
      <c r="J41" s="7">
        <v>0.75</v>
      </c>
      <c r="K41" s="26">
        <v>1.717612688</v>
      </c>
      <c r="L41" s="7">
        <v>8.9</v>
      </c>
      <c r="M41" s="26">
        <v>10.1</v>
      </c>
      <c r="N41" s="4">
        <v>939.19067650483294</v>
      </c>
      <c r="O41" s="4">
        <v>1086.1433136969838</v>
      </c>
      <c r="P41" s="48">
        <v>99</v>
      </c>
      <c r="Q41" s="48">
        <v>250</v>
      </c>
      <c r="R41" s="71">
        <f>P41/Q41</f>
        <v>0.39600000000000002</v>
      </c>
    </row>
    <row r="42" spans="1:18" s="1" customFormat="1">
      <c r="A42" s="4">
        <v>127</v>
      </c>
      <c r="B42" s="5" t="s">
        <v>55</v>
      </c>
      <c r="C42" s="47">
        <f>D42/E42</f>
        <v>0.60954007043005021</v>
      </c>
      <c r="D42" s="44">
        <v>5712</v>
      </c>
      <c r="E42" s="44">
        <v>9371</v>
      </c>
      <c r="F42" s="8">
        <v>0.61636230117080137</v>
      </c>
      <c r="G42" s="8">
        <v>0.63052016356184415</v>
      </c>
      <c r="H42" s="7">
        <v>67.078999999999994</v>
      </c>
      <c r="I42" s="26">
        <v>61.738999999999997</v>
      </c>
      <c r="J42" s="7">
        <v>6.31</v>
      </c>
      <c r="K42" s="26">
        <v>6.0864160399999996</v>
      </c>
      <c r="L42" s="7">
        <v>11.4</v>
      </c>
      <c r="M42" s="26">
        <v>11.3</v>
      </c>
      <c r="N42" s="4">
        <v>7288.4446269683212</v>
      </c>
      <c r="O42" s="4">
        <v>11195.937056379886</v>
      </c>
      <c r="P42" s="48">
        <v>22</v>
      </c>
      <c r="Q42" s="48">
        <v>78</v>
      </c>
      <c r="R42" s="71">
        <f>P42/Q42</f>
        <v>0.28205128205128205</v>
      </c>
    </row>
    <row r="43" spans="1:18" s="1" customFormat="1">
      <c r="A43" s="4">
        <v>118</v>
      </c>
      <c r="B43" s="5" t="s">
        <v>70</v>
      </c>
      <c r="C43" s="47"/>
      <c r="D43" s="44"/>
      <c r="E43" s="44"/>
      <c r="F43" s="8">
        <v>0.27528474687736249</v>
      </c>
      <c r="G43" s="8">
        <v>0.38531051356183288</v>
      </c>
      <c r="H43" s="7">
        <v>58.643999999999998</v>
      </c>
      <c r="I43" s="26">
        <v>58.250999999999998</v>
      </c>
      <c r="J43" s="7">
        <v>0.81</v>
      </c>
      <c r="K43" s="26">
        <v>2.051002639</v>
      </c>
      <c r="L43" s="7">
        <v>4.8</v>
      </c>
      <c r="M43" s="26">
        <v>6.1</v>
      </c>
      <c r="N43" s="4">
        <v>470.69481042222338</v>
      </c>
      <c r="O43" s="4">
        <v>1268.110645071454</v>
      </c>
      <c r="P43" s="48">
        <v>15</v>
      </c>
      <c r="Q43" s="48">
        <v>113</v>
      </c>
      <c r="R43" s="71">
        <f>P43/Q43</f>
        <v>0.13274336283185842</v>
      </c>
    </row>
    <row r="44" spans="1:18" s="1" customFormat="1" ht="15" thickBot="1">
      <c r="A44" s="4">
        <v>148</v>
      </c>
      <c r="B44" s="5" t="s">
        <v>71</v>
      </c>
      <c r="C44" s="53">
        <f>D44/E44</f>
        <v>0.57789693178433121</v>
      </c>
      <c r="D44" s="44">
        <v>1940</v>
      </c>
      <c r="E44" s="44">
        <v>3357</v>
      </c>
      <c r="F44" s="8">
        <v>0.45821226885292299</v>
      </c>
      <c r="G44" s="8">
        <v>0.54641311866697351</v>
      </c>
      <c r="H44" s="7">
        <v>52.823999999999998</v>
      </c>
      <c r="I44" s="26">
        <v>52.191000000000003</v>
      </c>
      <c r="J44" s="7">
        <v>4.2185689999999996</v>
      </c>
      <c r="K44" s="26">
        <v>6.32639</v>
      </c>
      <c r="L44" s="7">
        <v>8.1999999999999993</v>
      </c>
      <c r="M44" s="26">
        <v>9.8000000000000007</v>
      </c>
      <c r="N44" s="4">
        <v>4067.9817387001285</v>
      </c>
      <c r="O44" s="4">
        <v>6593.562010722284</v>
      </c>
      <c r="P44" s="48">
        <v>24</v>
      </c>
      <c r="Q44" s="48">
        <v>360</v>
      </c>
      <c r="R44" s="71">
        <f>P44/Q44</f>
        <v>6.6666666666666666E-2</v>
      </c>
    </row>
    <row r="45" spans="1:18" s="1" customFormat="1">
      <c r="A45" s="4">
        <v>165</v>
      </c>
      <c r="B45" s="5" t="s">
        <v>37</v>
      </c>
      <c r="C45" s="50"/>
      <c r="D45" s="44"/>
      <c r="E45" s="44"/>
      <c r="F45" s="8">
        <v>0.46263730044206619</v>
      </c>
      <c r="G45" s="8">
        <v>0.48708414112347181</v>
      </c>
      <c r="H45" s="7">
        <v>65.716999999999999</v>
      </c>
      <c r="I45" s="26">
        <v>62.353000000000002</v>
      </c>
      <c r="J45" s="7">
        <v>3.08</v>
      </c>
      <c r="K45" s="26">
        <v>3.6348437499999999</v>
      </c>
      <c r="L45" s="7">
        <v>10.3</v>
      </c>
      <c r="M45" s="26">
        <v>10.199999999999999</v>
      </c>
      <c r="N45" s="4">
        <v>1262.8521580214415</v>
      </c>
      <c r="O45" s="4">
        <v>1550.418980796378</v>
      </c>
      <c r="P45" s="48">
        <v>51</v>
      </c>
      <c r="Q45" s="48">
        <v>80</v>
      </c>
      <c r="R45" s="71">
        <f>P45/Q45</f>
        <v>0.63749999999999996</v>
      </c>
    </row>
    <row r="46" spans="1:18" s="1" customFormat="1">
      <c r="A46" s="4">
        <v>181</v>
      </c>
      <c r="B46" s="5" t="s">
        <v>92</v>
      </c>
      <c r="C46" s="47"/>
      <c r="D46" s="44"/>
      <c r="E46" s="44"/>
      <c r="F46" s="8">
        <v>0.52360089234191687</v>
      </c>
      <c r="G46" s="8">
        <v>0.58591064554478089</v>
      </c>
      <c r="H46" s="7">
        <v>68.299000000000007</v>
      </c>
      <c r="I46" s="26">
        <v>64.319999999999993</v>
      </c>
      <c r="J46" s="7">
        <v>4.0031829999999999</v>
      </c>
      <c r="K46" s="26">
        <v>5.4591419999999999</v>
      </c>
      <c r="L46" s="7">
        <v>11.4</v>
      </c>
      <c r="M46" s="26">
        <v>11.2</v>
      </c>
      <c r="N46" s="4">
        <v>2001.4270372962219</v>
      </c>
      <c r="O46" s="4">
        <v>4247.5171329428786</v>
      </c>
      <c r="P46" s="48">
        <v>10</v>
      </c>
      <c r="Q46" s="48">
        <v>55</v>
      </c>
      <c r="R46" s="71">
        <f>P46/Q46</f>
        <v>0.18181818181818182</v>
      </c>
    </row>
    <row r="47" spans="1:18" s="1" customFormat="1">
      <c r="A47" s="4">
        <v>123</v>
      </c>
      <c r="B47" s="5" t="s">
        <v>72</v>
      </c>
      <c r="C47" s="47">
        <f>D47/E47</f>
        <v>0.565879054865839</v>
      </c>
      <c r="D47" s="44">
        <v>1413</v>
      </c>
      <c r="E47" s="44">
        <v>2497</v>
      </c>
      <c r="F47" s="8">
        <v>0.44932834644543335</v>
      </c>
      <c r="G47" s="8">
        <v>0.51992529242394492</v>
      </c>
      <c r="H47" s="7">
        <v>64.852999999999994</v>
      </c>
      <c r="I47" s="26">
        <v>61.92</v>
      </c>
      <c r="J47" s="7">
        <v>3.38</v>
      </c>
      <c r="K47" s="26">
        <v>5.6194302719999998</v>
      </c>
      <c r="L47" s="7">
        <v>7.8</v>
      </c>
      <c r="M47" s="26">
        <v>8.1</v>
      </c>
      <c r="N47" s="4">
        <v>1642.2370897904311</v>
      </c>
      <c r="O47" s="4">
        <v>2716.7950092903293</v>
      </c>
      <c r="P47" s="48">
        <v>64</v>
      </c>
      <c r="Q47" s="48">
        <v>150</v>
      </c>
      <c r="R47" s="71">
        <f>P47/Q47</f>
        <v>0.42666666666666669</v>
      </c>
    </row>
    <row r="48" spans="1:18" s="1" customFormat="1">
      <c r="A48" s="4">
        <v>171</v>
      </c>
      <c r="B48" s="5" t="s">
        <v>38</v>
      </c>
      <c r="C48" s="47"/>
      <c r="D48" s="44"/>
      <c r="E48" s="44"/>
      <c r="F48" s="6" t="s">
        <v>3</v>
      </c>
      <c r="G48" s="6" t="s">
        <v>3</v>
      </c>
      <c r="H48" s="7">
        <v>78.073999999999998</v>
      </c>
      <c r="I48" s="26">
        <v>68.998000000000005</v>
      </c>
      <c r="J48" s="7">
        <v>9.3844783619999994</v>
      </c>
      <c r="K48" s="26">
        <v>9.4386143750000002</v>
      </c>
      <c r="L48" s="7">
        <v>12.1</v>
      </c>
      <c r="M48" s="26">
        <v>11.1</v>
      </c>
      <c r="N48" s="6" t="s">
        <v>3</v>
      </c>
      <c r="O48" s="6" t="s">
        <v>3</v>
      </c>
      <c r="P48" s="48">
        <v>14</v>
      </c>
      <c r="Q48" s="48">
        <v>32</v>
      </c>
      <c r="R48" s="71">
        <f>P48/Q48</f>
        <v>0.4375</v>
      </c>
    </row>
    <row r="49" spans="1:18" s="1" customFormat="1">
      <c r="A49" s="4">
        <v>172</v>
      </c>
      <c r="B49" s="5" t="s">
        <v>73</v>
      </c>
      <c r="C49" s="47"/>
      <c r="D49" s="44"/>
      <c r="E49" s="48"/>
      <c r="F49" s="8">
        <v>0.329201493982064</v>
      </c>
      <c r="G49" s="8">
        <v>0.41187922039547564</v>
      </c>
      <c r="H49" s="7">
        <v>45.762999999999998</v>
      </c>
      <c r="I49" s="26">
        <v>45.348999999999997</v>
      </c>
      <c r="J49" s="7">
        <v>2.0299999999999998</v>
      </c>
      <c r="K49" s="26">
        <v>3.7830303029999999</v>
      </c>
      <c r="L49" s="7">
        <v>6.1</v>
      </c>
      <c r="M49" s="26">
        <v>8.4</v>
      </c>
      <c r="N49" s="4">
        <v>1617.0632509253173</v>
      </c>
      <c r="O49" s="4">
        <v>2015.9154151864916</v>
      </c>
      <c r="P49" s="48">
        <v>15</v>
      </c>
      <c r="Q49" s="48">
        <v>121</v>
      </c>
      <c r="R49" s="71">
        <f>P49/Q49</f>
        <v>0.12396694214876033</v>
      </c>
    </row>
    <row r="50" spans="1:18" s="1" customFormat="1">
      <c r="A50" s="4">
        <v>138</v>
      </c>
      <c r="B50" s="5" t="s">
        <v>39</v>
      </c>
      <c r="C50" s="47"/>
      <c r="D50" s="44"/>
      <c r="E50" s="44"/>
      <c r="F50" s="6" t="s">
        <v>3</v>
      </c>
      <c r="G50" s="6" t="s">
        <v>3</v>
      </c>
      <c r="H50" s="7">
        <v>56.683</v>
      </c>
      <c r="I50" s="26">
        <v>53.445</v>
      </c>
      <c r="J50" s="6" t="s">
        <v>3</v>
      </c>
      <c r="K50" s="35" t="s">
        <v>3</v>
      </c>
      <c r="L50" s="6" t="s">
        <v>3</v>
      </c>
      <c r="M50" s="35" t="s">
        <v>3</v>
      </c>
      <c r="N50" s="6" t="s">
        <v>3</v>
      </c>
      <c r="O50" s="6" t="s">
        <v>3</v>
      </c>
      <c r="P50" s="48">
        <v>38</v>
      </c>
      <c r="Q50" s="48">
        <v>275</v>
      </c>
      <c r="R50" s="71">
        <f>P50/Q50</f>
        <v>0.13818181818181818</v>
      </c>
    </row>
    <row r="51" spans="1:18" s="1" customFormat="1">
      <c r="A51" s="4">
        <v>179</v>
      </c>
      <c r="B51" s="5" t="s">
        <v>56</v>
      </c>
      <c r="C51" s="47">
        <f>D51/E51</f>
        <v>0.52492571805876531</v>
      </c>
      <c r="D51" s="44">
        <v>7950</v>
      </c>
      <c r="E51" s="44">
        <v>15145</v>
      </c>
      <c r="F51" s="6" t="s">
        <v>3</v>
      </c>
      <c r="G51" s="6" t="s">
        <v>3</v>
      </c>
      <c r="H51" s="7">
        <v>58.832999999999998</v>
      </c>
      <c r="I51" s="26">
        <v>54.74</v>
      </c>
      <c r="J51" s="7">
        <v>9.8339653019999993</v>
      </c>
      <c r="K51" s="26">
        <v>10.07677926</v>
      </c>
      <c r="L51" s="6" t="s">
        <v>3</v>
      </c>
      <c r="M51" s="35" t="s">
        <v>3</v>
      </c>
      <c r="N51" s="4">
        <v>8538.5211959275111</v>
      </c>
      <c r="O51" s="4">
        <v>15233.180460999156</v>
      </c>
      <c r="P51" s="48">
        <v>166</v>
      </c>
      <c r="Q51" s="48">
        <v>400</v>
      </c>
      <c r="R51" s="71">
        <f>P51/Q51</f>
        <v>0.41499999999999998</v>
      </c>
    </row>
    <row r="52" spans="1:18" s="1" customFormat="1">
      <c r="A52" s="4">
        <v>177</v>
      </c>
      <c r="B52" s="5" t="s">
        <v>40</v>
      </c>
      <c r="C52" s="47"/>
      <c r="D52" s="44"/>
      <c r="E52" s="44"/>
      <c r="F52" s="6" t="s">
        <v>3</v>
      </c>
      <c r="G52" s="6" t="s">
        <v>3</v>
      </c>
      <c r="H52" s="7">
        <v>56.344999999999999</v>
      </c>
      <c r="I52" s="26">
        <v>54.19</v>
      </c>
      <c r="J52" s="6" t="s">
        <v>3</v>
      </c>
      <c r="K52" s="35" t="s">
        <v>3</v>
      </c>
      <c r="L52" s="6" t="s">
        <v>3</v>
      </c>
      <c r="M52" s="35" t="s">
        <v>3</v>
      </c>
      <c r="N52" s="6" t="s">
        <v>3</v>
      </c>
      <c r="O52" s="6" t="s">
        <v>3</v>
      </c>
      <c r="P52" s="48">
        <v>88</v>
      </c>
      <c r="Q52" s="48">
        <v>332</v>
      </c>
      <c r="R52" s="71">
        <f>P52/Q52</f>
        <v>0.26506024096385544</v>
      </c>
    </row>
    <row r="53" spans="1:18" s="1" customFormat="1">
      <c r="A53" s="4">
        <v>175</v>
      </c>
      <c r="B53" s="5" t="s">
        <v>41</v>
      </c>
      <c r="C53" s="48"/>
      <c r="D53" s="48"/>
      <c r="E53" s="48"/>
      <c r="F53" s="6" t="s">
        <v>3</v>
      </c>
      <c r="G53" s="6" t="s">
        <v>3</v>
      </c>
      <c r="H53" s="7">
        <v>63.893000000000001</v>
      </c>
      <c r="I53" s="26">
        <v>60.283999999999999</v>
      </c>
      <c r="J53" s="7">
        <v>2.5</v>
      </c>
      <c r="K53" s="26">
        <v>3.8</v>
      </c>
      <c r="L53" s="6" t="s">
        <v>3</v>
      </c>
      <c r="M53" s="35" t="s">
        <v>3</v>
      </c>
      <c r="N53" s="4">
        <v>1691.9535883009805</v>
      </c>
      <c r="O53" s="4">
        <v>5152.6848730210222</v>
      </c>
      <c r="P53" s="48">
        <v>86</v>
      </c>
      <c r="Q53" s="48">
        <v>354</v>
      </c>
      <c r="R53" s="71">
        <f>P53/Q53</f>
        <v>0.24293785310734464</v>
      </c>
    </row>
    <row r="54" spans="1:18" s="1" customFormat="1">
      <c r="A54" s="4">
        <v>176</v>
      </c>
      <c r="B54" s="5" t="s">
        <v>57</v>
      </c>
      <c r="C54" s="47"/>
      <c r="D54" s="44"/>
      <c r="E54" s="44"/>
      <c r="F54" s="8">
        <v>0.49260257854201284</v>
      </c>
      <c r="G54" s="8">
        <v>0.56196826819058188</v>
      </c>
      <c r="H54" s="7">
        <v>48.29</v>
      </c>
      <c r="I54" s="26">
        <v>49.555</v>
      </c>
      <c r="J54" s="7">
        <v>7.44</v>
      </c>
      <c r="K54" s="26">
        <v>6.7807594939999998</v>
      </c>
      <c r="L54" s="7">
        <v>10.9</v>
      </c>
      <c r="M54" s="26">
        <v>11.8</v>
      </c>
      <c r="N54" s="4">
        <v>3737.8013853287384</v>
      </c>
      <c r="O54" s="4">
        <v>7383.9836882012005</v>
      </c>
      <c r="P54" s="48">
        <v>4</v>
      </c>
      <c r="Q54" s="48">
        <v>65</v>
      </c>
      <c r="R54" s="71">
        <f>P54/Q54</f>
        <v>6.1538461538461542E-2</v>
      </c>
    </row>
    <row r="55" spans="1:18" s="1" customFormat="1">
      <c r="A55" s="4">
        <v>161</v>
      </c>
      <c r="B55" s="5" t="s">
        <v>91</v>
      </c>
      <c r="C55" s="47">
        <f>D55/E55</f>
        <v>0.6856240126382307</v>
      </c>
      <c r="D55" s="44">
        <v>1302</v>
      </c>
      <c r="E55" s="44">
        <v>1899</v>
      </c>
      <c r="F55" s="8">
        <v>0.46626834733944889</v>
      </c>
      <c r="G55" s="8">
        <v>0.5090178072268674</v>
      </c>
      <c r="H55" s="7">
        <v>62.893999999999998</v>
      </c>
      <c r="I55" s="26">
        <v>60.158999999999999</v>
      </c>
      <c r="J55" s="7">
        <v>4.46</v>
      </c>
      <c r="K55" s="26">
        <v>5.7972285709999998</v>
      </c>
      <c r="L55" s="7">
        <v>9</v>
      </c>
      <c r="M55" s="26">
        <v>9.3000000000000007</v>
      </c>
      <c r="N55" s="4">
        <v>1500.9399832898544</v>
      </c>
      <c r="O55" s="4">
        <v>1903.2561779512498</v>
      </c>
      <c r="P55" s="48">
        <v>126</v>
      </c>
      <c r="Q55" s="48">
        <v>350</v>
      </c>
      <c r="R55" s="71">
        <f>P55/Q55</f>
        <v>0.36</v>
      </c>
    </row>
    <row r="56" spans="1:18" s="1" customFormat="1">
      <c r="A56" s="4">
        <v>187</v>
      </c>
      <c r="B56" s="5" t="s">
        <v>74</v>
      </c>
      <c r="C56" s="48"/>
      <c r="D56" s="48"/>
      <c r="E56" s="48"/>
      <c r="F56" s="8">
        <v>0.40091909417853694</v>
      </c>
      <c r="G56" s="8">
        <v>0.49904675348416122</v>
      </c>
      <c r="H56" s="7">
        <v>57.390999999999998</v>
      </c>
      <c r="I56" s="26">
        <v>55.628999999999998</v>
      </c>
      <c r="J56" s="7">
        <v>3.28</v>
      </c>
      <c r="K56" s="26">
        <v>6.6755194290000004</v>
      </c>
      <c r="L56" s="7">
        <v>8.5</v>
      </c>
      <c r="M56" s="26">
        <v>11.9</v>
      </c>
      <c r="N56" s="4">
        <v>998.08891354879233</v>
      </c>
      <c r="O56" s="4">
        <v>1263.0355352685526</v>
      </c>
      <c r="P56" s="48">
        <v>16</v>
      </c>
      <c r="Q56" s="48">
        <v>91</v>
      </c>
      <c r="R56" s="71">
        <f>P56/Q56</f>
        <v>0.17582417582417584</v>
      </c>
    </row>
    <row r="57" spans="1:18" s="1" customFormat="1">
      <c r="A57" s="4">
        <v>152</v>
      </c>
      <c r="B57" s="5" t="s">
        <v>51</v>
      </c>
      <c r="C57" s="47"/>
      <c r="D57" s="48"/>
      <c r="E57" s="48"/>
      <c r="F57" s="8">
        <v>0.66942135645012457</v>
      </c>
      <c r="G57" s="8">
        <v>0.7510614793675906</v>
      </c>
      <c r="H57" s="7">
        <v>78.251999999999995</v>
      </c>
      <c r="I57" s="26">
        <v>73.606999999999999</v>
      </c>
      <c r="J57" s="7">
        <v>5.49</v>
      </c>
      <c r="K57" s="26">
        <v>7.4872371879999999</v>
      </c>
      <c r="L57" s="7">
        <v>15</v>
      </c>
      <c r="M57" s="26">
        <v>14</v>
      </c>
      <c r="N57" s="4">
        <v>4751.4816222791851</v>
      </c>
      <c r="O57" s="4">
        <v>16226.45634107283</v>
      </c>
      <c r="P57" s="48">
        <v>68</v>
      </c>
      <c r="Q57" s="48">
        <v>217</v>
      </c>
      <c r="R57" s="71">
        <f>P57/Q57</f>
        <v>0.31336405529953915</v>
      </c>
    </row>
    <row r="58" spans="1:18" s="1" customFormat="1">
      <c r="A58" s="4">
        <v>163</v>
      </c>
      <c r="B58" s="5" t="s">
        <v>43</v>
      </c>
      <c r="C58" s="47">
        <f>D58/E58</f>
        <v>0.7287268074216251</v>
      </c>
      <c r="D58" s="44">
        <v>1139</v>
      </c>
      <c r="E58" s="44">
        <v>1563</v>
      </c>
      <c r="F58" s="8">
        <v>0.45598321265241881</v>
      </c>
      <c r="G58" s="8">
        <v>0.50915466072048532</v>
      </c>
      <c r="H58" s="7">
        <v>60.408000000000001</v>
      </c>
      <c r="I58" s="26">
        <v>58.03</v>
      </c>
      <c r="J58" s="7">
        <v>4.3055768399999996</v>
      </c>
      <c r="K58" s="26">
        <v>6.4333760279999996</v>
      </c>
      <c r="L58" s="7">
        <v>10.6</v>
      </c>
      <c r="M58" s="26">
        <v>10.9</v>
      </c>
      <c r="N58" s="4">
        <v>1167.2958553278161</v>
      </c>
      <c r="O58" s="4">
        <v>1502.1061933494427</v>
      </c>
      <c r="P58" s="48">
        <v>135</v>
      </c>
      <c r="Q58" s="48">
        <v>386</v>
      </c>
      <c r="R58" s="71">
        <f>P58/Q58</f>
        <v>0.34974093264248707</v>
      </c>
    </row>
    <row r="59" spans="1:18" s="1" customFormat="1">
      <c r="A59" s="4">
        <v>183</v>
      </c>
      <c r="B59" s="5" t="s">
        <v>44</v>
      </c>
      <c r="C59" s="47">
        <f>D59/E59</f>
        <v>0.63132760267430754</v>
      </c>
      <c r="D59" s="44">
        <v>1322</v>
      </c>
      <c r="E59" s="76">
        <v>2094</v>
      </c>
      <c r="F59" s="8">
        <v>0.53371670774353397</v>
      </c>
      <c r="G59" s="8">
        <v>0.58479926795041903</v>
      </c>
      <c r="H59" s="7">
        <v>59.95</v>
      </c>
      <c r="I59" s="26">
        <v>56.323999999999998</v>
      </c>
      <c r="J59" s="7">
        <v>5.78</v>
      </c>
      <c r="K59" s="26">
        <v>7.1890347490000002</v>
      </c>
      <c r="L59" s="7">
        <v>13</v>
      </c>
      <c r="M59" s="26">
        <v>13.9</v>
      </c>
      <c r="N59" s="4">
        <v>2343.9724285641369</v>
      </c>
      <c r="O59" s="4">
        <v>3455.0787532315935</v>
      </c>
      <c r="P59" s="48">
        <v>20</v>
      </c>
      <c r="Q59" s="48">
        <v>158</v>
      </c>
      <c r="R59" s="71">
        <f>P59/Q59</f>
        <v>0.12658227848101267</v>
      </c>
    </row>
    <row r="60" spans="1:18" s="1" customFormat="1">
      <c r="A60" s="4">
        <v>166</v>
      </c>
      <c r="B60" s="5" t="s">
        <v>45</v>
      </c>
      <c r="C60" s="73"/>
      <c r="D60" s="75"/>
      <c r="E60" s="75"/>
      <c r="F60" s="8">
        <v>0.46776558388944245</v>
      </c>
      <c r="G60" s="8">
        <v>0.51458247165263216</v>
      </c>
      <c r="H60" s="7">
        <v>60.761000000000003</v>
      </c>
      <c r="I60" s="26">
        <v>58.832999999999998</v>
      </c>
      <c r="J60" s="7">
        <v>6.69</v>
      </c>
      <c r="K60" s="26">
        <v>7.8136393179999999</v>
      </c>
      <c r="L60" s="7">
        <v>9.1</v>
      </c>
      <c r="M60" s="26">
        <v>9.5</v>
      </c>
      <c r="N60" s="4">
        <v>1123.8662889044358</v>
      </c>
      <c r="O60" s="4">
        <v>1495.6370801467608</v>
      </c>
      <c r="P60" s="48">
        <v>85</v>
      </c>
      <c r="Q60" s="48">
        <v>270</v>
      </c>
      <c r="R60" s="71">
        <f>P60/Q60</f>
        <v>0.31481481481481483</v>
      </c>
    </row>
  </sheetData>
  <sortState ref="B9:O9">
    <sortCondition ref="B8"/>
  </sortState>
  <mergeCells count="6">
    <mergeCell ref="N3:O3"/>
    <mergeCell ref="C5:E5"/>
    <mergeCell ref="F4:G4"/>
    <mergeCell ref="H3:I3"/>
    <mergeCell ref="J3:K3"/>
    <mergeCell ref="L3:M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zoomScale="85" zoomScaleNormal="85" zoomScalePageLayoutView="85" workbookViewId="0">
      <selection activeCell="I23" sqref="I23"/>
    </sheetView>
  </sheetViews>
  <sheetFormatPr baseColWidth="10" defaultColWidth="8.83203125" defaultRowHeight="14" x14ac:dyDescent="0"/>
  <cols>
    <col min="3" max="3" width="20.33203125" customWidth="1"/>
    <col min="7" max="7" width="18.33203125" customWidth="1"/>
  </cols>
  <sheetData>
    <row r="1" spans="1:9">
      <c r="A1" t="s">
        <v>88</v>
      </c>
    </row>
    <row r="2" spans="1:9">
      <c r="A2" s="2" t="s">
        <v>0</v>
      </c>
    </row>
    <row r="3" spans="1:9">
      <c r="A3" s="1"/>
      <c r="B3" s="1"/>
      <c r="C3" s="3"/>
      <c r="D3" s="10"/>
      <c r="E3" s="10"/>
    </row>
    <row r="4" spans="1:9" ht="57.75" customHeight="1">
      <c r="A4" s="1"/>
      <c r="B4" s="1"/>
      <c r="C4" s="3"/>
      <c r="D4" s="67" t="s">
        <v>15</v>
      </c>
      <c r="E4" s="67"/>
    </row>
    <row r="5" spans="1:9" ht="25.5" customHeight="1" thickBot="1">
      <c r="A5" s="1"/>
      <c r="B5" s="1"/>
      <c r="C5" s="3"/>
      <c r="D5" s="9" t="s">
        <v>20</v>
      </c>
      <c r="E5" s="9" t="s">
        <v>21</v>
      </c>
    </row>
    <row r="6" spans="1:9" ht="84" customHeight="1">
      <c r="A6" s="13"/>
      <c r="B6" s="14" t="s">
        <v>22</v>
      </c>
      <c r="C6" s="15" t="s">
        <v>23</v>
      </c>
      <c r="D6" s="16">
        <v>2013</v>
      </c>
      <c r="E6" s="16">
        <v>2013</v>
      </c>
      <c r="G6" s="20"/>
      <c r="H6" s="69" t="s">
        <v>15</v>
      </c>
      <c r="I6" s="70"/>
    </row>
    <row r="7" spans="1:9">
      <c r="A7" s="1" t="s">
        <v>1</v>
      </c>
      <c r="B7" s="4">
        <v>149</v>
      </c>
      <c r="C7" s="5" t="s">
        <v>2</v>
      </c>
      <c r="D7" s="6" t="s">
        <v>3</v>
      </c>
      <c r="E7" s="6" t="s">
        <v>3</v>
      </c>
      <c r="G7" s="28"/>
      <c r="H7" s="9" t="s">
        <v>20</v>
      </c>
      <c r="I7" s="24" t="s">
        <v>21</v>
      </c>
    </row>
    <row r="8" spans="1:9">
      <c r="A8" s="1" t="s">
        <v>1</v>
      </c>
      <c r="B8" s="4">
        <v>152</v>
      </c>
      <c r="C8" s="5" t="s">
        <v>4</v>
      </c>
      <c r="D8" s="8">
        <v>0.46840126239919089</v>
      </c>
      <c r="E8" s="8">
        <v>0.53718661265966905</v>
      </c>
      <c r="G8" s="27" t="s">
        <v>87</v>
      </c>
      <c r="H8" s="40">
        <v>0.64200633355360304</v>
      </c>
      <c r="I8" s="41">
        <v>0.73647702382370384</v>
      </c>
    </row>
    <row r="9" spans="1:9">
      <c r="A9" s="1" t="s">
        <v>1</v>
      </c>
      <c r="B9" s="4">
        <v>184</v>
      </c>
      <c r="C9" s="5" t="s">
        <v>5</v>
      </c>
      <c r="D9" s="8">
        <v>0.31939037703122575</v>
      </c>
      <c r="E9" s="8">
        <v>0.41893123094675372</v>
      </c>
      <c r="G9" s="27" t="s">
        <v>86</v>
      </c>
      <c r="H9" s="40">
        <v>0.56313481206299609</v>
      </c>
      <c r="I9" s="41">
        <v>0.59368726597004517</v>
      </c>
    </row>
    <row r="10" spans="1:9">
      <c r="A10" s="1" t="s">
        <v>1</v>
      </c>
      <c r="B10" s="4">
        <v>140</v>
      </c>
      <c r="C10" s="5" t="s">
        <v>6</v>
      </c>
      <c r="D10" s="8">
        <v>0.54265246092137198</v>
      </c>
      <c r="E10" s="8">
        <v>0.58497123117630367</v>
      </c>
      <c r="G10" s="27" t="s">
        <v>85</v>
      </c>
      <c r="H10" s="40">
        <v>0.46870584250036096</v>
      </c>
      <c r="I10" s="41">
        <v>0.51459625131988729</v>
      </c>
    </row>
    <row r="11" spans="1:9">
      <c r="A11" s="1" t="s">
        <v>1</v>
      </c>
      <c r="B11" s="4">
        <v>186</v>
      </c>
      <c r="C11" s="5" t="s">
        <v>7</v>
      </c>
      <c r="D11" s="8">
        <v>0.30361953582478185</v>
      </c>
      <c r="E11" s="8">
        <v>0.3694755365756528</v>
      </c>
      <c r="G11" s="27" t="s">
        <v>84</v>
      </c>
      <c r="H11" s="40">
        <v>0.43153290570369746</v>
      </c>
      <c r="I11" s="41">
        <v>0.49929505138063207</v>
      </c>
    </row>
    <row r="12" spans="1:9" ht="15" thickBot="1">
      <c r="A12" s="1" t="s">
        <v>1</v>
      </c>
      <c r="B12" s="4">
        <v>144</v>
      </c>
      <c r="C12" s="5" t="s">
        <v>8</v>
      </c>
      <c r="D12" s="6" t="s">
        <v>3</v>
      </c>
      <c r="E12" s="6" t="s">
        <v>3</v>
      </c>
      <c r="G12" s="39" t="s">
        <v>83</v>
      </c>
      <c r="H12" s="42">
        <v>0.39602533346097218</v>
      </c>
      <c r="I12" s="43">
        <v>0.48357931180237562</v>
      </c>
    </row>
    <row r="13" spans="1:9">
      <c r="A13" s="1" t="s">
        <v>1</v>
      </c>
      <c r="B13" s="4">
        <v>112</v>
      </c>
      <c r="C13" s="5" t="s">
        <v>9</v>
      </c>
      <c r="D13" s="6" t="s">
        <v>3</v>
      </c>
      <c r="E13" s="6" t="s">
        <v>3</v>
      </c>
    </row>
    <row r="14" spans="1:9">
      <c r="A14" s="1" t="s">
        <v>1</v>
      </c>
      <c r="B14" s="4">
        <v>142</v>
      </c>
      <c r="C14" s="5" t="s">
        <v>10</v>
      </c>
      <c r="D14" s="8">
        <v>0.52360089234191687</v>
      </c>
      <c r="E14" s="8">
        <v>0.58591064554478089</v>
      </c>
    </row>
    <row r="15" spans="1:9">
      <c r="A15" s="1"/>
      <c r="B15" s="4"/>
      <c r="C15" s="17" t="s">
        <v>75</v>
      </c>
      <c r="D15" s="18">
        <f>AVERAGE(D7:D14)</f>
        <v>0.43153290570369746</v>
      </c>
      <c r="E15" s="18">
        <f>AVERAGE(E7:E14)</f>
        <v>0.49929505138063207</v>
      </c>
    </row>
    <row r="17" spans="1:5">
      <c r="A17" s="1" t="s">
        <v>26</v>
      </c>
      <c r="B17" s="4">
        <v>180</v>
      </c>
      <c r="C17" s="5" t="s">
        <v>27</v>
      </c>
      <c r="D17" s="8">
        <v>0.37031192958542192</v>
      </c>
      <c r="E17" s="8">
        <v>0.40964928276209212</v>
      </c>
    </row>
    <row r="18" spans="1:5">
      <c r="A18" s="1" t="s">
        <v>26</v>
      </c>
      <c r="B18" s="4">
        <v>159</v>
      </c>
      <c r="C18" s="5" t="s">
        <v>28</v>
      </c>
      <c r="D18" s="6" t="s">
        <v>3</v>
      </c>
      <c r="E18" s="6" t="s">
        <v>3</v>
      </c>
    </row>
    <row r="19" spans="1:5">
      <c r="A19" s="1" t="s">
        <v>26</v>
      </c>
      <c r="B19" s="4">
        <v>170</v>
      </c>
      <c r="C19" s="5" t="s">
        <v>29</v>
      </c>
      <c r="D19" s="6" t="s">
        <v>3</v>
      </c>
      <c r="E19" s="6" t="s">
        <v>3</v>
      </c>
    </row>
    <row r="20" spans="1:5">
      <c r="A20" s="1" t="s">
        <v>26</v>
      </c>
      <c r="B20" s="4">
        <v>182</v>
      </c>
      <c r="C20" s="5" t="s">
        <v>30</v>
      </c>
      <c r="D20" s="6" t="s">
        <v>3</v>
      </c>
      <c r="E20" s="6" t="s">
        <v>3</v>
      </c>
    </row>
    <row r="21" spans="1:5">
      <c r="A21" s="1" t="s">
        <v>26</v>
      </c>
      <c r="B21" s="4">
        <v>173</v>
      </c>
      <c r="C21" s="5" t="s">
        <v>31</v>
      </c>
      <c r="D21" s="8">
        <v>0.40069810219084584</v>
      </c>
      <c r="E21" s="8">
        <v>0.46990223663554725</v>
      </c>
    </row>
    <row r="22" spans="1:5">
      <c r="A22" s="1" t="s">
        <v>26</v>
      </c>
      <c r="B22" s="4">
        <v>147</v>
      </c>
      <c r="C22" s="5" t="s">
        <v>32</v>
      </c>
      <c r="D22" s="8">
        <v>0.50824890381944576</v>
      </c>
      <c r="E22" s="8">
        <v>0.55970643340273118</v>
      </c>
    </row>
    <row r="23" spans="1:5">
      <c r="A23" s="1" t="s">
        <v>26</v>
      </c>
      <c r="B23" s="4">
        <v>155</v>
      </c>
      <c r="C23" s="5" t="s">
        <v>33</v>
      </c>
      <c r="D23" s="8">
        <v>0.4759074808373831</v>
      </c>
      <c r="E23" s="8">
        <v>0.5191800943107312</v>
      </c>
    </row>
    <row r="24" spans="1:5">
      <c r="A24" s="1" t="s">
        <v>26</v>
      </c>
      <c r="B24" s="4">
        <v>174</v>
      </c>
      <c r="C24" s="5" t="s">
        <v>34</v>
      </c>
      <c r="D24" s="8">
        <v>0.38925599659710142</v>
      </c>
      <c r="E24" s="8">
        <v>0.4370450258269778</v>
      </c>
    </row>
    <row r="25" spans="1:5">
      <c r="A25" s="1" t="s">
        <v>26</v>
      </c>
      <c r="B25" s="4">
        <v>63</v>
      </c>
      <c r="C25" s="5" t="s">
        <v>35</v>
      </c>
      <c r="D25" s="8">
        <v>0.75042960891229837</v>
      </c>
      <c r="E25" s="8">
        <v>0.78434813794108138</v>
      </c>
    </row>
    <row r="26" spans="1:5">
      <c r="A26" s="1" t="s">
        <v>26</v>
      </c>
      <c r="B26" s="4">
        <v>178</v>
      </c>
      <c r="C26" s="5" t="s">
        <v>36</v>
      </c>
      <c r="D26" s="8">
        <v>0.34324693599492462</v>
      </c>
      <c r="E26" s="8">
        <v>0.3906854562856113</v>
      </c>
    </row>
    <row r="27" spans="1:5">
      <c r="A27" s="1" t="s">
        <v>26</v>
      </c>
      <c r="B27" s="4">
        <v>151</v>
      </c>
      <c r="C27" s="5" t="s">
        <v>37</v>
      </c>
      <c r="D27" s="8">
        <v>0.46263730044206619</v>
      </c>
      <c r="E27" s="8">
        <v>0.48708414112347181</v>
      </c>
    </row>
    <row r="28" spans="1:5">
      <c r="A28" s="1" t="s">
        <v>26</v>
      </c>
      <c r="B28" s="4">
        <v>71</v>
      </c>
      <c r="C28" s="5" t="s">
        <v>38</v>
      </c>
      <c r="D28" s="6" t="s">
        <v>3</v>
      </c>
      <c r="E28" s="6" t="s">
        <v>3</v>
      </c>
    </row>
    <row r="29" spans="1:5">
      <c r="A29" s="1" t="s">
        <v>26</v>
      </c>
      <c r="B29" s="1"/>
      <c r="C29" s="5" t="s">
        <v>39</v>
      </c>
      <c r="D29" s="6" t="s">
        <v>3</v>
      </c>
      <c r="E29" s="6" t="s">
        <v>3</v>
      </c>
    </row>
    <row r="30" spans="1:5">
      <c r="A30" s="1" t="s">
        <v>26</v>
      </c>
      <c r="B30" s="1"/>
      <c r="C30" s="5" t="s">
        <v>40</v>
      </c>
      <c r="D30" s="6" t="s">
        <v>3</v>
      </c>
      <c r="E30" s="6" t="s">
        <v>3</v>
      </c>
    </row>
    <row r="31" spans="1:5">
      <c r="A31" s="1" t="s">
        <v>26</v>
      </c>
      <c r="B31" s="4">
        <v>166</v>
      </c>
      <c r="C31" s="5" t="s">
        <v>41</v>
      </c>
      <c r="D31" s="6" t="s">
        <v>3</v>
      </c>
      <c r="E31" s="6" t="s">
        <v>3</v>
      </c>
    </row>
    <row r="32" spans="1:5">
      <c r="A32" s="1" t="s">
        <v>26</v>
      </c>
      <c r="B32" s="4">
        <v>159</v>
      </c>
      <c r="C32" s="5" t="s">
        <v>42</v>
      </c>
      <c r="D32" s="8">
        <v>0.46626834733944889</v>
      </c>
      <c r="E32" s="8">
        <v>0.5090178072268674</v>
      </c>
    </row>
    <row r="33" spans="1:5">
      <c r="A33" s="1" t="s">
        <v>26</v>
      </c>
      <c r="B33" s="4">
        <v>164</v>
      </c>
      <c r="C33" s="5" t="s">
        <v>43</v>
      </c>
      <c r="D33" s="8">
        <v>0.45598321265241881</v>
      </c>
      <c r="E33" s="8">
        <v>0.50915466072048532</v>
      </c>
    </row>
    <row r="34" spans="1:5">
      <c r="A34" s="1" t="s">
        <v>26</v>
      </c>
      <c r="B34" s="4">
        <v>141</v>
      </c>
      <c r="C34" s="5" t="s">
        <v>44</v>
      </c>
      <c r="D34" s="8">
        <v>0.53371670774353397</v>
      </c>
      <c r="E34" s="8">
        <v>0.58479926795041903</v>
      </c>
    </row>
    <row r="35" spans="1:5">
      <c r="A35" s="1" t="s">
        <v>26</v>
      </c>
      <c r="B35" s="4">
        <v>156</v>
      </c>
      <c r="C35" s="5" t="s">
        <v>45</v>
      </c>
      <c r="D35" s="8">
        <v>0.46776558388944245</v>
      </c>
      <c r="E35" s="8">
        <v>0.51458247165263216</v>
      </c>
    </row>
    <row r="36" spans="1:5">
      <c r="A36" s="1"/>
      <c r="B36" s="4"/>
      <c r="C36" s="17" t="s">
        <v>76</v>
      </c>
      <c r="D36" s="18">
        <f>AVERAGE(D17:D35)</f>
        <v>0.46870584250036096</v>
      </c>
      <c r="E36" s="18">
        <f>AVERAGE(E17:E35)</f>
        <v>0.51459625131988729</v>
      </c>
    </row>
    <row r="38" spans="1:5">
      <c r="A38" s="1" t="s">
        <v>46</v>
      </c>
      <c r="B38" s="4">
        <v>93</v>
      </c>
      <c r="C38" s="5" t="s">
        <v>47</v>
      </c>
      <c r="D38" s="8">
        <v>0.62897459631115038</v>
      </c>
      <c r="E38" s="8">
        <v>0.74592030009330723</v>
      </c>
    </row>
    <row r="39" spans="1:5">
      <c r="A39" s="1" t="s">
        <v>46</v>
      </c>
      <c r="B39" s="4">
        <v>110</v>
      </c>
      <c r="C39" s="5" t="s">
        <v>48</v>
      </c>
      <c r="D39" s="8">
        <v>0.61730878701255398</v>
      </c>
      <c r="E39" s="8">
        <v>0.72223236575455074</v>
      </c>
    </row>
    <row r="40" spans="1:5">
      <c r="A40" s="1" t="s">
        <v>46</v>
      </c>
      <c r="B40" s="4">
        <v>55</v>
      </c>
      <c r="C40" s="5" t="s">
        <v>49</v>
      </c>
      <c r="D40" s="8">
        <v>0.74915338820756194</v>
      </c>
      <c r="E40" s="8">
        <v>0.80468315944454349</v>
      </c>
    </row>
    <row r="41" spans="1:5">
      <c r="A41" s="1" t="s">
        <v>46</v>
      </c>
      <c r="B41" s="4">
        <v>129</v>
      </c>
      <c r="C41" s="5" t="s">
        <v>50</v>
      </c>
      <c r="D41" s="8">
        <v>0.54517353978662431</v>
      </c>
      <c r="E41" s="8">
        <v>0.65848781445852667</v>
      </c>
    </row>
    <row r="42" spans="1:5">
      <c r="A42" s="1" t="s">
        <v>46</v>
      </c>
      <c r="B42" s="4">
        <v>90</v>
      </c>
      <c r="C42" s="5" t="s">
        <v>51</v>
      </c>
      <c r="D42" s="8">
        <v>0.66942135645012457</v>
      </c>
      <c r="E42" s="8">
        <v>0.7510614793675906</v>
      </c>
    </row>
    <row r="43" spans="1:5">
      <c r="A43" s="1"/>
      <c r="B43" s="4"/>
      <c r="C43" s="17" t="s">
        <v>77</v>
      </c>
      <c r="D43" s="18">
        <f>AVERAGE(D38:D42)</f>
        <v>0.64200633355360304</v>
      </c>
      <c r="E43" s="18">
        <f>AVERAGE(E38:E42)</f>
        <v>0.73647702382370384</v>
      </c>
    </row>
    <row r="45" spans="1:5">
      <c r="A45" s="1" t="s">
        <v>52</v>
      </c>
      <c r="B45" s="4">
        <v>109</v>
      </c>
      <c r="C45" s="5" t="s">
        <v>53</v>
      </c>
      <c r="D45" s="8">
        <v>0.66914572065910183</v>
      </c>
      <c r="E45" s="8">
        <v>0.69445578180699064</v>
      </c>
    </row>
    <row r="46" spans="1:5">
      <c r="A46" s="1" t="s">
        <v>52</v>
      </c>
      <c r="B46" s="4">
        <v>162</v>
      </c>
      <c r="C46" s="5" t="s">
        <v>54</v>
      </c>
      <c r="D46" s="8">
        <v>0.47442864788006828</v>
      </c>
      <c r="E46" s="8">
        <v>0.48780485032076404</v>
      </c>
    </row>
    <row r="47" spans="1:5">
      <c r="A47" s="1" t="s">
        <v>52</v>
      </c>
      <c r="B47" s="4">
        <v>127</v>
      </c>
      <c r="C47" s="5" t="s">
        <v>55</v>
      </c>
      <c r="D47" s="8">
        <v>0.61636230117080137</v>
      </c>
      <c r="E47" s="8">
        <v>0.63052016356184415</v>
      </c>
    </row>
    <row r="48" spans="1:5">
      <c r="A48" s="1" t="s">
        <v>52</v>
      </c>
      <c r="B48" s="4">
        <v>118</v>
      </c>
      <c r="C48" s="5" t="s">
        <v>56</v>
      </c>
      <c r="D48" s="6" t="s">
        <v>3</v>
      </c>
      <c r="E48" s="6" t="s">
        <v>3</v>
      </c>
    </row>
    <row r="49" spans="1:5">
      <c r="A49" s="1" t="s">
        <v>52</v>
      </c>
      <c r="B49" s="4">
        <v>148</v>
      </c>
      <c r="C49" s="5" t="s">
        <v>57</v>
      </c>
      <c r="D49" s="8">
        <v>0.49260257854201284</v>
      </c>
      <c r="E49" s="8">
        <v>0.56196826819058188</v>
      </c>
    </row>
    <row r="50" spans="1:5">
      <c r="A50" s="1"/>
      <c r="B50" s="4"/>
      <c r="C50" s="17" t="s">
        <v>78</v>
      </c>
      <c r="D50" s="18">
        <f>AVERAGE(D45:D49)</f>
        <v>0.56313481206299609</v>
      </c>
      <c r="E50" s="18">
        <f>AVERAGE(E45:E49)</f>
        <v>0.59368726597004517</v>
      </c>
    </row>
    <row r="52" spans="1:5">
      <c r="A52" s="1" t="s">
        <v>58</v>
      </c>
      <c r="B52" s="4">
        <v>165</v>
      </c>
      <c r="C52" s="5" t="s">
        <v>59</v>
      </c>
      <c r="D52" s="8">
        <v>0.42766695965763257</v>
      </c>
      <c r="E52" s="8">
        <v>0.52041834069809845</v>
      </c>
    </row>
    <row r="53" spans="1:5">
      <c r="A53" s="1" t="s">
        <v>58</v>
      </c>
      <c r="B53" s="4">
        <v>181</v>
      </c>
      <c r="C53" s="5" t="s">
        <v>60</v>
      </c>
      <c r="D53" s="8">
        <v>0.37590526489221782</v>
      </c>
      <c r="E53" s="8">
        <v>0.40689449184632159</v>
      </c>
    </row>
    <row r="54" spans="1:5">
      <c r="A54" s="1" t="s">
        <v>58</v>
      </c>
      <c r="B54" s="4">
        <v>123</v>
      </c>
      <c r="C54" s="5" t="s">
        <v>61</v>
      </c>
      <c r="D54" s="6" t="s">
        <v>3</v>
      </c>
      <c r="E54" s="6" t="s">
        <v>3</v>
      </c>
    </row>
    <row r="55" spans="1:5">
      <c r="A55" s="1" t="s">
        <v>58</v>
      </c>
      <c r="B55" s="4">
        <v>171</v>
      </c>
      <c r="C55" s="5" t="s">
        <v>62</v>
      </c>
      <c r="D55" s="6" t="s">
        <v>3</v>
      </c>
      <c r="E55" s="6" t="s">
        <v>3</v>
      </c>
    </row>
    <row r="56" spans="1:5">
      <c r="A56" s="1" t="s">
        <v>58</v>
      </c>
      <c r="B56" s="4">
        <v>172</v>
      </c>
      <c r="C56" s="5" t="s">
        <v>63</v>
      </c>
      <c r="D56" s="6" t="s">
        <v>3</v>
      </c>
      <c r="E56" s="6" t="s">
        <v>3</v>
      </c>
    </row>
    <row r="57" spans="1:5">
      <c r="A57" s="1" t="s">
        <v>58</v>
      </c>
      <c r="B57" s="4">
        <v>138</v>
      </c>
      <c r="C57" s="5" t="s">
        <v>64</v>
      </c>
      <c r="D57" s="8">
        <v>0.53712235349181892</v>
      </c>
      <c r="E57" s="8">
        <v>0.60731597042891483</v>
      </c>
    </row>
    <row r="58" spans="1:5">
      <c r="A58" s="1" t="s">
        <v>58</v>
      </c>
      <c r="B58" s="4">
        <v>179</v>
      </c>
      <c r="C58" s="5" t="s">
        <v>65</v>
      </c>
      <c r="D58" s="8">
        <v>0.34427642262071312</v>
      </c>
      <c r="E58" s="8">
        <v>0.43877242287282936</v>
      </c>
    </row>
    <row r="59" spans="1:5">
      <c r="A59" s="1" t="s">
        <v>58</v>
      </c>
      <c r="B59" s="4">
        <v>177</v>
      </c>
      <c r="C59" s="5" t="s">
        <v>66</v>
      </c>
      <c r="D59" s="6" t="s">
        <v>3</v>
      </c>
      <c r="E59" s="6" t="s">
        <v>3</v>
      </c>
    </row>
    <row r="60" spans="1:5">
      <c r="A60" s="1" t="s">
        <v>58</v>
      </c>
      <c r="B60" s="4">
        <v>175</v>
      </c>
      <c r="C60" s="5" t="s">
        <v>67</v>
      </c>
      <c r="D60" s="8">
        <v>0.37910277817975702</v>
      </c>
      <c r="E60" s="8">
        <v>0.48204044632297882</v>
      </c>
    </row>
    <row r="61" spans="1:5">
      <c r="A61" s="1" t="s">
        <v>58</v>
      </c>
      <c r="B61" s="4">
        <v>176</v>
      </c>
      <c r="C61" s="5" t="s">
        <v>68</v>
      </c>
      <c r="D61" s="8">
        <v>0.35025428582352175</v>
      </c>
      <c r="E61" s="8">
        <v>0.45454552472927473</v>
      </c>
    </row>
    <row r="62" spans="1:5">
      <c r="A62" s="1" t="s">
        <v>58</v>
      </c>
      <c r="B62" s="4">
        <v>161</v>
      </c>
      <c r="C62" s="5" t="s">
        <v>69</v>
      </c>
      <c r="D62" s="8">
        <v>0.42502998652968521</v>
      </c>
      <c r="E62" s="8">
        <v>0.53038964619770101</v>
      </c>
    </row>
    <row r="63" spans="1:5">
      <c r="A63" s="1" t="s">
        <v>58</v>
      </c>
      <c r="B63" s="4">
        <v>187</v>
      </c>
      <c r="C63" s="5" t="s">
        <v>70</v>
      </c>
      <c r="D63" s="8">
        <v>0.27528474687736249</v>
      </c>
      <c r="E63" s="8">
        <v>0.38531051356183288</v>
      </c>
    </row>
    <row r="64" spans="1:5">
      <c r="A64" s="1" t="s">
        <v>58</v>
      </c>
      <c r="B64" s="4">
        <v>152</v>
      </c>
      <c r="C64" s="5" t="s">
        <v>71</v>
      </c>
      <c r="D64" s="8">
        <v>0.45821226885292299</v>
      </c>
      <c r="E64" s="8">
        <v>0.54641311866697351</v>
      </c>
    </row>
    <row r="65" spans="1:5">
      <c r="A65" s="1" t="s">
        <v>58</v>
      </c>
      <c r="B65" s="4">
        <v>163</v>
      </c>
      <c r="C65" s="5" t="s">
        <v>72</v>
      </c>
      <c r="D65" s="8">
        <v>0.44932834644543335</v>
      </c>
      <c r="E65" s="8">
        <v>0.51992529242394492</v>
      </c>
    </row>
    <row r="66" spans="1:5">
      <c r="A66" s="1" t="s">
        <v>58</v>
      </c>
      <c r="B66" s="4">
        <v>183</v>
      </c>
      <c r="C66" s="5" t="s">
        <v>73</v>
      </c>
      <c r="D66" s="8">
        <v>0.329201493982064</v>
      </c>
      <c r="E66" s="8">
        <v>0.41187922039547564</v>
      </c>
    </row>
    <row r="67" spans="1:5">
      <c r="A67" s="1" t="s">
        <v>58</v>
      </c>
      <c r="B67" s="4">
        <v>166</v>
      </c>
      <c r="C67" s="5" t="s">
        <v>74</v>
      </c>
      <c r="D67" s="8">
        <v>0.40091909417853694</v>
      </c>
      <c r="E67" s="8">
        <v>0.49904675348416122</v>
      </c>
    </row>
    <row r="68" spans="1:5">
      <c r="C68" s="17" t="s">
        <v>79</v>
      </c>
      <c r="D68" s="19">
        <f>AVERAGE(D52:D67)</f>
        <v>0.39602533346097218</v>
      </c>
      <c r="E68" s="19">
        <f>AVERAGE(E52:E67)</f>
        <v>0.48357931180237562</v>
      </c>
    </row>
  </sheetData>
  <sortState ref="G8:I12">
    <sortCondition descending="1" ref="I8:I12"/>
  </sortState>
  <mergeCells count="2">
    <mergeCell ref="D4:E4"/>
    <mergeCell ref="H6:I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XFD1048576"/>
    </sheetView>
  </sheetViews>
  <sheetFormatPr baseColWidth="10" defaultColWidth="8.83203125" defaultRowHeight="14" x14ac:dyDescent="0"/>
  <sheetData>
    <row r="1" spans="1:3">
      <c r="A1" t="s">
        <v>82</v>
      </c>
    </row>
    <row r="3" spans="1:3">
      <c r="B3" s="9" t="s">
        <v>20</v>
      </c>
      <c r="C3" s="24" t="s">
        <v>21</v>
      </c>
    </row>
    <row r="4" spans="1:3">
      <c r="A4" s="27" t="s">
        <v>75</v>
      </c>
      <c r="B4" s="33">
        <v>4.2903304999999996</v>
      </c>
      <c r="C4" s="34">
        <v>5.2836871538333332</v>
      </c>
    </row>
    <row r="5" spans="1:3">
      <c r="A5" s="32" t="s">
        <v>76</v>
      </c>
      <c r="B5" s="33">
        <v>4.4360801692142848</v>
      </c>
      <c r="C5" s="34">
        <v>5.6803527715</v>
      </c>
    </row>
    <row r="6" spans="1:3">
      <c r="A6" s="27" t="s">
        <v>77</v>
      </c>
      <c r="B6" s="33">
        <v>5.4799999999999995</v>
      </c>
      <c r="C6" s="34">
        <v>7.1686498807999994</v>
      </c>
    </row>
    <row r="7" spans="1:3">
      <c r="A7" s="32" t="s">
        <v>78</v>
      </c>
      <c r="B7" s="33">
        <v>7.8107598385999992</v>
      </c>
      <c r="C7" s="34">
        <v>7.3046542604000013</v>
      </c>
    </row>
    <row r="8" spans="1:3" ht="15" thickBot="1">
      <c r="A8" s="29" t="s">
        <v>79</v>
      </c>
      <c r="B8" s="30">
        <v>2.4700984219333333</v>
      </c>
      <c r="C8" s="31">
        <v>4.418630966666667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I8"/>
  <sheetViews>
    <sheetView workbookViewId="0">
      <selection activeCell="F20" sqref="F20"/>
    </sheetView>
  </sheetViews>
  <sheetFormatPr baseColWidth="10" defaultColWidth="8.83203125" defaultRowHeight="14" x14ac:dyDescent="0"/>
  <sheetData>
    <row r="2" spans="7:9">
      <c r="G2" t="s">
        <v>80</v>
      </c>
    </row>
    <row r="3" spans="7:9">
      <c r="H3" s="9" t="s">
        <v>20</v>
      </c>
      <c r="I3" s="24" t="s">
        <v>21</v>
      </c>
    </row>
    <row r="4" spans="7:9">
      <c r="G4" s="27" t="s">
        <v>75</v>
      </c>
      <c r="H4" s="33">
        <v>57.633250000000004</v>
      </c>
      <c r="I4" s="34">
        <v>54.834375000000001</v>
      </c>
    </row>
    <row r="5" spans="7:9">
      <c r="G5" s="32" t="s">
        <v>76</v>
      </c>
      <c r="H5" s="33">
        <v>62.654052631578942</v>
      </c>
      <c r="I5" s="34">
        <v>59.196263157894741</v>
      </c>
    </row>
    <row r="6" spans="7:9">
      <c r="G6" s="17" t="s">
        <v>77</v>
      </c>
      <c r="H6" s="33">
        <v>74.91</v>
      </c>
      <c r="I6" s="34">
        <v>70.887799999999999</v>
      </c>
    </row>
    <row r="7" spans="7:9">
      <c r="G7" s="32" t="s">
        <v>78</v>
      </c>
      <c r="H7" s="33">
        <v>58.097399999999993</v>
      </c>
      <c r="I7" s="34">
        <v>55.460800000000006</v>
      </c>
    </row>
    <row r="8" spans="7:9" ht="15" thickBot="1">
      <c r="G8" s="29" t="s">
        <v>79</v>
      </c>
      <c r="H8" s="30">
        <v>58.877312499999988</v>
      </c>
      <c r="I8" s="31">
        <v>56.783000000000001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XFD1048576"/>
    </sheetView>
  </sheetViews>
  <sheetFormatPr baseColWidth="10" defaultColWidth="8.83203125" defaultRowHeight="14" x14ac:dyDescent="0"/>
  <sheetData>
    <row r="1" spans="1:3">
      <c r="A1" s="67" t="s">
        <v>14</v>
      </c>
      <c r="B1" s="67"/>
    </row>
    <row r="2" spans="1:3" ht="27">
      <c r="B2" s="11" t="s">
        <v>19</v>
      </c>
      <c r="C2" s="11"/>
    </row>
    <row r="3" spans="1:3">
      <c r="B3" s="9" t="s">
        <v>20</v>
      </c>
      <c r="C3" s="9" t="s">
        <v>21</v>
      </c>
    </row>
    <row r="4" spans="1:3">
      <c r="A4" s="27" t="s">
        <v>75</v>
      </c>
      <c r="B4" s="38">
        <v>5852.0520077568772</v>
      </c>
      <c r="C4" s="38">
        <v>8603.9247467686564</v>
      </c>
    </row>
    <row r="5" spans="1:3">
      <c r="A5" s="32" t="s">
        <v>76</v>
      </c>
      <c r="B5" s="38">
        <v>1874.6190418830179</v>
      </c>
      <c r="C5" s="38">
        <v>3369.2838821611153</v>
      </c>
    </row>
    <row r="6" spans="1:3">
      <c r="A6" s="27" t="s">
        <v>77</v>
      </c>
      <c r="B6" s="38">
        <v>5306.900581977824</v>
      </c>
      <c r="C6" s="38">
        <v>19467.511382521268</v>
      </c>
    </row>
    <row r="7" spans="1:3">
      <c r="A7" s="32" t="s">
        <v>78</v>
      </c>
      <c r="B7" s="38">
        <v>6654.5043982958041</v>
      </c>
      <c r="C7" s="38">
        <v>11052.291777335224</v>
      </c>
    </row>
    <row r="8" spans="1:3" ht="15" thickBot="1">
      <c r="A8" s="29" t="s">
        <v>79</v>
      </c>
      <c r="B8" s="37">
        <v>1668.3616183693359</v>
      </c>
      <c r="C8" s="37">
        <v>2873.9833409401986</v>
      </c>
    </row>
  </sheetData>
  <mergeCells count="1">
    <mergeCell ref="A1:B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K30" sqref="K30"/>
    </sheetView>
  </sheetViews>
  <sheetFormatPr baseColWidth="10" defaultColWidth="8.83203125" defaultRowHeight="14" x14ac:dyDescent="0"/>
  <cols>
    <col min="1" max="1" width="11" customWidth="1"/>
  </cols>
  <sheetData>
    <row r="1" spans="1:3">
      <c r="A1" t="s">
        <v>80</v>
      </c>
    </row>
    <row r="2" spans="1:3">
      <c r="B2" s="9" t="s">
        <v>20</v>
      </c>
      <c r="C2" s="24" t="s">
        <v>21</v>
      </c>
    </row>
    <row r="3" spans="1:3">
      <c r="A3" s="27" t="s">
        <v>75</v>
      </c>
      <c r="B3" s="33">
        <v>57.633250000000004</v>
      </c>
      <c r="C3" s="34">
        <v>54.834375000000001</v>
      </c>
    </row>
    <row r="4" spans="1:3">
      <c r="A4" s="32" t="s">
        <v>76</v>
      </c>
      <c r="B4" s="33">
        <v>62.654052631578942</v>
      </c>
      <c r="C4" s="34">
        <v>59.196263157894741</v>
      </c>
    </row>
    <row r="5" spans="1:3">
      <c r="A5" s="17" t="s">
        <v>77</v>
      </c>
      <c r="B5" s="33">
        <v>74.91</v>
      </c>
      <c r="C5" s="34">
        <v>70.887799999999999</v>
      </c>
    </row>
    <row r="6" spans="1:3">
      <c r="A6" s="32" t="s">
        <v>78</v>
      </c>
      <c r="B6" s="33">
        <v>58.097399999999993</v>
      </c>
      <c r="C6" s="34">
        <v>55.460800000000006</v>
      </c>
    </row>
    <row r="7" spans="1:3" ht="15" thickBot="1">
      <c r="A7" s="29" t="s">
        <v>79</v>
      </c>
      <c r="B7" s="30">
        <v>58.877312499999988</v>
      </c>
      <c r="C7" s="31">
        <v>56.783000000000001</v>
      </c>
    </row>
    <row r="10" spans="1:3">
      <c r="A10" t="s">
        <v>81</v>
      </c>
    </row>
    <row r="12" spans="1:3">
      <c r="B12" s="9" t="s">
        <v>20</v>
      </c>
      <c r="C12" s="24" t="s">
        <v>21</v>
      </c>
    </row>
    <row r="13" spans="1:3">
      <c r="A13" s="27" t="s">
        <v>75</v>
      </c>
      <c r="B13" s="33">
        <v>4.2903304999999996</v>
      </c>
      <c r="C13" s="34">
        <v>5.2836871538333332</v>
      </c>
    </row>
    <row r="14" spans="1:3">
      <c r="A14" s="32" t="s">
        <v>76</v>
      </c>
      <c r="B14" s="33">
        <v>4.4360801692142848</v>
      </c>
      <c r="C14" s="34">
        <v>5.6803527715</v>
      </c>
    </row>
    <row r="15" spans="1:3">
      <c r="A15" s="27" t="s">
        <v>77</v>
      </c>
      <c r="B15" s="33">
        <v>5.4799999999999995</v>
      </c>
      <c r="C15" s="34">
        <v>7.1686498807999994</v>
      </c>
    </row>
    <row r="16" spans="1:3">
      <c r="A16" s="32" t="s">
        <v>78</v>
      </c>
      <c r="B16" s="33">
        <v>7.8107598385999992</v>
      </c>
      <c r="C16" s="34">
        <v>7.3046542604000013</v>
      </c>
    </row>
    <row r="17" spans="1:3" ht="15" thickBot="1">
      <c r="A17" s="29" t="s">
        <v>79</v>
      </c>
      <c r="B17" s="30">
        <v>2.4700984219333333</v>
      </c>
      <c r="C17" s="31">
        <v>4.418630966666667</v>
      </c>
    </row>
    <row r="22" spans="1:3">
      <c r="A22" s="67" t="s">
        <v>14</v>
      </c>
      <c r="B22" s="67"/>
    </row>
    <row r="23" spans="1:3" ht="27">
      <c r="B23" s="11" t="s">
        <v>19</v>
      </c>
      <c r="C23" s="11"/>
    </row>
    <row r="24" spans="1:3">
      <c r="B24" s="9" t="s">
        <v>20</v>
      </c>
      <c r="C24" s="9" t="s">
        <v>21</v>
      </c>
    </row>
    <row r="25" spans="1:3">
      <c r="A25" s="27" t="s">
        <v>75</v>
      </c>
      <c r="B25" s="38">
        <v>5852.0520077568772</v>
      </c>
      <c r="C25" s="38">
        <v>8603.9247467686564</v>
      </c>
    </row>
    <row r="26" spans="1:3">
      <c r="A26" s="32" t="s">
        <v>76</v>
      </c>
      <c r="B26" s="38">
        <v>1874.6190418830179</v>
      </c>
      <c r="C26" s="38">
        <v>3369.2838821611153</v>
      </c>
    </row>
    <row r="27" spans="1:3">
      <c r="A27" s="27" t="s">
        <v>77</v>
      </c>
      <c r="B27" s="38">
        <v>5306.900581977824</v>
      </c>
      <c r="C27" s="38">
        <v>19467.511382521268</v>
      </c>
    </row>
    <row r="28" spans="1:3">
      <c r="A28" s="32" t="s">
        <v>78</v>
      </c>
      <c r="B28" s="38">
        <v>6654.5043982958041</v>
      </c>
      <c r="C28" s="38">
        <v>11052.291777335224</v>
      </c>
    </row>
    <row r="29" spans="1:3" ht="15" thickBot="1">
      <c r="A29" s="29" t="s">
        <v>79</v>
      </c>
      <c r="B29" s="37">
        <v>1668.3616183693359</v>
      </c>
      <c r="C29" s="37">
        <v>2873.9833409401986</v>
      </c>
    </row>
  </sheetData>
  <mergeCells count="1">
    <mergeCell ref="A22:B2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2" workbookViewId="0">
      <selection activeCell="D4" sqref="D4:F5"/>
    </sheetView>
  </sheetViews>
  <sheetFormatPr baseColWidth="10" defaultColWidth="8.83203125" defaultRowHeight="14" x14ac:dyDescent="0"/>
  <cols>
    <col min="1" max="1" width="21.33203125" customWidth="1"/>
    <col min="2" max="2" width="18.33203125" bestFit="1" customWidth="1"/>
    <col min="3" max="3" width="17.5" customWidth="1"/>
    <col min="4" max="5" width="10.5" bestFit="1" customWidth="1"/>
    <col min="6" max="6" width="9.83203125" bestFit="1" customWidth="1"/>
  </cols>
  <sheetData>
    <row r="1" spans="1:6" s="60" customFormat="1">
      <c r="A1" s="60" t="s">
        <v>100</v>
      </c>
    </row>
    <row r="2" spans="1:6" s="60" customFormat="1">
      <c r="A2" s="60" t="s">
        <v>99</v>
      </c>
    </row>
    <row r="3" spans="1:6" s="60" customFormat="1">
      <c r="A3" s="60" t="s">
        <v>98</v>
      </c>
    </row>
    <row r="4" spans="1:6">
      <c r="A4" s="59" t="s">
        <v>97</v>
      </c>
      <c r="C4" s="59"/>
      <c r="D4" s="64" t="s">
        <v>96</v>
      </c>
      <c r="E4" s="64"/>
      <c r="F4" s="64"/>
    </row>
    <row r="5" spans="1:6" ht="28">
      <c r="A5" s="58" t="s">
        <v>95</v>
      </c>
      <c r="C5" s="58" t="s">
        <v>94</v>
      </c>
      <c r="D5" s="57" t="s">
        <v>93</v>
      </c>
      <c r="E5" s="57" t="s">
        <v>20</v>
      </c>
      <c r="F5" s="57" t="s">
        <v>21</v>
      </c>
    </row>
    <row r="6" spans="1:6">
      <c r="A6" s="48" t="s">
        <v>75</v>
      </c>
      <c r="B6" s="5" t="s">
        <v>2</v>
      </c>
      <c r="C6" s="48" t="s">
        <v>2</v>
      </c>
      <c r="D6" s="56">
        <f>E6/F6</f>
        <v>0.62676056338028174</v>
      </c>
      <c r="E6" s="44">
        <v>4717</v>
      </c>
      <c r="F6" s="44">
        <v>7526</v>
      </c>
    </row>
    <row r="7" spans="1:6">
      <c r="A7" s="48" t="s">
        <v>75</v>
      </c>
      <c r="B7" s="5" t="s">
        <v>4</v>
      </c>
      <c r="C7" s="48" t="s">
        <v>4</v>
      </c>
      <c r="D7" s="47">
        <f>E7/F7</f>
        <v>0.63319386331938632</v>
      </c>
      <c r="E7" s="44">
        <v>1816</v>
      </c>
      <c r="F7" s="44">
        <v>2868</v>
      </c>
    </row>
    <row r="8" spans="1:6">
      <c r="A8" s="48" t="s">
        <v>75</v>
      </c>
      <c r="B8" s="5" t="s">
        <v>5</v>
      </c>
      <c r="C8" s="48" t="s">
        <v>5</v>
      </c>
      <c r="D8" s="47">
        <f>E8/F8</f>
        <v>0.61876355748373102</v>
      </c>
      <c r="E8" s="44">
        <v>1141</v>
      </c>
      <c r="F8" s="44">
        <v>1844</v>
      </c>
    </row>
    <row r="9" spans="1:6">
      <c r="A9" s="48" t="s">
        <v>75</v>
      </c>
      <c r="B9" s="5" t="s">
        <v>6</v>
      </c>
      <c r="C9" s="48" t="s">
        <v>6</v>
      </c>
      <c r="D9" s="47"/>
      <c r="E9" s="44"/>
      <c r="F9" s="44"/>
    </row>
    <row r="10" spans="1:6">
      <c r="A10" s="48" t="s">
        <v>75</v>
      </c>
      <c r="B10" s="5" t="s">
        <v>7</v>
      </c>
      <c r="C10" s="48" t="s">
        <v>7</v>
      </c>
      <c r="D10" s="47"/>
      <c r="E10" s="44"/>
      <c r="F10" s="44"/>
    </row>
    <row r="11" spans="1:6">
      <c r="A11" s="48" t="s">
        <v>75</v>
      </c>
      <c r="B11" s="5" t="s">
        <v>8</v>
      </c>
      <c r="C11" s="48" t="s">
        <v>8</v>
      </c>
      <c r="D11" s="47"/>
      <c r="E11" s="44"/>
      <c r="F11" s="44"/>
    </row>
    <row r="12" spans="1:6">
      <c r="A12" s="48" t="s">
        <v>75</v>
      </c>
      <c r="B12" s="5" t="s">
        <v>9</v>
      </c>
      <c r="C12" s="48" t="s">
        <v>9</v>
      </c>
      <c r="D12" s="47"/>
      <c r="E12" s="44"/>
      <c r="F12" s="44"/>
    </row>
    <row r="13" spans="1:6" ht="15" thickBot="1">
      <c r="A13" s="54" t="s">
        <v>75</v>
      </c>
      <c r="B13" s="5" t="s">
        <v>10</v>
      </c>
      <c r="C13" s="54" t="s">
        <v>92</v>
      </c>
      <c r="D13" s="53"/>
      <c r="E13" s="44"/>
      <c r="F13" s="44"/>
    </row>
    <row r="14" spans="1:6">
      <c r="A14" s="52" t="s">
        <v>90</v>
      </c>
      <c r="B14" s="5" t="s">
        <v>27</v>
      </c>
      <c r="C14" s="51" t="s">
        <v>27</v>
      </c>
      <c r="D14" s="50">
        <f>E14/F14</f>
        <v>0.78821656050955413</v>
      </c>
      <c r="E14" s="44">
        <v>495</v>
      </c>
      <c r="F14" s="44">
        <v>628</v>
      </c>
    </row>
    <row r="15" spans="1:6">
      <c r="A15" s="49" t="s">
        <v>90</v>
      </c>
      <c r="B15" s="5" t="s">
        <v>28</v>
      </c>
      <c r="C15" s="48" t="s">
        <v>28</v>
      </c>
      <c r="D15" s="47"/>
      <c r="E15" s="44"/>
      <c r="F15" s="44"/>
    </row>
    <row r="16" spans="1:6">
      <c r="A16" s="49" t="s">
        <v>90</v>
      </c>
      <c r="B16" s="5" t="s">
        <v>29</v>
      </c>
      <c r="C16" s="48" t="s">
        <v>29</v>
      </c>
      <c r="D16" s="47"/>
      <c r="E16" s="44"/>
      <c r="F16" s="44"/>
    </row>
    <row r="17" spans="1:6">
      <c r="A17" s="49" t="s">
        <v>90</v>
      </c>
      <c r="B17" s="5" t="s">
        <v>30</v>
      </c>
      <c r="C17" s="48" t="s">
        <v>30</v>
      </c>
      <c r="D17" s="47"/>
      <c r="E17" s="44"/>
      <c r="F17" s="44"/>
    </row>
    <row r="18" spans="1:6">
      <c r="A18" s="49" t="s">
        <v>90</v>
      </c>
      <c r="B18" s="5" t="s">
        <v>31</v>
      </c>
      <c r="C18" s="48" t="s">
        <v>31</v>
      </c>
      <c r="D18" s="47">
        <f>E18/F18</f>
        <v>0.67426470588235299</v>
      </c>
      <c r="E18" s="44">
        <v>917</v>
      </c>
      <c r="F18" s="44">
        <v>1360</v>
      </c>
    </row>
    <row r="19" spans="1:6">
      <c r="A19" s="49" t="s">
        <v>90</v>
      </c>
      <c r="B19" s="5" t="s">
        <v>32</v>
      </c>
      <c r="C19" s="48" t="s">
        <v>32</v>
      </c>
      <c r="D19" s="47">
        <f>E19/F19</f>
        <v>0.64703132304815336</v>
      </c>
      <c r="E19" s="44">
        <v>1384</v>
      </c>
      <c r="F19" s="44">
        <v>2139</v>
      </c>
    </row>
    <row r="20" spans="1:6">
      <c r="A20" s="49" t="s">
        <v>90</v>
      </c>
      <c r="B20" s="5" t="s">
        <v>33</v>
      </c>
      <c r="C20" s="48" t="s">
        <v>33</v>
      </c>
      <c r="D20" s="47">
        <f>E20/F20</f>
        <v>0.71754385964912282</v>
      </c>
      <c r="E20" s="44">
        <v>818</v>
      </c>
      <c r="F20" s="44">
        <v>1140</v>
      </c>
    </row>
    <row r="21" spans="1:6">
      <c r="A21" s="49" t="s">
        <v>90</v>
      </c>
      <c r="B21" s="5" t="s">
        <v>34</v>
      </c>
      <c r="C21" s="48" t="s">
        <v>34</v>
      </c>
      <c r="D21" s="47">
        <f>E21/F21</f>
        <v>0.78613861386138617</v>
      </c>
      <c r="E21" s="44">
        <v>794</v>
      </c>
      <c r="F21" s="44">
        <v>1010</v>
      </c>
    </row>
    <row r="22" spans="1:6">
      <c r="A22" s="49" t="s">
        <v>90</v>
      </c>
      <c r="B22" s="5" t="s">
        <v>35</v>
      </c>
      <c r="C22" s="48" t="s">
        <v>35</v>
      </c>
      <c r="D22" s="47">
        <f>E22/F22</f>
        <v>0.45362921867776235</v>
      </c>
      <c r="E22" s="44">
        <v>9812</v>
      </c>
      <c r="F22" s="44">
        <v>21630</v>
      </c>
    </row>
    <row r="23" spans="1:6">
      <c r="A23" s="49" t="s">
        <v>90</v>
      </c>
      <c r="B23" s="5" t="s">
        <v>36</v>
      </c>
      <c r="C23" s="48" t="s">
        <v>36</v>
      </c>
      <c r="D23" s="47"/>
      <c r="E23" s="44"/>
      <c r="F23" s="44"/>
    </row>
    <row r="24" spans="1:6">
      <c r="A24" s="49" t="s">
        <v>90</v>
      </c>
      <c r="B24" s="5" t="s">
        <v>37</v>
      </c>
      <c r="C24" s="48" t="s">
        <v>37</v>
      </c>
      <c r="D24" s="47"/>
      <c r="E24" s="44"/>
      <c r="F24" s="44"/>
    </row>
    <row r="25" spans="1:6">
      <c r="A25" s="49" t="s">
        <v>90</v>
      </c>
      <c r="B25" s="5" t="s">
        <v>38</v>
      </c>
      <c r="C25" s="48" t="s">
        <v>38</v>
      </c>
      <c r="D25" s="47"/>
      <c r="E25" s="44"/>
      <c r="F25" s="44"/>
    </row>
    <row r="26" spans="1:6">
      <c r="A26" s="49" t="s">
        <v>90</v>
      </c>
      <c r="B26" s="5" t="s">
        <v>39</v>
      </c>
      <c r="C26" s="48" t="s">
        <v>39</v>
      </c>
      <c r="D26" s="47"/>
      <c r="E26" s="44"/>
      <c r="F26" s="44"/>
    </row>
    <row r="27" spans="1:6">
      <c r="A27" s="49" t="s">
        <v>90</v>
      </c>
      <c r="B27" s="5" t="s">
        <v>40</v>
      </c>
      <c r="C27" s="48" t="s">
        <v>40</v>
      </c>
      <c r="D27" s="47"/>
      <c r="E27" s="44"/>
      <c r="F27" s="44"/>
    </row>
    <row r="28" spans="1:6">
      <c r="A28" s="49" t="s">
        <v>90</v>
      </c>
      <c r="B28" s="5" t="s">
        <v>41</v>
      </c>
    </row>
    <row r="29" spans="1:6">
      <c r="A29" s="49" t="s">
        <v>90</v>
      </c>
      <c r="B29" s="5" t="s">
        <v>42</v>
      </c>
      <c r="C29" s="48" t="s">
        <v>91</v>
      </c>
      <c r="D29" s="47">
        <f>E29/F29</f>
        <v>0.6856240126382307</v>
      </c>
      <c r="E29" s="44">
        <v>1302</v>
      </c>
      <c r="F29" s="44">
        <v>1899</v>
      </c>
    </row>
    <row r="30" spans="1:6">
      <c r="A30" s="49" t="s">
        <v>90</v>
      </c>
      <c r="B30" s="5" t="s">
        <v>43</v>
      </c>
      <c r="C30" s="48" t="s">
        <v>43</v>
      </c>
      <c r="D30" s="47">
        <f>E30/F30</f>
        <v>0.7287268074216251</v>
      </c>
      <c r="E30" s="44">
        <v>1139</v>
      </c>
      <c r="F30" s="44">
        <v>1563</v>
      </c>
    </row>
    <row r="31" spans="1:6">
      <c r="A31" s="49" t="s">
        <v>90</v>
      </c>
      <c r="B31" s="5" t="s">
        <v>44</v>
      </c>
      <c r="C31" s="48" t="s">
        <v>44</v>
      </c>
      <c r="D31" s="47">
        <f>E31/F31</f>
        <v>0.63132760267430754</v>
      </c>
      <c r="E31" s="44">
        <v>1322</v>
      </c>
      <c r="F31" s="44">
        <v>2094</v>
      </c>
    </row>
    <row r="32" spans="1:6">
      <c r="A32" s="49" t="s">
        <v>90</v>
      </c>
      <c r="B32" s="5" t="s">
        <v>45</v>
      </c>
      <c r="C32" s="54" t="s">
        <v>45</v>
      </c>
      <c r="D32" s="47"/>
      <c r="E32" s="44"/>
      <c r="F32" s="44"/>
    </row>
    <row r="33" spans="1:6" ht="15" thickBot="1">
      <c r="A33" s="55" t="s">
        <v>90</v>
      </c>
      <c r="B33" s="5" t="s">
        <v>47</v>
      </c>
      <c r="C33" s="62" t="s">
        <v>47</v>
      </c>
      <c r="D33" s="47">
        <f t="shared" ref="D33:D34" si="0">E33/F33</f>
        <v>0.16326952210439333</v>
      </c>
      <c r="E33" s="63">
        <v>2371</v>
      </c>
      <c r="F33" s="63">
        <v>14522</v>
      </c>
    </row>
    <row r="34" spans="1:6">
      <c r="A34" s="52" t="s">
        <v>78</v>
      </c>
      <c r="B34" s="5" t="s">
        <v>48</v>
      </c>
      <c r="D34" s="47">
        <f t="shared" si="0"/>
        <v>0.26192492238216203</v>
      </c>
      <c r="E34" s="63">
        <v>2784</v>
      </c>
      <c r="F34" s="63">
        <v>10629</v>
      </c>
    </row>
    <row r="35" spans="1:6">
      <c r="A35" s="49" t="s">
        <v>78</v>
      </c>
      <c r="B35" s="5" t="s">
        <v>49</v>
      </c>
    </row>
    <row r="36" spans="1:6">
      <c r="A36" s="49" t="s">
        <v>78</v>
      </c>
      <c r="B36" s="5" t="s">
        <v>50</v>
      </c>
      <c r="C36" t="s">
        <v>50</v>
      </c>
      <c r="D36" s="47">
        <f>E36/F36</f>
        <v>0.28085626911314987</v>
      </c>
      <c r="E36" s="63">
        <v>2296</v>
      </c>
      <c r="F36" s="63">
        <v>8175</v>
      </c>
    </row>
    <row r="37" spans="1:6" ht="15" thickBot="1">
      <c r="A37" s="49" t="s">
        <v>78</v>
      </c>
      <c r="B37" s="5" t="s">
        <v>51</v>
      </c>
      <c r="D37" s="47"/>
    </row>
    <row r="38" spans="1:6" ht="15" thickBot="1">
      <c r="A38" s="55" t="s">
        <v>78</v>
      </c>
      <c r="B38" s="5" t="s">
        <v>53</v>
      </c>
      <c r="C38" s="51" t="s">
        <v>53</v>
      </c>
      <c r="D38" s="50">
        <f>E38/F38</f>
        <v>0.47155812036273703</v>
      </c>
      <c r="E38" s="44">
        <v>10868</v>
      </c>
      <c r="F38" s="44">
        <v>23047</v>
      </c>
    </row>
    <row r="39" spans="1:6">
      <c r="A39" s="52" t="s">
        <v>79</v>
      </c>
      <c r="B39" s="5" t="s">
        <v>54</v>
      </c>
      <c r="C39" s="48" t="s">
        <v>54</v>
      </c>
      <c r="D39" s="47">
        <f>E39/F39</f>
        <v>0.61013485901103393</v>
      </c>
      <c r="E39" s="44">
        <v>1493</v>
      </c>
      <c r="F39" s="44">
        <v>2447</v>
      </c>
    </row>
    <row r="40" spans="1:6">
      <c r="A40" s="49" t="s">
        <v>79</v>
      </c>
      <c r="B40" s="5" t="s">
        <v>55</v>
      </c>
      <c r="C40" s="48" t="s">
        <v>55</v>
      </c>
      <c r="D40" s="47">
        <f>E40/F40</f>
        <v>0.60954007043005021</v>
      </c>
      <c r="E40" s="44">
        <v>5712</v>
      </c>
      <c r="F40" s="44">
        <v>9371</v>
      </c>
    </row>
    <row r="41" spans="1:6">
      <c r="A41" s="49" t="s">
        <v>79</v>
      </c>
      <c r="B41" s="5" t="s">
        <v>56</v>
      </c>
      <c r="C41" s="48" t="s">
        <v>56</v>
      </c>
      <c r="D41" s="47">
        <f>E41/F41</f>
        <v>0.52492571805876531</v>
      </c>
      <c r="E41" s="44">
        <v>7950</v>
      </c>
      <c r="F41" s="44">
        <v>15145</v>
      </c>
    </row>
    <row r="42" spans="1:6" ht="15" thickBot="1">
      <c r="A42" s="49" t="s">
        <v>79</v>
      </c>
      <c r="B42" s="5" t="s">
        <v>57</v>
      </c>
      <c r="C42" s="54" t="s">
        <v>57</v>
      </c>
      <c r="D42" s="53"/>
      <c r="E42" s="44"/>
      <c r="F42" s="44"/>
    </row>
    <row r="43" spans="1:6">
      <c r="A43" s="49" t="s">
        <v>79</v>
      </c>
      <c r="B43" s="5" t="s">
        <v>59</v>
      </c>
      <c r="C43" s="51" t="s">
        <v>59</v>
      </c>
      <c r="D43" s="50">
        <f>E43/F43</f>
        <v>0.6818906001062135</v>
      </c>
      <c r="E43" s="44">
        <v>1284</v>
      </c>
      <c r="F43" s="44">
        <v>1883</v>
      </c>
    </row>
    <row r="44" spans="1:6">
      <c r="A44" s="49" t="s">
        <v>79</v>
      </c>
      <c r="B44" s="5" t="s">
        <v>60</v>
      </c>
      <c r="C44" s="48" t="s">
        <v>60</v>
      </c>
      <c r="D44" s="47">
        <f>E44/F44</f>
        <v>0.66850220264317184</v>
      </c>
      <c r="E44" s="44">
        <v>1214</v>
      </c>
      <c r="F44" s="44">
        <v>1816</v>
      </c>
    </row>
    <row r="45" spans="1:6">
      <c r="A45" s="49" t="s">
        <v>79</v>
      </c>
      <c r="B45" s="5" t="s">
        <v>61</v>
      </c>
      <c r="C45" s="48" t="s">
        <v>61</v>
      </c>
      <c r="D45" s="47">
        <f>E45/F45</f>
        <v>0.47018880423981452</v>
      </c>
      <c r="E45" s="44">
        <v>2839</v>
      </c>
      <c r="F45" s="44">
        <v>6038</v>
      </c>
    </row>
    <row r="46" spans="1:6">
      <c r="A46" s="49" t="s">
        <v>79</v>
      </c>
      <c r="B46" s="5" t="s">
        <v>62</v>
      </c>
      <c r="C46" s="48" t="s">
        <v>89</v>
      </c>
      <c r="D46" s="47">
        <f>E46/F46</f>
        <v>0.48026315789473684</v>
      </c>
      <c r="E46" s="44">
        <v>1314</v>
      </c>
      <c r="F46" s="44">
        <v>2736</v>
      </c>
    </row>
    <row r="47" spans="1:6">
      <c r="A47" s="49" t="s">
        <v>79</v>
      </c>
      <c r="B47" s="5" t="s">
        <v>63</v>
      </c>
      <c r="C47" s="48" t="s">
        <v>63</v>
      </c>
      <c r="D47" s="47"/>
      <c r="E47" s="44"/>
      <c r="F47" s="44"/>
    </row>
    <row r="48" spans="1:6">
      <c r="A48" s="49" t="s">
        <v>79</v>
      </c>
      <c r="B48" s="5" t="s">
        <v>64</v>
      </c>
      <c r="C48" s="48" t="s">
        <v>64</v>
      </c>
      <c r="D48" s="47">
        <f>E48/F48</f>
        <v>0.66382806163828056</v>
      </c>
      <c r="E48" s="44">
        <v>1637</v>
      </c>
      <c r="F48" s="44">
        <v>2466</v>
      </c>
    </row>
    <row r="49" spans="1:6">
      <c r="A49" s="49" t="s">
        <v>79</v>
      </c>
      <c r="B49" s="5" t="s">
        <v>65</v>
      </c>
      <c r="C49" s="61" t="s">
        <v>102</v>
      </c>
      <c r="D49" s="47"/>
      <c r="E49" s="44"/>
      <c r="F49" s="44"/>
    </row>
    <row r="50" spans="1:6">
      <c r="A50" s="49" t="s">
        <v>79</v>
      </c>
      <c r="B50" s="5" t="s">
        <v>66</v>
      </c>
      <c r="C50" s="48" t="s">
        <v>101</v>
      </c>
      <c r="D50" s="47"/>
      <c r="E50" s="44"/>
      <c r="F50" s="44"/>
    </row>
    <row r="51" spans="1:6">
      <c r="A51" s="49" t="s">
        <v>79</v>
      </c>
      <c r="B51" s="5" t="s">
        <v>67</v>
      </c>
      <c r="C51" s="48" t="s">
        <v>67</v>
      </c>
      <c r="D51" s="47"/>
      <c r="E51" s="44"/>
      <c r="F51" s="44"/>
    </row>
    <row r="52" spans="1:6">
      <c r="A52" s="49" t="s">
        <v>79</v>
      </c>
      <c r="B52" s="5" t="s">
        <v>68</v>
      </c>
      <c r="C52" s="48" t="s">
        <v>68</v>
      </c>
      <c r="D52" s="47">
        <f>E52/F52</f>
        <v>0.41248541423570595</v>
      </c>
      <c r="E52" s="44">
        <v>707</v>
      </c>
      <c r="F52" s="44">
        <v>1714</v>
      </c>
    </row>
    <row r="53" spans="1:6">
      <c r="A53" s="49" t="s">
        <v>79</v>
      </c>
      <c r="B53" s="5" t="s">
        <v>69</v>
      </c>
      <c r="C53" s="48" t="s">
        <v>69</v>
      </c>
      <c r="D53" s="47">
        <f>E53/F53</f>
        <v>0.27796944307540661</v>
      </c>
      <c r="E53" s="44">
        <v>1128</v>
      </c>
      <c r="F53" s="44">
        <v>4058</v>
      </c>
    </row>
    <row r="54" spans="1:6">
      <c r="A54" s="49" t="s">
        <v>79</v>
      </c>
      <c r="B54" s="5" t="s">
        <v>70</v>
      </c>
      <c r="C54" s="48" t="s">
        <v>70</v>
      </c>
      <c r="D54" s="47"/>
      <c r="E54" s="44"/>
      <c r="F54" s="44"/>
    </row>
    <row r="55" spans="1:6" ht="15" thickBot="1">
      <c r="A55" s="45" t="s">
        <v>79</v>
      </c>
      <c r="B55" s="5" t="s">
        <v>71</v>
      </c>
      <c r="C55" s="48" t="s">
        <v>71</v>
      </c>
      <c r="D55" s="47">
        <f>E55/F55</f>
        <v>0.57789693178433121</v>
      </c>
      <c r="E55" s="44">
        <v>1940</v>
      </c>
      <c r="F55" s="44">
        <v>3357</v>
      </c>
    </row>
    <row r="56" spans="1:6">
      <c r="B56" s="5" t="s">
        <v>72</v>
      </c>
      <c r="C56" s="48" t="s">
        <v>72</v>
      </c>
      <c r="D56" s="47">
        <f>E56/F56</f>
        <v>0.565879054865839</v>
      </c>
      <c r="E56" s="44">
        <v>1413</v>
      </c>
      <c r="F56" s="44">
        <v>2497</v>
      </c>
    </row>
    <row r="57" spans="1:6">
      <c r="B57" s="5" t="s">
        <v>73</v>
      </c>
      <c r="C57" s="48" t="s">
        <v>73</v>
      </c>
      <c r="D57" s="47"/>
      <c r="E57" s="44"/>
      <c r="F57" s="46"/>
    </row>
    <row r="58" spans="1:6">
      <c r="B58" s="5" t="s">
        <v>74</v>
      </c>
    </row>
  </sheetData>
  <mergeCells count="1">
    <mergeCell ref="D4:F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GDI</vt:lpstr>
      <vt:lpstr>Mean HDI</vt:lpstr>
      <vt:lpstr>Mean years of schooling</vt:lpstr>
      <vt:lpstr>Avg Life Expct</vt:lpstr>
      <vt:lpstr>GNI ESTIM.</vt:lpstr>
      <vt:lpstr>summary</vt:lpstr>
      <vt:lpstr>wages xtra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Ahmadou MBoup</dc:creator>
  <cp:lastModifiedBy>j j</cp:lastModifiedBy>
  <dcterms:created xsi:type="dcterms:W3CDTF">2015-03-11T20:51:12Z</dcterms:created>
  <dcterms:modified xsi:type="dcterms:W3CDTF">2015-09-24T08:35:23Z</dcterms:modified>
</cp:coreProperties>
</file>