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tpaid Offer List" sheetId="1" state="visible" r:id="rId2"/>
  </sheets>
  <definedNames>
    <definedName function="false" hidden="true" localSheetId="0" name="_xlnm._FilterDatabase" vbProcedure="false">'Postpaid Offer List'!$A$1:$AB$34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<sst xmlns="http://schemas.openxmlformats.org/spreadsheetml/2006/main" count="462" uniqueCount="226">
  <si>
    <t xml:space="preserve">Type</t>
  </si>
  <si>
    <t xml:space="preserve">Content</t>
  </si>
  <si>
    <t xml:space="preserve">Product Family</t>
  </si>
  <si>
    <t xml:space="preserve">Product Code</t>
  </si>
  <si>
    <t xml:space="preserve">Product Code_EV</t>
  </si>
  <si>
    <t xml:space="preserve">Product Code With Renew</t>
  </si>
  <si>
    <t xml:space="preserve">Product name</t>
  </si>
  <si>
    <t xml:space="preserve">Product Commercial name- En</t>
  </si>
  <si>
    <t xml:space="preserve">Product commercial name - BEN</t>
  </si>
  <si>
    <t xml:space="preserve">Product short desc.</t>
  </si>
  <si>
    <t xml:space="preserve">Activation USSD code</t>
  </si>
  <si>
    <t xml:space="preserve">Balance Check USSD Code</t>
  </si>
  <si>
    <t xml:space="preserve">Offer ID</t>
  </si>
  <si>
    <t xml:space="preserve">SMS Volume</t>
  </si>
  <si>
    <t xml:space="preserve">Minutes volume(MIN)</t>
  </si>
  <si>
    <t xml:space="preserve">Data Volume</t>
  </si>
  <si>
    <t xml:space="preserve">Volume Data unit</t>
  </si>
  <si>
    <t xml:space="preserve">Validity</t>
  </si>
  <si>
    <t xml:space="preserve">Validity unit</t>
  </si>
  <si>
    <t xml:space="preserve">MRP</t>
  </si>
  <si>
    <t xml:space="preserve">Price</t>
  </si>
  <si>
    <t xml:space="preserve">Tax</t>
  </si>
  <si>
    <t xml:space="preserve">Is Amar Offer</t>
  </si>
  <si>
    <t xml:space="preserve">is auto renewable</t>
  </si>
  <si>
    <t xml:space="preserve">Is recharge offer</t>
  </si>
  <si>
    <t xml:space="preserve">is gift offer</t>
  </si>
  <si>
    <t xml:space="preserve">rate_cutter_offer_rate</t>
  </si>
  <si>
    <t xml:space="preserve">rate_cutter_offer_unit</t>
  </si>
  <si>
    <t xml:space="preserve">offer_type</t>
  </si>
  <si>
    <t xml:space="preserve">short_text</t>
  </si>
  <si>
    <t xml:space="preserve">sms_rate_unit</t>
  </si>
  <si>
    <t xml:space="preserve">Postpaid</t>
  </si>
  <si>
    <t xml:space="preserve">Mix</t>
  </si>
  <si>
    <t xml:space="preserve">OPPROPAID222</t>
  </si>
  <si>
    <t xml:space="preserve">Propaid 222 Bundle</t>
  </si>
  <si>
    <t xml:space="preserve">PROpaid 222 Bundle</t>
  </si>
  <si>
    <t xml:space="preserve">প্রোপাইড ২২২ বান্ডেল</t>
  </si>
  <si>
    <t xml:space="preserve"> 3GB, 300 mins, 100 SMS  @ 222 tk; 30 days (60p_1sec) </t>
  </si>
  <si>
    <t xml:space="preserve">*5000*222#</t>
  </si>
  <si>
    <t xml:space="preserve">*121*1#</t>
  </si>
  <si>
    <t xml:space="preserve">GB</t>
  </si>
  <si>
    <t xml:space="preserve">DAYS</t>
  </si>
  <si>
    <t xml:space="preserve">Yes</t>
  </si>
  <si>
    <t xml:space="preserve">Applicable for Only Retail 2 Postpaid package</t>
  </si>
  <si>
    <t xml:space="preserve">OPPROPAID333</t>
  </si>
  <si>
    <t xml:space="preserve">Propaid 333 Bundle</t>
  </si>
  <si>
    <t xml:space="preserve">PROpaid 333 Bundle</t>
  </si>
  <si>
    <t xml:space="preserve">প্রোপাইড ৩৩৩ বান্ডেল</t>
  </si>
  <si>
    <t xml:space="preserve">3GB, 200 mins, 6GB bonus &amp; 54p/min during bundle period   @ 333 tk; 30 days (60p_1sec after bundle expires)</t>
  </si>
  <si>
    <t xml:space="preserve">*5000*333#</t>
  </si>
  <si>
    <t xml:space="preserve">OPPROPAID555</t>
  </si>
  <si>
    <t xml:space="preserve">Propaid 555 Bundle</t>
  </si>
  <si>
    <t xml:space="preserve">PROpaid 555 Bundle</t>
  </si>
  <si>
    <t xml:space="preserve">প্রোপাইড ৫৫৫ বান্ডেল</t>
  </si>
  <si>
    <t xml:space="preserve">5GB, 350 mins, 12GB bonus &amp; 54p/min  during bundle period  @ 555 tk; 30 days  (60p_1sec after bundle expires)</t>
  </si>
  <si>
    <t xml:space="preserve">*5000*555#</t>
  </si>
  <si>
    <t xml:space="preserve">COMBONRCBNDL1</t>
  </si>
  <si>
    <t xml:space="preserve">Combo Postpaid NONRC Mixed Bundle1</t>
  </si>
  <si>
    <t xml:space="preserve">120Min, 1GB, 120SMS-30Days-99TK</t>
  </si>
  <si>
    <t xml:space="preserve">১২০মিঃ, ১জিবি, ১২০SMS-৩০দিন-৯৯টাকা</t>
  </si>
  <si>
    <t xml:space="preserve">120mins, 120sms &amp; 1GB-30days@TK99</t>
  </si>
  <si>
    <t xml:space="preserve">*5000*99#</t>
  </si>
  <si>
    <t xml:space="preserve">COMBONRCBNDL2</t>
  </si>
  <si>
    <t xml:space="preserve">Combo Postpaid NONRC Mixed Bundle2</t>
  </si>
  <si>
    <t xml:space="preserve">250Min, 3GB, 250SMS-30Days-199TK</t>
  </si>
  <si>
    <t xml:space="preserve">২৫০মিঃ, ৩জিবি, ২৫০SMS-৩০দিন-১৯৯টাকা</t>
  </si>
  <si>
    <t xml:space="preserve">250mins, 250sms &amp; 3GB-30days@TK199</t>
  </si>
  <si>
    <t xml:space="preserve">*5000*199#</t>
  </si>
  <si>
    <t xml:space="preserve">COMBONRCBNDL3</t>
  </si>
  <si>
    <t xml:space="preserve">Combo Postpaid NONRC Mixed Bundle3</t>
  </si>
  <si>
    <t xml:space="preserve">500Min, 7GB, 500SMS-30Days-399TK</t>
  </si>
  <si>
    <t xml:space="preserve">৫০০মিঃ, ৭জিবি, ৫০০SMS-৩০দিন-৩৯৯টাকা</t>
  </si>
  <si>
    <t xml:space="preserve">500mins, 500sms &amp; 7GB-30days@TK399</t>
  </si>
  <si>
    <t xml:space="preserve">*5000*399#</t>
  </si>
  <si>
    <t xml:space="preserve">COMBONRCBNDL4</t>
  </si>
  <si>
    <t xml:space="preserve">Combo Postpaid NONRC Mixed Bundle4</t>
  </si>
  <si>
    <t xml:space="preserve">1000Min, 15GB, 1000SMS-30Days-799TK</t>
  </si>
  <si>
    <t xml:space="preserve">১০০০মিঃ, ১৫জিবি, ১০০০SMS-৩০দিন-৭৯৯টাকা</t>
  </si>
  <si>
    <t xml:space="preserve">1000mins, 1000sms &amp; 15GB-30days@TK799</t>
  </si>
  <si>
    <t xml:space="preserve">*5000*799#</t>
  </si>
  <si>
    <t xml:space="preserve">Data</t>
  </si>
  <si>
    <t xml:space="preserve">Volume Pack</t>
  </si>
  <si>
    <t xml:space="preserve">GPRS3GPKG143</t>
  </si>
  <si>
    <t xml:space="preserve">GPRS 3G PKG143 1GB</t>
  </si>
  <si>
    <t xml:space="preserve">1GB-7Days-76TK</t>
  </si>
  <si>
    <t xml:space="preserve">১জিবি-৭দিন-৭৬টাকা</t>
  </si>
  <si>
    <t xml:space="preserve">1 GB-7day@TK76</t>
  </si>
  <si>
    <t xml:space="preserve">*5000*660#</t>
  </si>
  <si>
    <t xml:space="preserve">*5000*500#</t>
  </si>
  <si>
    <t xml:space="preserve">TK129DATA3GB</t>
  </si>
  <si>
    <t xml:space="preserve">TK129 Postpaid 6GB 7days</t>
  </si>
  <si>
    <t xml:space="preserve">6GB-7Days-129TK</t>
  </si>
  <si>
    <t xml:space="preserve">৬জিবি-৭দিন-১২৯টাকা</t>
  </si>
  <si>
    <t xml:space="preserve">6 GB-7day@TK129</t>
  </si>
  <si>
    <t xml:space="preserve">*5000*577#</t>
  </si>
  <si>
    <t xml:space="preserve">TK99DATA1536MB</t>
  </si>
  <si>
    <t xml:space="preserve">TK99 Postpaid 3GB 7days</t>
  </si>
  <si>
    <t xml:space="preserve">3GB-7Days-99TK</t>
  </si>
  <si>
    <t xml:space="preserve">৩জিবি-৭দিন-৯৯টাকা</t>
  </si>
  <si>
    <t xml:space="preserve">3 GB-7day@TK99</t>
  </si>
  <si>
    <t xml:space="preserve">*5000*599#</t>
  </si>
  <si>
    <t xml:space="preserve">TK49DATA2GB</t>
  </si>
  <si>
    <t xml:space="preserve">TK49 Postpaid 2GB 4 days</t>
  </si>
  <si>
    <t xml:space="preserve">2GB-4Days-49TK</t>
  </si>
  <si>
    <t xml:space="preserve">২জিবি-৪দিন-৪৯টাকা</t>
  </si>
  <si>
    <t xml:space="preserve">2 GB-4 days @TK49</t>
  </si>
  <si>
    <t xml:space="preserve">*5000*588#</t>
  </si>
  <si>
    <t xml:space="preserve">TK249DATA3GB</t>
  </si>
  <si>
    <t xml:space="preserve">TK249 Postpaid 3GB 30 days</t>
  </si>
  <si>
    <t xml:space="preserve">3GB-30Days-249TK</t>
  </si>
  <si>
    <t xml:space="preserve">৩জিবি-৩০দিন-২৪৯টাকা</t>
  </si>
  <si>
    <t xml:space="preserve">3 GB-30day@Tk249</t>
  </si>
  <si>
    <t xml:space="preserve">*5000*249#</t>
  </si>
  <si>
    <t xml:space="preserve">TK199DATA10GB</t>
  </si>
  <si>
    <t xml:space="preserve">TK199 Postpaid 10GB 7 days</t>
  </si>
  <si>
    <t xml:space="preserve">10GB-7Days-199TK</t>
  </si>
  <si>
    <t xml:space="preserve">১০জিবি-৭দিন-১৯৯টাকা</t>
  </si>
  <si>
    <t xml:space="preserve">10 GB-7 Days@Tk199</t>
  </si>
  <si>
    <t xml:space="preserve">*5000*109#</t>
  </si>
  <si>
    <t xml:space="preserve">TK499DATA7GB</t>
  </si>
  <si>
    <t xml:space="preserve">TK499 Postpaid 7GB 30days</t>
  </si>
  <si>
    <t xml:space="preserve">7GB-30Days-499TK</t>
  </si>
  <si>
    <t xml:space="preserve">৭জিবি-৩০দিন-৪৯৯টাকা</t>
  </si>
  <si>
    <t xml:space="preserve">7GB-30day@TK499</t>
  </si>
  <si>
    <t xml:space="preserve">*5000*408#</t>
  </si>
  <si>
    <t xml:space="preserve">TK399DATA5GB</t>
  </si>
  <si>
    <t xml:space="preserve">TK399 POSTPAID 5GB DATA</t>
  </si>
  <si>
    <t xml:space="preserve">5GB-30Days-399TK</t>
  </si>
  <si>
    <t xml:space="preserve">৫জিবি-৩০দিন-৩৯৯টাকা</t>
  </si>
  <si>
    <t xml:space="preserve">5GB-30day@TK399</t>
  </si>
  <si>
    <t xml:space="preserve">*5000*411#</t>
  </si>
  <si>
    <t xml:space="preserve">GPRS3GDPKG17</t>
  </si>
  <si>
    <t xml:space="preserve">GPRS 3G DPKG17 1GB</t>
  </si>
  <si>
    <t xml:space="preserve">1GB-4Days-36TK</t>
  </si>
  <si>
    <t xml:space="preserve">১জিবি-৪দিন-৩৬টাকা</t>
  </si>
  <si>
    <t xml:space="preserve">1 GB-4day@TK36</t>
  </si>
  <si>
    <t xml:space="preserve">*5000*401# </t>
  </si>
  <si>
    <t xml:space="preserve">GPRS3GDPKG18</t>
  </si>
  <si>
    <t xml:space="preserve">GPRS 3G DPKG18 1GB</t>
  </si>
  <si>
    <t xml:space="preserve">1GB-30Days-119TK</t>
  </si>
  <si>
    <t xml:space="preserve">১জিবি-৩০দিন-১১৯টাকা</t>
  </si>
  <si>
    <t xml:space="preserve">1 GB-30day@TK119</t>
  </si>
  <si>
    <t xml:space="preserve">*5000*403# </t>
  </si>
  <si>
    <t xml:space="preserve">TK209DATA2GB</t>
  </si>
  <si>
    <t xml:space="preserve">TK209 Postpaid 2GB DATA</t>
  </si>
  <si>
    <t xml:space="preserve">2GB-30Days-209TK</t>
  </si>
  <si>
    <t xml:space="preserve">২জিবি-৩০দিন-২০৯টাকা</t>
  </si>
  <si>
    <t xml:space="preserve">2GB-30day@TK209</t>
  </si>
  <si>
    <t xml:space="preserve">*5000*481#</t>
  </si>
  <si>
    <t xml:space="preserve">Bill cycle based</t>
  </si>
  <si>
    <t xml:space="preserve">GPRS3GMPKG106</t>
  </si>
  <si>
    <t xml:space="preserve">RC GPRS 3G MPKG106 15GB</t>
  </si>
  <si>
    <t xml:space="preserve">15GB-Monthly-1200TK+VAT (with renewal)</t>
  </si>
  <si>
    <t xml:space="preserve">১৫জিবি-মাসিক-১২০০টাকা+vat (with renewal)</t>
  </si>
  <si>
    <t xml:space="preserve">15 GB</t>
  </si>
  <si>
    <t xml:space="preserve">Bill period</t>
  </si>
  <si>
    <t xml:space="preserve">No</t>
  </si>
  <si>
    <t xml:space="preserve">RCGPRS3GM180</t>
  </si>
  <si>
    <t xml:space="preserve">RC GPRS 3G MPKG180 2GB</t>
  </si>
  <si>
    <t xml:space="preserve">2GB-30Days (with renewal)</t>
  </si>
  <si>
    <t xml:space="preserve">২জিবি-৩০দিন (with renewal)</t>
  </si>
  <si>
    <t xml:space="preserve">2GB</t>
  </si>
  <si>
    <t xml:space="preserve">TK350DATA2GB</t>
  </si>
  <si>
    <t xml:space="preserve">RC B2C ICT TK350 2GB DATA</t>
  </si>
  <si>
    <t xml:space="preserve">2GB-30Days-407.75TK (with renewal)</t>
  </si>
  <si>
    <t xml:space="preserve">২জিবি-৩০দিন-৪০৭.৭৫টাকা (with renewal)</t>
  </si>
  <si>
    <t xml:space="preserve">TK500DATA4GB</t>
  </si>
  <si>
    <t xml:space="preserve">RC B2C ICT TK500 4GB DATA</t>
  </si>
  <si>
    <t xml:space="preserve">4GB-30Days-582.50TK (with renewal)</t>
  </si>
  <si>
    <t xml:space="preserve">৪জিবি-৩০দিন-৫৮২.৫০টাকা (with renewal)</t>
  </si>
  <si>
    <t xml:space="preserve">4GB</t>
  </si>
  <si>
    <t xml:space="preserve">TK900DATA8GB</t>
  </si>
  <si>
    <t xml:space="preserve">RC B2C ICT TK900 8GB DATA</t>
  </si>
  <si>
    <t xml:space="preserve">8GB-30Days-1048.50TK (with renewal)</t>
  </si>
  <si>
    <t xml:space="preserve">৮জিবি-৩০দিন-১০৪৮.৫০টাকা (with renewal)</t>
  </si>
  <si>
    <t xml:space="preserve">8GB</t>
  </si>
  <si>
    <t xml:space="preserve">TK1500DATA15GB</t>
  </si>
  <si>
    <t xml:space="preserve">RC TK1500 15GB DATA</t>
  </si>
  <si>
    <t xml:space="preserve">15GB-30Days-1747.50TK (with renewal)</t>
  </si>
  <si>
    <t xml:space="preserve">১৫জিবি-৩০দিন-১৭৪৭.৫০টাকা (with renewal)</t>
  </si>
  <si>
    <t xml:space="preserve">15GB</t>
  </si>
  <si>
    <t xml:space="preserve">GPRS3GMPKG27</t>
  </si>
  <si>
    <t xml:space="preserve">RC B2C ICT GPRS 3G MPKG27 1.5GB</t>
  </si>
  <si>
    <t xml:space="preserve">1.5GB-30Days- 320.375TK (with renewal)</t>
  </si>
  <si>
    <t xml:space="preserve">১.৫জিবি-৩০দিন-৩২০.৩৭৫টাকা+vat (with renewal)</t>
  </si>
  <si>
    <t xml:space="preserve">1.5 GB</t>
  </si>
  <si>
    <t xml:space="preserve">TK150DATA600MB</t>
  </si>
  <si>
    <t xml:space="preserve">RC B2C ICT TK150 600MB DATA</t>
  </si>
  <si>
    <t xml:space="preserve">600MB-30Days-174.75TK (with renewal)</t>
  </si>
  <si>
    <t xml:space="preserve">৬০০এমবি-৩০দিন-১৭৪.৭৫টাকা (with renewal)</t>
  </si>
  <si>
    <t xml:space="preserve">600MB</t>
  </si>
  <si>
    <t xml:space="preserve">MB</t>
  </si>
  <si>
    <t xml:space="preserve">TK99DATA300MB</t>
  </si>
  <si>
    <t xml:space="preserve">RC B2C ICT TK99 300MB DATA</t>
  </si>
  <si>
    <t xml:space="preserve">300MB-30Days-115.335TK (with renewal)</t>
  </si>
  <si>
    <t xml:space="preserve">৩০০এমবি-৩০দিন-১১৫.৩৩৫টাকা (with renewal)</t>
  </si>
  <si>
    <t xml:space="preserve">300MB</t>
  </si>
  <si>
    <t xml:space="preserve">GPRS3GMPKG42</t>
  </si>
  <si>
    <t xml:space="preserve">RC GPRS 3G MPKG42 1GB</t>
  </si>
  <si>
    <t xml:space="preserve">1GB-Monthly-125TK+VAT (with renewal)</t>
  </si>
  <si>
    <t xml:space="preserve">১জিবি-মাসিক-১২৫টাকা+vat (with renewal)</t>
  </si>
  <si>
    <t xml:space="preserve">1 GB</t>
  </si>
  <si>
    <t xml:space="preserve">GPRS3GMPKG44</t>
  </si>
  <si>
    <t xml:space="preserve">RC GPRS 3G MPKG44 4GB</t>
  </si>
  <si>
    <t xml:space="preserve">4GB-Monthly-250TK+VAT (with renewal)</t>
  </si>
  <si>
    <t xml:space="preserve">৪জিবি-মাসিক-২৫০টাকা+vat (with renewal)</t>
  </si>
  <si>
    <t xml:space="preserve">4 GB</t>
  </si>
  <si>
    <t xml:space="preserve">TK210DATA1GB</t>
  </si>
  <si>
    <t xml:space="preserve">RC B2C ICT TK210 1GB DATA</t>
  </si>
  <si>
    <t xml:space="preserve">1GB-30Days-244.65TK (with renewal)</t>
  </si>
  <si>
    <t xml:space="preserve">১জিবি-৩০দিন-২৪৪.৬৫টাকা (with renewal)</t>
  </si>
  <si>
    <t xml:space="preserve">1GB</t>
  </si>
  <si>
    <t xml:space="preserve">GPRS3GSCOM2GB</t>
  </si>
  <si>
    <t xml:space="preserve">RC GPRS 3G SEAMCOM 2GB</t>
  </si>
  <si>
    <t xml:space="preserve">2GB-Monthly-170TK+VAT (with renewal)</t>
  </si>
  <si>
    <t xml:space="preserve">২জিবি-মাসিক-১৭০টাকা+vat (with renewal)</t>
  </si>
  <si>
    <t xml:space="preserve">2 GB</t>
  </si>
  <si>
    <t xml:space="preserve">GPRS3GMPKG68</t>
  </si>
  <si>
    <t xml:space="preserve">RC GPRS 3G MPKG68 1GB</t>
  </si>
  <si>
    <t xml:space="preserve">1GB-Monthly-100TK+VAT (with renewal)</t>
  </si>
  <si>
    <t xml:space="preserve">১জিবি-মাসিক-১০০টাকা+vat (with renewal)</t>
  </si>
  <si>
    <t xml:space="preserve">GPRS3GMPKG80</t>
  </si>
  <si>
    <t xml:space="preserve">RC B2C ICT GPRS 3G MPKG80 300MB</t>
  </si>
  <si>
    <t xml:space="preserve">300MB-30Days-87.375TK (with renewal)</t>
  </si>
  <si>
    <t xml:space="preserve">৩০০এমবি-৩০দিন-৮৭.৩৭৫টাকা (with renewal)</t>
  </si>
  <si>
    <t xml:space="preserve">300 MB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</si>
</sst>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92D050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000"/>
      </patternFill>
    </fill>
    <fill>
      <patternFill patternType="solid">
        <fgColor rgb="FF4A86E8"/>
        <bgColor rgb="FF6666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A86E8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6" activePane="bottomLeft" state="frozen"/>
      <selection pane="topLeft" activeCell="A1" activeCellId="0" sqref="A1"/>
      <selection pane="bottom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14.87"/>
    <col collapsed="false" customWidth="true" hidden="false" outlineLevel="0" max="3" min="3" style="1" width="14.28"/>
    <col collapsed="false" customWidth="true" hidden="false" outlineLevel="0" max="4" min="4" style="1" width="16.57"/>
    <col collapsed="false" customWidth="true" hidden="false" outlineLevel="0" max="5" min="5" style="1" width="16.28"/>
    <col collapsed="false" customWidth="true" hidden="false" outlineLevel="0" max="6" min="6" style="1" width="24.57"/>
    <col collapsed="false" customWidth="true" hidden="false" outlineLevel="0" max="7" min="7" style="1" width="17.64"/>
    <col collapsed="false" customWidth="true" hidden="false" outlineLevel="0" max="8" min="8" style="1" width="28.14"/>
    <col collapsed="false" customWidth="true" hidden="false" outlineLevel="0" max="9" min="9" style="1" width="29.86"/>
    <col collapsed="false" customWidth="true" hidden="false" outlineLevel="0" max="10" min="10" style="1" width="18.14"/>
    <col collapsed="false" customWidth="true" hidden="false" outlineLevel="0" max="11" min="11" style="1" width="20"/>
    <col collapsed="false" customWidth="true" hidden="false" outlineLevel="0" max="12" min="12" style="1" width="24"/>
    <col collapsed="false" customWidth="true" hidden="false" outlineLevel="0" max="13" min="13" style="1" width="11.68"/>
    <col collapsed="false" customWidth="true" hidden="false" outlineLevel="0" max="14" min="14" style="1" width="12.14"/>
    <col collapsed="false" customWidth="true" hidden="false" outlineLevel="0" max="15" min="15" style="1" width="20.85"/>
    <col collapsed="false" customWidth="true" hidden="false" outlineLevel="0" max="16" min="16" style="1" width="18.26"/>
    <col collapsed="false" customWidth="true" hidden="false" outlineLevel="0" max="17" min="17" style="2" width="16.57"/>
    <col collapsed="false" customWidth="true" hidden="false" outlineLevel="0" max="18" min="18" style="3" width="11.9"/>
    <col collapsed="false" customWidth="true" hidden="false" outlineLevel="0" max="19" min="19" style="2" width="13.35"/>
    <col collapsed="false" customWidth="true" hidden="false" outlineLevel="0" max="20" min="20" style="3" width="9.3"/>
    <col collapsed="false" customWidth="true" hidden="false" outlineLevel="0" max="21" min="21" style="3" width="9.92"/>
    <col collapsed="false" customWidth="false" hidden="false" outlineLevel="0" max="22" min="22" style="3" width="11.43"/>
    <col collapsed="false" customWidth="true" hidden="false" outlineLevel="0" max="23" min="23" style="2" width="18.41"/>
    <col collapsed="false" customWidth="true" hidden="false" outlineLevel="0" max="24" min="24" style="1" width="17"/>
    <col collapsed="false" customWidth="true" hidden="false" outlineLevel="0" max="25" min="25" style="1" width="15.57"/>
    <col collapsed="false" customWidth="true" hidden="false" outlineLevel="0" max="26" min="26" style="1" width="10.71"/>
    <col collapsed="false" customWidth="true" hidden="false" outlineLevel="0" max="28" min="27" style="1" width="21.15"/>
    <col collapsed="false" customWidth="true" hidden="false" outlineLevel="0" max="29" min="29" style="0" width="12.13"/>
    <col collapsed="false" customWidth="true" hidden="false" outlineLevel="0" max="30" min="30" style="0" width="21.44"/>
    <col collapsed="false" customWidth="true" hidden="false" outlineLevel="0" max="31" min="31" style="0" width="13.6"/>
    <col collapsed="false" customWidth="true" hidden="false" outlineLevel="0" max="32" min="32" style="1" width="39.69"/>
    <col collapsed="false" customWidth="true" hidden="false" outlineLevel="0" max="1020" min="33" style="1" width="9.14"/>
    <col collapsed="false" customWidth="true" hidden="false" outlineLevel="0" max="1025" min="1021" style="0" width="9.14"/>
  </cols>
  <sheetData>
    <row r="1" customFormat="false" ht="14.9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8" t="s">
        <v>29</v>
      </c>
      <c r="AE1" s="8" t="s">
        <v>30</v>
      </c>
    </row>
    <row r="2" customFormat="false" ht="85.8" hidden="false" customHeight="true" outlineLevel="0" collapsed="false">
      <c r="A2" s="1" t="s">
        <v>31</v>
      </c>
      <c r="B2" s="1" t="s">
        <v>32</v>
      </c>
      <c r="C2" s="1" t="s">
        <v>32</v>
      </c>
      <c r="D2" s="9" t="s">
        <v>33</v>
      </c>
      <c r="G2" s="10" t="s">
        <v>34</v>
      </c>
      <c r="H2" s="11" t="s">
        <v>35</v>
      </c>
      <c r="I2" s="11" t="s">
        <v>36</v>
      </c>
      <c r="J2" s="9" t="s">
        <v>37</v>
      </c>
      <c r="K2" s="12" t="s">
        <v>38</v>
      </c>
      <c r="L2" s="1" t="s">
        <v>39</v>
      </c>
      <c r="M2" s="9" t="n">
        <v>7838</v>
      </c>
      <c r="N2" s="1" t="n">
        <v>100</v>
      </c>
      <c r="O2" s="1" t="n">
        <v>300</v>
      </c>
      <c r="P2" s="1" t="n">
        <v>3</v>
      </c>
      <c r="Q2" s="2" t="s">
        <v>40</v>
      </c>
      <c r="R2" s="13" t="n">
        <v>30</v>
      </c>
      <c r="S2" s="2" t="s">
        <v>41</v>
      </c>
      <c r="T2" s="14" t="n">
        <v>222</v>
      </c>
      <c r="U2" s="14" t="n">
        <v>174.12</v>
      </c>
      <c r="V2" s="14" t="n">
        <f aca="false">U2*16.5%</f>
        <v>28.7298</v>
      </c>
      <c r="W2" s="2" t="s">
        <v>42</v>
      </c>
      <c r="X2" s="1" t="n">
        <v>0</v>
      </c>
      <c r="Y2" s="1" t="n">
        <v>0</v>
      </c>
      <c r="Z2" s="1" t="n">
        <v>0</v>
      </c>
      <c r="AC2" s="0" t="str">
        <f aca="false">IF(AND(B2="Mix"),"Bundle")</f>
        <v>Bundle</v>
      </c>
      <c r="AD2" s="1"/>
      <c r="AE2" s="1"/>
      <c r="AF2" s="1" t="s">
        <v>43</v>
      </c>
    </row>
    <row r="3" customFormat="false" ht="85.8" hidden="false" customHeight="true" outlineLevel="0" collapsed="false">
      <c r="A3" s="1" t="s">
        <v>31</v>
      </c>
      <c r="B3" s="1" t="s">
        <v>32</v>
      </c>
      <c r="C3" s="1" t="s">
        <v>32</v>
      </c>
      <c r="D3" s="9" t="s">
        <v>44</v>
      </c>
      <c r="G3" s="10" t="s">
        <v>45</v>
      </c>
      <c r="H3" s="11" t="s">
        <v>46</v>
      </c>
      <c r="I3" s="11" t="s">
        <v>47</v>
      </c>
      <c r="J3" s="9" t="s">
        <v>48</v>
      </c>
      <c r="K3" s="12" t="s">
        <v>49</v>
      </c>
      <c r="L3" s="1" t="s">
        <v>39</v>
      </c>
      <c r="M3" s="9" t="n">
        <v>7839</v>
      </c>
      <c r="N3" s="1" t="n">
        <v>0</v>
      </c>
      <c r="O3" s="1" t="n">
        <v>200</v>
      </c>
      <c r="P3" s="1" t="n">
        <v>9</v>
      </c>
      <c r="Q3" s="2" t="s">
        <v>40</v>
      </c>
      <c r="R3" s="13" t="n">
        <v>30</v>
      </c>
      <c r="S3" s="2" t="s">
        <v>41</v>
      </c>
      <c r="T3" s="15" t="n">
        <v>333</v>
      </c>
      <c r="U3" s="14" t="n">
        <v>261.18</v>
      </c>
      <c r="V3" s="14" t="n">
        <f aca="false">U3*16.5%</f>
        <v>43.0947</v>
      </c>
      <c r="W3" s="2" t="s">
        <v>42</v>
      </c>
      <c r="X3" s="1" t="n">
        <v>0</v>
      </c>
      <c r="Y3" s="1" t="n">
        <v>0</v>
      </c>
      <c r="Z3" s="1" t="n">
        <v>0</v>
      </c>
      <c r="AC3" s="0" t="str">
        <f aca="false">IF(AND(B3="Mix"),"Bundle")</f>
        <v>Bundle</v>
      </c>
      <c r="AD3" s="1"/>
      <c r="AE3" s="1"/>
      <c r="AF3" s="1" t="s">
        <v>43</v>
      </c>
    </row>
    <row r="4" customFormat="false" ht="85.8" hidden="false" customHeight="true" outlineLevel="0" collapsed="false">
      <c r="A4" s="1" t="s">
        <v>31</v>
      </c>
      <c r="B4" s="1" t="s">
        <v>32</v>
      </c>
      <c r="C4" s="1" t="s">
        <v>32</v>
      </c>
      <c r="D4" s="9" t="s">
        <v>50</v>
      </c>
      <c r="G4" s="10" t="s">
        <v>51</v>
      </c>
      <c r="H4" s="11" t="s">
        <v>52</v>
      </c>
      <c r="I4" s="11" t="s">
        <v>53</v>
      </c>
      <c r="J4" s="9" t="s">
        <v>54</v>
      </c>
      <c r="K4" s="12" t="s">
        <v>55</v>
      </c>
      <c r="L4" s="1" t="s">
        <v>39</v>
      </c>
      <c r="M4" s="9" t="n">
        <v>7840</v>
      </c>
      <c r="N4" s="1" t="n">
        <v>0</v>
      </c>
      <c r="O4" s="1" t="n">
        <v>350</v>
      </c>
      <c r="P4" s="1" t="n">
        <v>17</v>
      </c>
      <c r="Q4" s="2" t="s">
        <v>40</v>
      </c>
      <c r="R4" s="13" t="n">
        <v>30</v>
      </c>
      <c r="S4" s="2" t="s">
        <v>41</v>
      </c>
      <c r="T4" s="15" t="n">
        <v>555</v>
      </c>
      <c r="U4" s="14" t="n">
        <v>435.29</v>
      </c>
      <c r="V4" s="14" t="n">
        <f aca="false">U4*16.5%</f>
        <v>71.82285</v>
      </c>
      <c r="W4" s="2" t="s">
        <v>42</v>
      </c>
      <c r="X4" s="1" t="n">
        <v>0</v>
      </c>
      <c r="Y4" s="1" t="n">
        <v>0</v>
      </c>
      <c r="Z4" s="1" t="n">
        <v>0</v>
      </c>
      <c r="AC4" s="0" t="str">
        <f aca="false">IF(AND(B4="Mix"),"Bundle")</f>
        <v>Bundle</v>
      </c>
      <c r="AD4" s="1"/>
      <c r="AE4" s="1"/>
      <c r="AF4" s="1" t="s">
        <v>43</v>
      </c>
    </row>
    <row r="5" customFormat="false" ht="25" hidden="false" customHeight="false" outlineLevel="0" collapsed="false">
      <c r="A5" s="1" t="s">
        <v>31</v>
      </c>
      <c r="B5" s="1" t="s">
        <v>32</v>
      </c>
      <c r="C5" s="1" t="s">
        <v>32</v>
      </c>
      <c r="D5" s="9" t="s">
        <v>56</v>
      </c>
      <c r="G5" s="10" t="s">
        <v>57</v>
      </c>
      <c r="H5" s="11" t="s">
        <v>58</v>
      </c>
      <c r="I5" s="11" t="s">
        <v>59</v>
      </c>
      <c r="J5" s="9" t="s">
        <v>60</v>
      </c>
      <c r="K5" s="12" t="s">
        <v>61</v>
      </c>
      <c r="L5" s="1" t="s">
        <v>39</v>
      </c>
      <c r="M5" s="9" t="n">
        <v>7760</v>
      </c>
      <c r="N5" s="1" t="n">
        <v>120</v>
      </c>
      <c r="O5" s="1" t="n">
        <v>120</v>
      </c>
      <c r="P5" s="1" t="n">
        <v>1</v>
      </c>
      <c r="Q5" s="2" t="s">
        <v>40</v>
      </c>
      <c r="R5" s="13" t="n">
        <v>30</v>
      </c>
      <c r="S5" s="2" t="s">
        <v>41</v>
      </c>
      <c r="T5" s="14" t="n">
        <v>99</v>
      </c>
      <c r="U5" s="14" t="n">
        <v>77.65</v>
      </c>
      <c r="V5" s="14" t="n">
        <f aca="false">U5*16.5%</f>
        <v>12.81225</v>
      </c>
      <c r="W5" s="2" t="s">
        <v>42</v>
      </c>
      <c r="X5" s="1" t="n">
        <v>0</v>
      </c>
      <c r="Y5" s="1" t="n">
        <v>0</v>
      </c>
      <c r="Z5" s="1" t="n">
        <v>0</v>
      </c>
      <c r="AC5" s="0" t="str">
        <f aca="false">IF(AND(B5="Mix"),"Bundle")</f>
        <v>Bundle</v>
      </c>
      <c r="AD5" s="1"/>
      <c r="AE5" s="1"/>
    </row>
    <row r="6" customFormat="false" ht="25" hidden="false" customHeight="false" outlineLevel="0" collapsed="false">
      <c r="A6" s="1" t="s">
        <v>31</v>
      </c>
      <c r="B6" s="1" t="s">
        <v>32</v>
      </c>
      <c r="C6" s="1" t="s">
        <v>32</v>
      </c>
      <c r="D6" s="9" t="s">
        <v>62</v>
      </c>
      <c r="G6" s="10" t="s">
        <v>63</v>
      </c>
      <c r="H6" s="11" t="s">
        <v>64</v>
      </c>
      <c r="I6" s="11" t="s">
        <v>65</v>
      </c>
      <c r="J6" s="9" t="s">
        <v>66</v>
      </c>
      <c r="K6" s="12" t="s">
        <v>67</v>
      </c>
      <c r="L6" s="1" t="s">
        <v>39</v>
      </c>
      <c r="M6" s="9" t="n">
        <v>7730</v>
      </c>
      <c r="N6" s="1" t="n">
        <v>250</v>
      </c>
      <c r="O6" s="1" t="n">
        <v>250</v>
      </c>
      <c r="P6" s="1" t="n">
        <v>3</v>
      </c>
      <c r="Q6" s="2" t="s">
        <v>40</v>
      </c>
      <c r="R6" s="13" t="n">
        <v>30</v>
      </c>
      <c r="S6" s="2" t="s">
        <v>41</v>
      </c>
      <c r="T6" s="14" t="n">
        <v>199</v>
      </c>
      <c r="U6" s="14" t="n">
        <v>156.08</v>
      </c>
      <c r="V6" s="14" t="n">
        <f aca="false">U6*16.5%</f>
        <v>25.7532</v>
      </c>
      <c r="W6" s="2" t="s">
        <v>42</v>
      </c>
      <c r="X6" s="1" t="n">
        <v>0</v>
      </c>
      <c r="Y6" s="1" t="n">
        <v>0</v>
      </c>
      <c r="Z6" s="1" t="n">
        <v>0</v>
      </c>
      <c r="AC6" s="0" t="str">
        <f aca="false">IF(AND(B6="Mix"),"Bundle")</f>
        <v>Bundle</v>
      </c>
      <c r="AD6" s="1"/>
      <c r="AE6" s="1"/>
    </row>
    <row r="7" customFormat="false" ht="25" hidden="false" customHeight="false" outlineLevel="0" collapsed="false">
      <c r="A7" s="1" t="s">
        <v>31</v>
      </c>
      <c r="B7" s="1" t="s">
        <v>32</v>
      </c>
      <c r="C7" s="1" t="s">
        <v>32</v>
      </c>
      <c r="D7" s="9" t="s">
        <v>68</v>
      </c>
      <c r="G7" s="10" t="s">
        <v>69</v>
      </c>
      <c r="H7" s="11" t="s">
        <v>70</v>
      </c>
      <c r="I7" s="11" t="s">
        <v>71</v>
      </c>
      <c r="J7" s="9" t="s">
        <v>72</v>
      </c>
      <c r="K7" s="12" t="s">
        <v>73</v>
      </c>
      <c r="L7" s="1" t="s">
        <v>39</v>
      </c>
      <c r="M7" s="9" t="n">
        <v>7731</v>
      </c>
      <c r="N7" s="1" t="n">
        <v>500</v>
      </c>
      <c r="O7" s="1" t="n">
        <v>500</v>
      </c>
      <c r="P7" s="1" t="n">
        <v>7</v>
      </c>
      <c r="Q7" s="2" t="s">
        <v>40</v>
      </c>
      <c r="R7" s="13" t="n">
        <v>30</v>
      </c>
      <c r="S7" s="2" t="s">
        <v>41</v>
      </c>
      <c r="T7" s="14" t="n">
        <v>399</v>
      </c>
      <c r="U7" s="14" t="n">
        <v>312.94</v>
      </c>
      <c r="V7" s="14" t="n">
        <f aca="false">U7*16.5%</f>
        <v>51.6351</v>
      </c>
      <c r="W7" s="2" t="s">
        <v>42</v>
      </c>
      <c r="X7" s="1" t="n">
        <v>0</v>
      </c>
      <c r="Y7" s="1" t="n">
        <v>0</v>
      </c>
      <c r="Z7" s="1" t="n">
        <v>0</v>
      </c>
      <c r="AC7" s="0" t="str">
        <f aca="false">IF(AND(B7="Mix"),"Bundle")</f>
        <v>Bundle</v>
      </c>
      <c r="AD7" s="1"/>
      <c r="AE7" s="1"/>
    </row>
    <row r="8" customFormat="false" ht="25" hidden="false" customHeight="false" outlineLevel="0" collapsed="false">
      <c r="A8" s="1" t="s">
        <v>31</v>
      </c>
      <c r="B8" s="1" t="s">
        <v>32</v>
      </c>
      <c r="C8" s="1" t="s">
        <v>32</v>
      </c>
      <c r="D8" s="9" t="s">
        <v>74</v>
      </c>
      <c r="G8" s="10" t="s">
        <v>75</v>
      </c>
      <c r="H8" s="11" t="s">
        <v>76</v>
      </c>
      <c r="I8" s="11" t="s">
        <v>77</v>
      </c>
      <c r="J8" s="9" t="s">
        <v>78</v>
      </c>
      <c r="K8" s="12" t="s">
        <v>79</v>
      </c>
      <c r="L8" s="1" t="s">
        <v>39</v>
      </c>
      <c r="M8" s="9" t="n">
        <v>7732</v>
      </c>
      <c r="N8" s="1" t="n">
        <v>1000</v>
      </c>
      <c r="O8" s="1" t="n">
        <v>1000</v>
      </c>
      <c r="P8" s="1" t="n">
        <v>15</v>
      </c>
      <c r="Q8" s="2" t="s">
        <v>40</v>
      </c>
      <c r="R8" s="13" t="n">
        <v>30</v>
      </c>
      <c r="S8" s="2" t="s">
        <v>41</v>
      </c>
      <c r="T8" s="14" t="n">
        <v>799</v>
      </c>
      <c r="U8" s="14" t="n">
        <v>626.67</v>
      </c>
      <c r="V8" s="14" t="n">
        <f aca="false">U8*16.5%</f>
        <v>103.40055</v>
      </c>
      <c r="W8" s="2" t="s">
        <v>42</v>
      </c>
      <c r="X8" s="1" t="n">
        <v>0</v>
      </c>
      <c r="Y8" s="1" t="n">
        <v>0</v>
      </c>
      <c r="Z8" s="1" t="n">
        <v>0</v>
      </c>
      <c r="AC8" s="0" t="str">
        <f aca="false">IF(AND(B8="Mix"),"Bundle")</f>
        <v>Bundle</v>
      </c>
      <c r="AD8" s="1"/>
      <c r="AE8" s="1"/>
    </row>
    <row r="9" customFormat="false" ht="15" hidden="false" customHeight="false" outlineLevel="0" collapsed="false">
      <c r="A9" s="1" t="s">
        <v>31</v>
      </c>
      <c r="B9" s="1" t="s">
        <v>80</v>
      </c>
      <c r="C9" s="1" t="s">
        <v>81</v>
      </c>
      <c r="D9" s="9" t="s">
        <v>82</v>
      </c>
      <c r="G9" s="10" t="s">
        <v>83</v>
      </c>
      <c r="H9" s="11" t="s">
        <v>84</v>
      </c>
      <c r="I9" s="11" t="s">
        <v>85</v>
      </c>
      <c r="J9" s="9" t="s">
        <v>86</v>
      </c>
      <c r="K9" s="12" t="s">
        <v>87</v>
      </c>
      <c r="L9" s="1" t="s">
        <v>88</v>
      </c>
      <c r="M9" s="9" t="n">
        <v>7398</v>
      </c>
      <c r="N9" s="1" t="n">
        <v>0</v>
      </c>
      <c r="O9" s="1" t="n">
        <v>0</v>
      </c>
      <c r="P9" s="1" t="n">
        <v>1</v>
      </c>
      <c r="Q9" s="2" t="s">
        <v>40</v>
      </c>
      <c r="R9" s="13" t="n">
        <v>7</v>
      </c>
      <c r="S9" s="2" t="s">
        <v>41</v>
      </c>
      <c r="T9" s="15" t="n">
        <v>76</v>
      </c>
      <c r="U9" s="14" t="n">
        <v>65</v>
      </c>
      <c r="V9" s="14" t="n">
        <f aca="false">U9*16.5%</f>
        <v>10.725</v>
      </c>
      <c r="W9" s="2" t="s">
        <v>42</v>
      </c>
      <c r="X9" s="1" t="n">
        <v>0</v>
      </c>
      <c r="Y9" s="1" t="n">
        <v>0</v>
      </c>
      <c r="Z9" s="1" t="n">
        <v>0</v>
      </c>
      <c r="AC9" s="16" t="str">
        <f aca="false">IF(AND(B9="Data"),"internet")</f>
        <v>internet</v>
      </c>
      <c r="AD9" s="1"/>
      <c r="AE9" s="1"/>
    </row>
    <row r="10" customFormat="false" ht="23.85" hidden="false" customHeight="false" outlineLevel="0" collapsed="false">
      <c r="A10" s="1" t="s">
        <v>31</v>
      </c>
      <c r="B10" s="1" t="s">
        <v>80</v>
      </c>
      <c r="C10" s="1" t="s">
        <v>81</v>
      </c>
      <c r="D10" s="9" t="s">
        <v>89</v>
      </c>
      <c r="G10" s="10" t="s">
        <v>90</v>
      </c>
      <c r="H10" s="11" t="s">
        <v>91</v>
      </c>
      <c r="I10" s="11" t="s">
        <v>92</v>
      </c>
      <c r="J10" s="9" t="s">
        <v>93</v>
      </c>
      <c r="K10" s="12" t="s">
        <v>94</v>
      </c>
      <c r="L10" s="1" t="s">
        <v>88</v>
      </c>
      <c r="M10" s="9" t="n">
        <v>7939</v>
      </c>
      <c r="N10" s="1" t="n">
        <v>0</v>
      </c>
      <c r="O10" s="1" t="n">
        <v>0</v>
      </c>
      <c r="P10" s="1" t="n">
        <v>6</v>
      </c>
      <c r="Q10" s="2" t="s">
        <v>40</v>
      </c>
      <c r="R10" s="13" t="n">
        <v>7</v>
      </c>
      <c r="S10" s="2" t="s">
        <v>41</v>
      </c>
      <c r="T10" s="15" t="n">
        <v>129</v>
      </c>
      <c r="U10" s="14" t="n">
        <v>111</v>
      </c>
      <c r="V10" s="14" t="n">
        <f aca="false">U10*16.5%</f>
        <v>18.315</v>
      </c>
      <c r="W10" s="2" t="s">
        <v>42</v>
      </c>
      <c r="X10" s="1" t="n">
        <v>0</v>
      </c>
      <c r="Y10" s="1" t="n">
        <v>0</v>
      </c>
      <c r="Z10" s="1" t="n">
        <v>0</v>
      </c>
      <c r="AC10" s="16" t="str">
        <f aca="false">IF(AND(B10="Data"),"internet")</f>
        <v>internet</v>
      </c>
      <c r="AD10" s="1"/>
      <c r="AE10" s="1"/>
    </row>
    <row r="11" customFormat="false" ht="23.85" hidden="false" customHeight="false" outlineLevel="0" collapsed="false">
      <c r="A11" s="1" t="s">
        <v>31</v>
      </c>
      <c r="B11" s="1" t="s">
        <v>80</v>
      </c>
      <c r="C11" s="1" t="s">
        <v>81</v>
      </c>
      <c r="D11" s="9" t="s">
        <v>95</v>
      </c>
      <c r="G11" s="10" t="s">
        <v>96</v>
      </c>
      <c r="H11" s="11" t="s">
        <v>97</v>
      </c>
      <c r="I11" s="11" t="s">
        <v>98</v>
      </c>
      <c r="J11" s="9" t="s">
        <v>99</v>
      </c>
      <c r="K11" s="12" t="s">
        <v>100</v>
      </c>
      <c r="L11" s="1" t="s">
        <v>88</v>
      </c>
      <c r="M11" s="9" t="n">
        <v>7940</v>
      </c>
      <c r="N11" s="1" t="n">
        <v>0</v>
      </c>
      <c r="O11" s="1" t="n">
        <v>0</v>
      </c>
      <c r="P11" s="1" t="n">
        <v>3</v>
      </c>
      <c r="Q11" s="2" t="s">
        <v>40</v>
      </c>
      <c r="R11" s="13" t="n">
        <v>7</v>
      </c>
      <c r="S11" s="2" t="s">
        <v>41</v>
      </c>
      <c r="T11" s="15" t="n">
        <v>99</v>
      </c>
      <c r="U11" s="14" t="n">
        <v>85</v>
      </c>
      <c r="V11" s="14" t="n">
        <f aca="false">U11*16.5%</f>
        <v>14.025</v>
      </c>
      <c r="W11" s="2" t="s">
        <v>42</v>
      </c>
      <c r="X11" s="1" t="n">
        <v>0</v>
      </c>
      <c r="Y11" s="1" t="n">
        <v>0</v>
      </c>
      <c r="Z11" s="1" t="n">
        <v>0</v>
      </c>
      <c r="AC11" s="16" t="str">
        <f aca="false">IF(AND(B11="Data"),"internet")</f>
        <v>internet</v>
      </c>
      <c r="AD11" s="1"/>
      <c r="AE11" s="1"/>
    </row>
    <row r="12" customFormat="false" ht="23.85" hidden="false" customHeight="false" outlineLevel="0" collapsed="false">
      <c r="A12" s="1" t="s">
        <v>31</v>
      </c>
      <c r="B12" s="1" t="s">
        <v>80</v>
      </c>
      <c r="C12" s="1" t="s">
        <v>81</v>
      </c>
      <c r="D12" s="9" t="s">
        <v>101</v>
      </c>
      <c r="G12" s="9" t="s">
        <v>102</v>
      </c>
      <c r="H12" s="11" t="s">
        <v>103</v>
      </c>
      <c r="I12" s="11" t="s">
        <v>104</v>
      </c>
      <c r="J12" s="9" t="s">
        <v>105</v>
      </c>
      <c r="K12" s="12" t="s">
        <v>106</v>
      </c>
      <c r="L12" s="1" t="s">
        <v>88</v>
      </c>
      <c r="M12" s="9" t="n">
        <v>7761</v>
      </c>
      <c r="N12" s="1" t="n">
        <v>0</v>
      </c>
      <c r="O12" s="1" t="n">
        <v>0</v>
      </c>
      <c r="P12" s="1" t="n">
        <v>2</v>
      </c>
      <c r="Q12" s="2" t="s">
        <v>40</v>
      </c>
      <c r="R12" s="13" t="n">
        <v>4</v>
      </c>
      <c r="S12" s="2" t="s">
        <v>41</v>
      </c>
      <c r="T12" s="15" t="n">
        <v>49</v>
      </c>
      <c r="U12" s="14" t="n">
        <v>42</v>
      </c>
      <c r="V12" s="14" t="n">
        <f aca="false">U12*16.5%</f>
        <v>6.93</v>
      </c>
      <c r="W12" s="2" t="s">
        <v>42</v>
      </c>
      <c r="X12" s="1" t="n">
        <v>0</v>
      </c>
      <c r="Y12" s="1" t="n">
        <v>0</v>
      </c>
      <c r="Z12" s="1" t="n">
        <v>0</v>
      </c>
      <c r="AC12" s="16" t="str">
        <f aca="false">IF(AND(B12="Data"),"internet")</f>
        <v>internet</v>
      </c>
      <c r="AD12" s="1"/>
      <c r="AE12" s="1"/>
    </row>
    <row r="13" customFormat="false" ht="23.85" hidden="false" customHeight="false" outlineLevel="0" collapsed="false">
      <c r="A13" s="1" t="s">
        <v>31</v>
      </c>
      <c r="B13" s="1" t="s">
        <v>80</v>
      </c>
      <c r="C13" s="1" t="s">
        <v>81</v>
      </c>
      <c r="D13" s="9" t="s">
        <v>107</v>
      </c>
      <c r="G13" s="10" t="s">
        <v>108</v>
      </c>
      <c r="H13" s="11" t="s">
        <v>109</v>
      </c>
      <c r="I13" s="11" t="s">
        <v>110</v>
      </c>
      <c r="J13" s="9" t="s">
        <v>111</v>
      </c>
      <c r="K13" s="12" t="s">
        <v>112</v>
      </c>
      <c r="L13" s="1" t="s">
        <v>88</v>
      </c>
      <c r="M13" s="9" t="n">
        <v>7944</v>
      </c>
      <c r="N13" s="1" t="n">
        <v>0</v>
      </c>
      <c r="O13" s="1" t="n">
        <v>0</v>
      </c>
      <c r="P13" s="1" t="n">
        <v>3</v>
      </c>
      <c r="Q13" s="2" t="s">
        <v>40</v>
      </c>
      <c r="R13" s="13" t="n">
        <v>30</v>
      </c>
      <c r="S13" s="2" t="s">
        <v>41</v>
      </c>
      <c r="T13" s="15" t="n">
        <v>249</v>
      </c>
      <c r="U13" s="14" t="n">
        <f aca="false">T13/1.165</f>
        <v>213.733905579399</v>
      </c>
      <c r="V13" s="14" t="n">
        <f aca="false">U13*16.5%</f>
        <v>35.2660944206009</v>
      </c>
      <c r="W13" s="2" t="s">
        <v>42</v>
      </c>
      <c r="X13" s="1" t="n">
        <v>0</v>
      </c>
      <c r="Y13" s="1" t="n">
        <v>0</v>
      </c>
      <c r="Z13" s="1" t="n">
        <v>0</v>
      </c>
      <c r="AC13" s="16" t="str">
        <f aca="false">IF(AND(B13="Data"),"internet")</f>
        <v>internet</v>
      </c>
      <c r="AD13" s="1"/>
      <c r="AE13" s="1"/>
    </row>
    <row r="14" customFormat="false" ht="23.85" hidden="false" customHeight="false" outlineLevel="0" collapsed="false">
      <c r="A14" s="1" t="s">
        <v>31</v>
      </c>
      <c r="B14" s="1" t="s">
        <v>80</v>
      </c>
      <c r="C14" s="1" t="s">
        <v>81</v>
      </c>
      <c r="D14" s="9" t="s">
        <v>113</v>
      </c>
      <c r="G14" s="10" t="s">
        <v>114</v>
      </c>
      <c r="H14" s="11" t="s">
        <v>115</v>
      </c>
      <c r="I14" s="11" t="s">
        <v>116</v>
      </c>
      <c r="J14" s="9" t="s">
        <v>117</v>
      </c>
      <c r="K14" s="12" t="s">
        <v>118</v>
      </c>
      <c r="L14" s="1" t="s">
        <v>88</v>
      </c>
      <c r="M14" s="9" t="n">
        <v>7945</v>
      </c>
      <c r="N14" s="1" t="n">
        <v>0</v>
      </c>
      <c r="O14" s="1" t="n">
        <v>0</v>
      </c>
      <c r="P14" s="1" t="n">
        <v>10</v>
      </c>
      <c r="Q14" s="2" t="s">
        <v>40</v>
      </c>
      <c r="R14" s="13" t="n">
        <v>7</v>
      </c>
      <c r="S14" s="2" t="s">
        <v>41</v>
      </c>
      <c r="T14" s="15" t="n">
        <v>199</v>
      </c>
      <c r="U14" s="14" t="n">
        <v>171</v>
      </c>
      <c r="V14" s="14" t="n">
        <f aca="false">U14*16.5%</f>
        <v>28.215</v>
      </c>
      <c r="X14" s="1" t="n">
        <v>0</v>
      </c>
      <c r="Y14" s="1" t="n">
        <v>0</v>
      </c>
      <c r="Z14" s="1" t="n">
        <v>0</v>
      </c>
      <c r="AC14" s="16" t="str">
        <f aca="false">IF(AND(B14="Data"),"internet")</f>
        <v>internet</v>
      </c>
      <c r="AD14" s="1"/>
      <c r="AE14" s="1"/>
    </row>
    <row r="15" customFormat="false" ht="25" hidden="false" customHeight="false" outlineLevel="0" collapsed="false">
      <c r="A15" s="1" t="s">
        <v>31</v>
      </c>
      <c r="B15" s="1" t="s">
        <v>80</v>
      </c>
      <c r="C15" s="1" t="s">
        <v>81</v>
      </c>
      <c r="D15" s="9" t="s">
        <v>119</v>
      </c>
      <c r="G15" s="10" t="s">
        <v>120</v>
      </c>
      <c r="H15" s="11" t="s">
        <v>121</v>
      </c>
      <c r="I15" s="11" t="s">
        <v>122</v>
      </c>
      <c r="J15" s="9" t="s">
        <v>123</v>
      </c>
      <c r="K15" s="12" t="s">
        <v>124</v>
      </c>
      <c r="L15" s="1" t="s">
        <v>88</v>
      </c>
      <c r="M15" s="9" t="n">
        <v>7941</v>
      </c>
      <c r="N15" s="1" t="n">
        <v>0</v>
      </c>
      <c r="O15" s="1" t="n">
        <v>0</v>
      </c>
      <c r="P15" s="1" t="n">
        <v>7</v>
      </c>
      <c r="Q15" s="2" t="s">
        <v>40</v>
      </c>
      <c r="R15" s="13" t="n">
        <v>30</v>
      </c>
      <c r="S15" s="2" t="s">
        <v>41</v>
      </c>
      <c r="T15" s="15" t="n">
        <v>499</v>
      </c>
      <c r="U15" s="14" t="n">
        <v>428.33</v>
      </c>
      <c r="V15" s="14" t="n">
        <f aca="false">U15*16.5%</f>
        <v>70.67445</v>
      </c>
      <c r="W15" s="2" t="s">
        <v>42</v>
      </c>
      <c r="X15" s="1" t="n">
        <v>0</v>
      </c>
      <c r="Y15" s="1" t="n">
        <v>0</v>
      </c>
      <c r="Z15" s="1" t="n">
        <v>0</v>
      </c>
      <c r="AC15" s="16" t="str">
        <f aca="false">IF(AND(B15="Data"),"internet")</f>
        <v>internet</v>
      </c>
      <c r="AD15" s="1"/>
      <c r="AE15" s="1"/>
    </row>
    <row r="16" customFormat="false" ht="25" hidden="false" customHeight="false" outlineLevel="0" collapsed="false">
      <c r="A16" s="1" t="s">
        <v>31</v>
      </c>
      <c r="B16" s="1" t="s">
        <v>80</v>
      </c>
      <c r="C16" s="1" t="s">
        <v>81</v>
      </c>
      <c r="D16" s="9" t="s">
        <v>125</v>
      </c>
      <c r="G16" s="10" t="s">
        <v>126</v>
      </c>
      <c r="H16" s="11" t="s">
        <v>127</v>
      </c>
      <c r="I16" s="11" t="s">
        <v>128</v>
      </c>
      <c r="J16" s="9" t="s">
        <v>129</v>
      </c>
      <c r="K16" s="12" t="s">
        <v>130</v>
      </c>
      <c r="L16" s="1" t="s">
        <v>88</v>
      </c>
      <c r="M16" s="9" t="n">
        <v>7942</v>
      </c>
      <c r="N16" s="1" t="n">
        <v>0</v>
      </c>
      <c r="O16" s="1" t="n">
        <v>0</v>
      </c>
      <c r="P16" s="1" t="n">
        <v>5</v>
      </c>
      <c r="Q16" s="2" t="s">
        <v>40</v>
      </c>
      <c r="R16" s="13" t="n">
        <v>30</v>
      </c>
      <c r="S16" s="2" t="s">
        <v>41</v>
      </c>
      <c r="T16" s="15" t="n">
        <v>399</v>
      </c>
      <c r="U16" s="14" t="n">
        <v>342.49</v>
      </c>
      <c r="V16" s="14" t="n">
        <f aca="false">U16*16.5%</f>
        <v>56.51085</v>
      </c>
      <c r="W16" s="2" t="s">
        <v>42</v>
      </c>
      <c r="X16" s="1" t="n">
        <v>0</v>
      </c>
      <c r="Y16" s="1" t="n">
        <v>0</v>
      </c>
      <c r="Z16" s="1" t="n">
        <v>0</v>
      </c>
      <c r="AC16" s="16" t="str">
        <f aca="false">IF(AND(B16="Data"),"internet")</f>
        <v>internet</v>
      </c>
      <c r="AD16" s="1"/>
      <c r="AE16" s="1"/>
    </row>
    <row r="17" customFormat="false" ht="15" hidden="false" customHeight="false" outlineLevel="0" collapsed="false">
      <c r="A17" s="1" t="s">
        <v>31</v>
      </c>
      <c r="B17" s="1" t="s">
        <v>80</v>
      </c>
      <c r="C17" s="1" t="s">
        <v>81</v>
      </c>
      <c r="D17" s="9" t="s">
        <v>131</v>
      </c>
      <c r="G17" s="10" t="s">
        <v>132</v>
      </c>
      <c r="H17" s="11" t="s">
        <v>133</v>
      </c>
      <c r="I17" s="11" t="s">
        <v>134</v>
      </c>
      <c r="J17" s="9" t="s">
        <v>135</v>
      </c>
      <c r="K17" s="12" t="s">
        <v>136</v>
      </c>
      <c r="L17" s="1" t="s">
        <v>88</v>
      </c>
      <c r="M17" s="9" t="n">
        <v>7405</v>
      </c>
      <c r="N17" s="1" t="n">
        <v>0</v>
      </c>
      <c r="O17" s="1" t="n">
        <v>0</v>
      </c>
      <c r="P17" s="1" t="n">
        <v>1</v>
      </c>
      <c r="Q17" s="2" t="s">
        <v>40</v>
      </c>
      <c r="R17" s="13" t="n">
        <v>4</v>
      </c>
      <c r="S17" s="2" t="s">
        <v>41</v>
      </c>
      <c r="T17" s="15" t="n">
        <v>36</v>
      </c>
      <c r="U17" s="14" t="n">
        <v>31</v>
      </c>
      <c r="V17" s="14" t="n">
        <f aca="false">U17*16.5%</f>
        <v>5.115</v>
      </c>
      <c r="W17" s="2" t="s">
        <v>42</v>
      </c>
      <c r="X17" s="1" t="n">
        <v>0</v>
      </c>
      <c r="Y17" s="1" t="n">
        <v>0</v>
      </c>
      <c r="Z17" s="1" t="n">
        <v>0</v>
      </c>
      <c r="AC17" s="16" t="str">
        <f aca="false">IF(AND(B17="Data"),"internet")</f>
        <v>internet</v>
      </c>
      <c r="AD17" s="1"/>
      <c r="AE17" s="1"/>
    </row>
    <row r="18" customFormat="false" ht="15" hidden="false" customHeight="false" outlineLevel="0" collapsed="false">
      <c r="A18" s="1" t="s">
        <v>31</v>
      </c>
      <c r="B18" s="1" t="s">
        <v>80</v>
      </c>
      <c r="C18" s="1" t="s">
        <v>81</v>
      </c>
      <c r="D18" s="9" t="s">
        <v>137</v>
      </c>
      <c r="G18" s="10" t="s">
        <v>138</v>
      </c>
      <c r="H18" s="11" t="s">
        <v>139</v>
      </c>
      <c r="I18" s="11" t="s">
        <v>140</v>
      </c>
      <c r="J18" s="9" t="s">
        <v>141</v>
      </c>
      <c r="K18" s="12" t="s">
        <v>142</v>
      </c>
      <c r="L18" s="1" t="s">
        <v>88</v>
      </c>
      <c r="M18" s="9" t="n">
        <v>7406</v>
      </c>
      <c r="N18" s="1" t="n">
        <v>0</v>
      </c>
      <c r="O18" s="1" t="n">
        <v>0</v>
      </c>
      <c r="P18" s="1" t="n">
        <v>1</v>
      </c>
      <c r="Q18" s="2" t="s">
        <v>40</v>
      </c>
      <c r="R18" s="13" t="n">
        <v>30</v>
      </c>
      <c r="S18" s="2" t="s">
        <v>41</v>
      </c>
      <c r="T18" s="15" t="n">
        <v>119</v>
      </c>
      <c r="U18" s="14" t="n">
        <v>102</v>
      </c>
      <c r="V18" s="14" t="n">
        <f aca="false">U18*16.5%</f>
        <v>16.83</v>
      </c>
      <c r="W18" s="2" t="s">
        <v>42</v>
      </c>
      <c r="X18" s="1" t="n">
        <v>0</v>
      </c>
      <c r="Y18" s="1" t="n">
        <v>0</v>
      </c>
      <c r="Z18" s="1" t="n">
        <v>0</v>
      </c>
      <c r="AC18" s="16" t="str">
        <f aca="false">IF(AND(B18="Data"),"internet")</f>
        <v>internet</v>
      </c>
      <c r="AD18" s="1"/>
      <c r="AE18" s="1"/>
    </row>
    <row r="19" customFormat="false" ht="25" hidden="false" customHeight="false" outlineLevel="0" collapsed="false">
      <c r="A19" s="1" t="s">
        <v>31</v>
      </c>
      <c r="B19" s="1" t="s">
        <v>80</v>
      </c>
      <c r="C19" s="1" t="s">
        <v>81</v>
      </c>
      <c r="D19" s="9" t="s">
        <v>143</v>
      </c>
      <c r="G19" s="10" t="s">
        <v>144</v>
      </c>
      <c r="H19" s="11" t="s">
        <v>145</v>
      </c>
      <c r="I19" s="11" t="s">
        <v>146</v>
      </c>
      <c r="J19" s="9" t="s">
        <v>147</v>
      </c>
      <c r="K19" s="12" t="s">
        <v>148</v>
      </c>
      <c r="L19" s="1" t="s">
        <v>88</v>
      </c>
      <c r="M19" s="9" t="n">
        <v>7943</v>
      </c>
      <c r="N19" s="1" t="n">
        <v>0</v>
      </c>
      <c r="O19" s="1" t="n">
        <v>0</v>
      </c>
      <c r="P19" s="1" t="n">
        <v>2</v>
      </c>
      <c r="Q19" s="2" t="s">
        <v>40</v>
      </c>
      <c r="R19" s="13" t="n">
        <v>30</v>
      </c>
      <c r="S19" s="2" t="s">
        <v>41</v>
      </c>
      <c r="T19" s="15" t="n">
        <v>209</v>
      </c>
      <c r="U19" s="14" t="n">
        <v>179.4</v>
      </c>
      <c r="V19" s="14" t="n">
        <f aca="false">U19*16.5%</f>
        <v>29.601</v>
      </c>
      <c r="W19" s="2" t="s">
        <v>42</v>
      </c>
      <c r="X19" s="1" t="n">
        <v>0</v>
      </c>
      <c r="Y19" s="1" t="n">
        <v>0</v>
      </c>
      <c r="Z19" s="1" t="n">
        <v>0</v>
      </c>
      <c r="AC19" s="16" t="str">
        <f aca="false">IF(AND(B19="Data"),"internet")</f>
        <v>internet</v>
      </c>
      <c r="AD19" s="1"/>
      <c r="AE19" s="1"/>
    </row>
    <row r="20" customFormat="false" ht="25" hidden="false" customHeight="false" outlineLevel="0" collapsed="false">
      <c r="A20" s="1" t="s">
        <v>31</v>
      </c>
      <c r="B20" s="1" t="s">
        <v>80</v>
      </c>
      <c r="C20" s="1" t="s">
        <v>149</v>
      </c>
      <c r="D20" s="9" t="s">
        <v>150</v>
      </c>
      <c r="F20" s="9" t="s">
        <v>150</v>
      </c>
      <c r="G20" s="10" t="s">
        <v>151</v>
      </c>
      <c r="H20" s="11" t="s">
        <v>152</v>
      </c>
      <c r="I20" s="11" t="s">
        <v>153</v>
      </c>
      <c r="J20" s="9" t="s">
        <v>154</v>
      </c>
      <c r="K20" s="12"/>
      <c r="L20" s="1" t="s">
        <v>88</v>
      </c>
      <c r="M20" s="9" t="n">
        <v>7431</v>
      </c>
      <c r="N20" s="1" t="n">
        <v>0</v>
      </c>
      <c r="O20" s="1" t="n">
        <v>0</v>
      </c>
      <c r="P20" s="1" t="n">
        <v>15</v>
      </c>
      <c r="Q20" s="2" t="s">
        <v>40</v>
      </c>
      <c r="R20" s="17" t="s">
        <v>155</v>
      </c>
      <c r="T20" s="13" t="n">
        <v>1398</v>
      </c>
      <c r="U20" s="13" t="n">
        <v>1200</v>
      </c>
      <c r="V20" s="13" t="n">
        <v>198</v>
      </c>
      <c r="W20" s="2" t="s">
        <v>156</v>
      </c>
      <c r="X20" s="1" t="n">
        <v>1</v>
      </c>
      <c r="Y20" s="1" t="n">
        <v>0</v>
      </c>
      <c r="Z20" s="1" t="n">
        <v>0</v>
      </c>
      <c r="AC20" s="16" t="str">
        <f aca="false">IF(AND(B20="Data"),"internet")</f>
        <v>internet</v>
      </c>
      <c r="AD20" s="1"/>
      <c r="AE20" s="1"/>
    </row>
    <row r="21" customFormat="false" ht="25" hidden="false" customHeight="false" outlineLevel="0" collapsed="false">
      <c r="A21" s="1" t="s">
        <v>31</v>
      </c>
      <c r="B21" s="1" t="s">
        <v>80</v>
      </c>
      <c r="C21" s="1" t="s">
        <v>149</v>
      </c>
      <c r="D21" s="9" t="s">
        <v>157</v>
      </c>
      <c r="F21" s="9" t="s">
        <v>157</v>
      </c>
      <c r="G21" s="10" t="s">
        <v>158</v>
      </c>
      <c r="H21" s="11" t="s">
        <v>159</v>
      </c>
      <c r="I21" s="11" t="s">
        <v>160</v>
      </c>
      <c r="J21" s="9" t="s">
        <v>161</v>
      </c>
      <c r="K21" s="12"/>
      <c r="L21" s="1" t="s">
        <v>88</v>
      </c>
      <c r="M21" s="9" t="n">
        <v>7889</v>
      </c>
      <c r="N21" s="1" t="n">
        <v>0</v>
      </c>
      <c r="O21" s="1" t="n">
        <v>0</v>
      </c>
      <c r="P21" s="1" t="n">
        <v>2</v>
      </c>
      <c r="Q21" s="2" t="s">
        <v>40</v>
      </c>
      <c r="R21" s="17" t="s">
        <v>155</v>
      </c>
      <c r="T21" s="13" t="n">
        <v>0</v>
      </c>
      <c r="U21" s="13" t="n">
        <v>0</v>
      </c>
      <c r="V21" s="13" t="n">
        <v>0</v>
      </c>
      <c r="W21" s="2" t="s">
        <v>156</v>
      </c>
      <c r="X21" s="1" t="n">
        <v>1</v>
      </c>
      <c r="Y21" s="1" t="n">
        <v>0</v>
      </c>
      <c r="Z21" s="1" t="n">
        <v>0</v>
      </c>
      <c r="AC21" s="16" t="str">
        <f aca="false">IF(AND(B21="Data"),"internet")</f>
        <v>internet</v>
      </c>
      <c r="AD21" s="1"/>
      <c r="AE21" s="1"/>
    </row>
    <row r="22" customFormat="false" ht="25" hidden="false" customHeight="false" outlineLevel="0" collapsed="false">
      <c r="A22" s="1" t="s">
        <v>31</v>
      </c>
      <c r="B22" s="1" t="s">
        <v>80</v>
      </c>
      <c r="C22" s="1" t="s">
        <v>149</v>
      </c>
      <c r="D22" s="9" t="s">
        <v>162</v>
      </c>
      <c r="F22" s="9" t="s">
        <v>162</v>
      </c>
      <c r="G22" s="10" t="s">
        <v>163</v>
      </c>
      <c r="H22" s="11" t="s">
        <v>164</v>
      </c>
      <c r="I22" s="11" t="s">
        <v>165</v>
      </c>
      <c r="J22" s="9" t="s">
        <v>161</v>
      </c>
      <c r="K22" s="12"/>
      <c r="L22" s="1" t="s">
        <v>88</v>
      </c>
      <c r="M22" s="9" t="n">
        <v>7478</v>
      </c>
      <c r="N22" s="1" t="n">
        <v>0</v>
      </c>
      <c r="O22" s="1" t="n">
        <v>0</v>
      </c>
      <c r="P22" s="1" t="n">
        <v>2</v>
      </c>
      <c r="Q22" s="2" t="s">
        <v>40</v>
      </c>
      <c r="R22" s="17" t="s">
        <v>155</v>
      </c>
      <c r="T22" s="13" t="n">
        <v>407.75</v>
      </c>
      <c r="U22" s="13" t="n">
        <v>350</v>
      </c>
      <c r="V22" s="13" t="n">
        <v>57.75</v>
      </c>
      <c r="W22" s="2" t="s">
        <v>156</v>
      </c>
      <c r="X22" s="1" t="n">
        <v>1</v>
      </c>
      <c r="Y22" s="1" t="n">
        <v>0</v>
      </c>
      <c r="Z22" s="1" t="n">
        <v>0</v>
      </c>
      <c r="AC22" s="16" t="str">
        <f aca="false">IF(AND(B22="Data"),"internet")</f>
        <v>internet</v>
      </c>
      <c r="AD22" s="1"/>
      <c r="AE22" s="1"/>
    </row>
    <row r="23" customFormat="false" ht="25" hidden="false" customHeight="false" outlineLevel="0" collapsed="false">
      <c r="A23" s="1" t="s">
        <v>31</v>
      </c>
      <c r="B23" s="1" t="s">
        <v>80</v>
      </c>
      <c r="C23" s="1" t="s">
        <v>149</v>
      </c>
      <c r="D23" s="9" t="s">
        <v>166</v>
      </c>
      <c r="F23" s="9" t="s">
        <v>166</v>
      </c>
      <c r="G23" s="10" t="s">
        <v>167</v>
      </c>
      <c r="H23" s="11" t="s">
        <v>168</v>
      </c>
      <c r="I23" s="11" t="s">
        <v>169</v>
      </c>
      <c r="J23" s="9" t="s">
        <v>170</v>
      </c>
      <c r="K23" s="12"/>
      <c r="L23" s="1" t="s">
        <v>88</v>
      </c>
      <c r="M23" s="9" t="n">
        <v>7480</v>
      </c>
      <c r="N23" s="1" t="n">
        <v>0</v>
      </c>
      <c r="O23" s="1" t="n">
        <v>0</v>
      </c>
      <c r="P23" s="1" t="n">
        <v>4</v>
      </c>
      <c r="Q23" s="2" t="s">
        <v>40</v>
      </c>
      <c r="R23" s="17" t="s">
        <v>155</v>
      </c>
      <c r="T23" s="13" t="n">
        <v>582.5</v>
      </c>
      <c r="U23" s="13" t="n">
        <v>500</v>
      </c>
      <c r="V23" s="13" t="n">
        <v>82.5</v>
      </c>
      <c r="W23" s="2" t="s">
        <v>156</v>
      </c>
      <c r="X23" s="1" t="n">
        <v>1</v>
      </c>
      <c r="Y23" s="1" t="n">
        <v>0</v>
      </c>
      <c r="Z23" s="1" t="n">
        <v>0</v>
      </c>
      <c r="AC23" s="16" t="str">
        <f aca="false">IF(AND(B23="Data"),"internet")</f>
        <v>internet</v>
      </c>
      <c r="AD23" s="1"/>
      <c r="AE23" s="1"/>
    </row>
    <row r="24" customFormat="false" ht="25" hidden="false" customHeight="false" outlineLevel="0" collapsed="false">
      <c r="A24" s="1" t="s">
        <v>31</v>
      </c>
      <c r="B24" s="1" t="s">
        <v>80</v>
      </c>
      <c r="C24" s="1" t="s">
        <v>149</v>
      </c>
      <c r="D24" s="9" t="s">
        <v>171</v>
      </c>
      <c r="F24" s="9" t="s">
        <v>171</v>
      </c>
      <c r="G24" s="10" t="s">
        <v>172</v>
      </c>
      <c r="H24" s="11" t="s">
        <v>173</v>
      </c>
      <c r="I24" s="11" t="s">
        <v>174</v>
      </c>
      <c r="J24" s="9" t="s">
        <v>175</v>
      </c>
      <c r="K24" s="12"/>
      <c r="L24" s="1" t="s">
        <v>88</v>
      </c>
      <c r="M24" s="9" t="n">
        <v>7481</v>
      </c>
      <c r="N24" s="1" t="n">
        <v>0</v>
      </c>
      <c r="O24" s="1" t="n">
        <v>0</v>
      </c>
      <c r="P24" s="1" t="n">
        <v>8</v>
      </c>
      <c r="Q24" s="2" t="s">
        <v>40</v>
      </c>
      <c r="R24" s="17" t="s">
        <v>155</v>
      </c>
      <c r="T24" s="13" t="n">
        <v>1048.5</v>
      </c>
      <c r="U24" s="13" t="n">
        <v>900</v>
      </c>
      <c r="V24" s="13" t="n">
        <v>148.5</v>
      </c>
      <c r="W24" s="2" t="s">
        <v>156</v>
      </c>
      <c r="X24" s="1" t="n">
        <v>1</v>
      </c>
      <c r="Y24" s="1" t="n">
        <v>0</v>
      </c>
      <c r="Z24" s="1" t="n">
        <v>0</v>
      </c>
      <c r="AC24" s="16" t="str">
        <f aca="false">IF(AND(B24="Data"),"internet")</f>
        <v>internet</v>
      </c>
      <c r="AD24" s="1"/>
      <c r="AE24" s="1"/>
    </row>
    <row r="25" customFormat="false" ht="25" hidden="false" customHeight="false" outlineLevel="0" collapsed="false">
      <c r="A25" s="1" t="s">
        <v>31</v>
      </c>
      <c r="B25" s="1" t="s">
        <v>80</v>
      </c>
      <c r="C25" s="1" t="s">
        <v>149</v>
      </c>
      <c r="D25" s="9" t="s">
        <v>176</v>
      </c>
      <c r="F25" s="9" t="s">
        <v>176</v>
      </c>
      <c r="G25" s="10" t="s">
        <v>177</v>
      </c>
      <c r="H25" s="11" t="s">
        <v>178</v>
      </c>
      <c r="I25" s="11" t="s">
        <v>179</v>
      </c>
      <c r="J25" s="9" t="s">
        <v>180</v>
      </c>
      <c r="K25" s="12"/>
      <c r="L25" s="1" t="s">
        <v>88</v>
      </c>
      <c r="M25" s="9" t="n">
        <v>7482</v>
      </c>
      <c r="N25" s="1" t="n">
        <v>0</v>
      </c>
      <c r="O25" s="1" t="n">
        <v>0</v>
      </c>
      <c r="P25" s="1" t="n">
        <v>15</v>
      </c>
      <c r="Q25" s="2" t="s">
        <v>40</v>
      </c>
      <c r="R25" s="17" t="s">
        <v>155</v>
      </c>
      <c r="T25" s="13" t="n">
        <v>1747.5</v>
      </c>
      <c r="U25" s="13" t="n">
        <v>1500</v>
      </c>
      <c r="V25" s="13" t="n">
        <v>247.5</v>
      </c>
      <c r="W25" s="2" t="s">
        <v>156</v>
      </c>
      <c r="X25" s="1" t="n">
        <v>1</v>
      </c>
      <c r="Y25" s="1" t="n">
        <v>0</v>
      </c>
      <c r="Z25" s="1" t="n">
        <v>0</v>
      </c>
      <c r="AC25" s="16" t="str">
        <f aca="false">IF(AND(B25="Data"),"internet")</f>
        <v>internet</v>
      </c>
      <c r="AD25" s="1"/>
      <c r="AE25" s="1"/>
    </row>
    <row r="26" customFormat="false" ht="26.65" hidden="false" customHeight="false" outlineLevel="0" collapsed="false">
      <c r="A26" s="1" t="s">
        <v>31</v>
      </c>
      <c r="B26" s="1" t="s">
        <v>80</v>
      </c>
      <c r="C26" s="1" t="s">
        <v>149</v>
      </c>
      <c r="D26" s="9" t="s">
        <v>181</v>
      </c>
      <c r="F26" s="9" t="s">
        <v>181</v>
      </c>
      <c r="G26" s="10" t="s">
        <v>182</v>
      </c>
      <c r="H26" s="11" t="s">
        <v>183</v>
      </c>
      <c r="I26" s="11" t="s">
        <v>184</v>
      </c>
      <c r="J26" s="9" t="s">
        <v>185</v>
      </c>
      <c r="K26" s="12"/>
      <c r="L26" s="1" t="s">
        <v>88</v>
      </c>
      <c r="M26" s="9" t="n">
        <v>7483</v>
      </c>
      <c r="N26" s="1" t="n">
        <v>0</v>
      </c>
      <c r="O26" s="1" t="n">
        <v>0</v>
      </c>
      <c r="P26" s="1" t="n">
        <v>1.5</v>
      </c>
      <c r="Q26" s="2" t="s">
        <v>40</v>
      </c>
      <c r="R26" s="17" t="s">
        <v>155</v>
      </c>
      <c r="T26" s="13" t="n">
        <v>320.375</v>
      </c>
      <c r="U26" s="13" t="n">
        <v>275</v>
      </c>
      <c r="V26" s="13" t="n">
        <v>45.375</v>
      </c>
      <c r="W26" s="2" t="s">
        <v>156</v>
      </c>
      <c r="X26" s="1" t="n">
        <v>1</v>
      </c>
      <c r="Y26" s="1" t="n">
        <v>0</v>
      </c>
      <c r="Z26" s="1" t="n">
        <v>0</v>
      </c>
      <c r="AC26" s="16" t="str">
        <f aca="false">IF(AND(B26="Data"),"internet")</f>
        <v>internet</v>
      </c>
      <c r="AD26" s="1"/>
      <c r="AE26" s="1"/>
    </row>
    <row r="27" customFormat="false" ht="25" hidden="false" customHeight="false" outlineLevel="0" collapsed="false">
      <c r="A27" s="1" t="s">
        <v>31</v>
      </c>
      <c r="B27" s="1" t="s">
        <v>80</v>
      </c>
      <c r="C27" s="1" t="s">
        <v>149</v>
      </c>
      <c r="D27" s="9" t="s">
        <v>186</v>
      </c>
      <c r="F27" s="9" t="s">
        <v>186</v>
      </c>
      <c r="G27" s="10" t="s">
        <v>187</v>
      </c>
      <c r="H27" s="11" t="s">
        <v>188</v>
      </c>
      <c r="I27" s="11" t="s">
        <v>189</v>
      </c>
      <c r="J27" s="9" t="s">
        <v>190</v>
      </c>
      <c r="K27" s="12"/>
      <c r="L27" s="1" t="s">
        <v>88</v>
      </c>
      <c r="M27" s="9" t="n">
        <v>7489</v>
      </c>
      <c r="N27" s="1" t="n">
        <v>0</v>
      </c>
      <c r="O27" s="1" t="n">
        <v>0</v>
      </c>
      <c r="P27" s="1" t="n">
        <v>600</v>
      </c>
      <c r="Q27" s="2" t="s">
        <v>191</v>
      </c>
      <c r="R27" s="17" t="s">
        <v>155</v>
      </c>
      <c r="T27" s="13" t="n">
        <v>174.75</v>
      </c>
      <c r="U27" s="13" t="n">
        <v>150</v>
      </c>
      <c r="V27" s="13" t="n">
        <v>24.75</v>
      </c>
      <c r="W27" s="2" t="s">
        <v>156</v>
      </c>
      <c r="X27" s="1" t="n">
        <v>1</v>
      </c>
      <c r="Y27" s="1" t="n">
        <v>0</v>
      </c>
      <c r="Z27" s="1" t="n">
        <v>0</v>
      </c>
      <c r="AC27" s="16" t="str">
        <f aca="false">IF(AND(B27="Data"),"internet")</f>
        <v>internet</v>
      </c>
      <c r="AD27" s="1"/>
      <c r="AE27" s="1"/>
    </row>
    <row r="28" customFormat="false" ht="26.65" hidden="false" customHeight="false" outlineLevel="0" collapsed="false">
      <c r="A28" s="1" t="s">
        <v>31</v>
      </c>
      <c r="B28" s="1" t="s">
        <v>80</v>
      </c>
      <c r="C28" s="1" t="s">
        <v>149</v>
      </c>
      <c r="D28" s="9" t="s">
        <v>192</v>
      </c>
      <c r="F28" s="9" t="s">
        <v>192</v>
      </c>
      <c r="G28" s="10" t="s">
        <v>193</v>
      </c>
      <c r="H28" s="11" t="s">
        <v>194</v>
      </c>
      <c r="I28" s="11" t="s">
        <v>195</v>
      </c>
      <c r="J28" s="9" t="s">
        <v>196</v>
      </c>
      <c r="K28" s="12"/>
      <c r="L28" s="1" t="s">
        <v>88</v>
      </c>
      <c r="M28" s="9" t="n">
        <v>7490</v>
      </c>
      <c r="N28" s="1" t="n">
        <v>0</v>
      </c>
      <c r="O28" s="1" t="n">
        <v>0</v>
      </c>
      <c r="P28" s="1" t="n">
        <v>300</v>
      </c>
      <c r="Q28" s="2" t="s">
        <v>191</v>
      </c>
      <c r="R28" s="17" t="s">
        <v>155</v>
      </c>
      <c r="T28" s="13" t="n">
        <v>115.335</v>
      </c>
      <c r="U28" s="13" t="n">
        <v>99</v>
      </c>
      <c r="V28" s="13" t="n">
        <v>16.335</v>
      </c>
      <c r="W28" s="2" t="s">
        <v>156</v>
      </c>
      <c r="X28" s="1" t="n">
        <v>1</v>
      </c>
      <c r="Y28" s="1" t="n">
        <v>0</v>
      </c>
      <c r="Z28" s="1" t="n">
        <v>0</v>
      </c>
      <c r="AC28" s="16" t="str">
        <f aca="false">IF(AND(B28="Data"),"internet")</f>
        <v>internet</v>
      </c>
      <c r="AD28" s="1"/>
      <c r="AE28" s="1"/>
    </row>
    <row r="29" customFormat="false" ht="25" hidden="false" customHeight="false" outlineLevel="0" collapsed="false">
      <c r="A29" s="1" t="s">
        <v>31</v>
      </c>
      <c r="B29" s="1" t="s">
        <v>80</v>
      </c>
      <c r="C29" s="1" t="s">
        <v>149</v>
      </c>
      <c r="D29" s="9" t="s">
        <v>197</v>
      </c>
      <c r="F29" s="9" t="s">
        <v>197</v>
      </c>
      <c r="G29" s="10" t="s">
        <v>198</v>
      </c>
      <c r="H29" s="11" t="s">
        <v>199</v>
      </c>
      <c r="I29" s="11" t="s">
        <v>200</v>
      </c>
      <c r="J29" s="9" t="s">
        <v>201</v>
      </c>
      <c r="K29" s="12"/>
      <c r="L29" s="1" t="s">
        <v>88</v>
      </c>
      <c r="M29" s="9" t="n">
        <v>7494</v>
      </c>
      <c r="N29" s="1" t="n">
        <v>0</v>
      </c>
      <c r="O29" s="1" t="n">
        <v>0</v>
      </c>
      <c r="P29" s="1" t="n">
        <v>1</v>
      </c>
      <c r="Q29" s="2" t="s">
        <v>40</v>
      </c>
      <c r="R29" s="17" t="s">
        <v>155</v>
      </c>
      <c r="T29" s="13" t="n">
        <v>145.625</v>
      </c>
      <c r="U29" s="13" t="n">
        <v>125</v>
      </c>
      <c r="V29" s="13" t="n">
        <v>20.625</v>
      </c>
      <c r="W29" s="2" t="s">
        <v>156</v>
      </c>
      <c r="X29" s="1" t="n">
        <v>1</v>
      </c>
      <c r="Y29" s="1" t="n">
        <v>0</v>
      </c>
      <c r="Z29" s="1" t="n">
        <v>0</v>
      </c>
      <c r="AC29" s="16" t="str">
        <f aca="false">IF(AND(B29="Data"),"internet")</f>
        <v>internet</v>
      </c>
      <c r="AD29" s="1"/>
      <c r="AE29" s="1"/>
    </row>
    <row r="30" customFormat="false" ht="25" hidden="false" customHeight="false" outlineLevel="0" collapsed="false">
      <c r="A30" s="1" t="s">
        <v>31</v>
      </c>
      <c r="B30" s="1" t="s">
        <v>80</v>
      </c>
      <c r="C30" s="1" t="s">
        <v>149</v>
      </c>
      <c r="D30" s="9" t="s">
        <v>202</v>
      </c>
      <c r="F30" s="9" t="s">
        <v>202</v>
      </c>
      <c r="G30" s="10" t="s">
        <v>203</v>
      </c>
      <c r="H30" s="11" t="s">
        <v>204</v>
      </c>
      <c r="I30" s="11" t="s">
        <v>205</v>
      </c>
      <c r="J30" s="9" t="s">
        <v>206</v>
      </c>
      <c r="K30" s="12"/>
      <c r="L30" s="1" t="s">
        <v>88</v>
      </c>
      <c r="M30" s="9" t="n">
        <v>7496</v>
      </c>
      <c r="N30" s="1" t="n">
        <v>0</v>
      </c>
      <c r="O30" s="1" t="n">
        <v>0</v>
      </c>
      <c r="P30" s="1" t="n">
        <v>4</v>
      </c>
      <c r="Q30" s="2" t="s">
        <v>40</v>
      </c>
      <c r="R30" s="17" t="s">
        <v>155</v>
      </c>
      <c r="T30" s="13" t="n">
        <v>291.25</v>
      </c>
      <c r="U30" s="13" t="n">
        <v>250</v>
      </c>
      <c r="V30" s="13" t="n">
        <v>41.25</v>
      </c>
      <c r="W30" s="2" t="s">
        <v>156</v>
      </c>
      <c r="X30" s="1" t="n">
        <v>1</v>
      </c>
      <c r="Y30" s="1" t="n">
        <v>0</v>
      </c>
      <c r="Z30" s="1" t="n">
        <v>0</v>
      </c>
      <c r="AC30" s="16" t="str">
        <f aca="false">IF(AND(B30="Data"),"internet")</f>
        <v>internet</v>
      </c>
      <c r="AD30" s="1"/>
      <c r="AE30" s="1"/>
    </row>
    <row r="31" customFormat="false" ht="25" hidden="false" customHeight="false" outlineLevel="0" collapsed="false">
      <c r="A31" s="1" t="s">
        <v>31</v>
      </c>
      <c r="B31" s="1" t="s">
        <v>80</v>
      </c>
      <c r="C31" s="1" t="s">
        <v>149</v>
      </c>
      <c r="D31" s="9" t="s">
        <v>207</v>
      </c>
      <c r="F31" s="9" t="s">
        <v>207</v>
      </c>
      <c r="G31" s="10" t="s">
        <v>208</v>
      </c>
      <c r="H31" s="11" t="s">
        <v>209</v>
      </c>
      <c r="I31" s="11" t="s">
        <v>210</v>
      </c>
      <c r="J31" s="9" t="s">
        <v>211</v>
      </c>
      <c r="K31" s="12"/>
      <c r="L31" s="1" t="s">
        <v>88</v>
      </c>
      <c r="M31" s="9" t="n">
        <v>7505</v>
      </c>
      <c r="N31" s="1" t="n">
        <v>0</v>
      </c>
      <c r="O31" s="1" t="n">
        <v>0</v>
      </c>
      <c r="P31" s="1" t="n">
        <v>1</v>
      </c>
      <c r="Q31" s="2" t="s">
        <v>40</v>
      </c>
      <c r="R31" s="17" t="s">
        <v>155</v>
      </c>
      <c r="T31" s="13" t="n">
        <v>244.65</v>
      </c>
      <c r="U31" s="13" t="n">
        <v>210</v>
      </c>
      <c r="V31" s="13" t="n">
        <v>34.65</v>
      </c>
      <c r="W31" s="2" t="s">
        <v>156</v>
      </c>
      <c r="X31" s="1" t="n">
        <v>1</v>
      </c>
      <c r="Y31" s="1" t="n">
        <v>0</v>
      </c>
      <c r="Z31" s="1" t="n">
        <v>0</v>
      </c>
      <c r="AC31" s="16" t="str">
        <f aca="false">IF(AND(B31="Data"),"internet")</f>
        <v>internet</v>
      </c>
      <c r="AD31" s="1"/>
      <c r="AE31" s="1"/>
    </row>
    <row r="32" customFormat="false" ht="25" hidden="false" customHeight="false" outlineLevel="0" collapsed="false">
      <c r="A32" s="1" t="s">
        <v>31</v>
      </c>
      <c r="B32" s="1" t="s">
        <v>80</v>
      </c>
      <c r="C32" s="1" t="s">
        <v>149</v>
      </c>
      <c r="D32" s="9" t="s">
        <v>212</v>
      </c>
      <c r="F32" s="9" t="s">
        <v>212</v>
      </c>
      <c r="G32" s="10" t="s">
        <v>213</v>
      </c>
      <c r="H32" s="11" t="s">
        <v>214</v>
      </c>
      <c r="I32" s="11" t="s">
        <v>215</v>
      </c>
      <c r="J32" s="9" t="s">
        <v>216</v>
      </c>
      <c r="K32" s="12"/>
      <c r="L32" s="1" t="s">
        <v>88</v>
      </c>
      <c r="M32" s="9" t="n">
        <v>7508</v>
      </c>
      <c r="N32" s="1" t="n">
        <v>0</v>
      </c>
      <c r="O32" s="1" t="n">
        <v>0</v>
      </c>
      <c r="P32" s="1" t="n">
        <v>2</v>
      </c>
      <c r="Q32" s="2" t="s">
        <v>40</v>
      </c>
      <c r="R32" s="17" t="s">
        <v>155</v>
      </c>
      <c r="T32" s="13" t="n">
        <v>198.05</v>
      </c>
      <c r="U32" s="13" t="n">
        <v>170</v>
      </c>
      <c r="V32" s="13" t="n">
        <v>28.05</v>
      </c>
      <c r="W32" s="2" t="s">
        <v>156</v>
      </c>
      <c r="X32" s="1" t="n">
        <v>1</v>
      </c>
      <c r="Y32" s="1" t="n">
        <v>0</v>
      </c>
      <c r="Z32" s="1" t="n">
        <v>0</v>
      </c>
      <c r="AC32" s="16" t="str">
        <f aca="false">IF(AND(B32="Data"),"internet")</f>
        <v>internet</v>
      </c>
      <c r="AD32" s="1"/>
      <c r="AE32" s="1"/>
    </row>
    <row r="33" customFormat="false" ht="25" hidden="false" customHeight="false" outlineLevel="0" collapsed="false">
      <c r="A33" s="1" t="s">
        <v>31</v>
      </c>
      <c r="B33" s="1" t="s">
        <v>80</v>
      </c>
      <c r="C33" s="1" t="s">
        <v>149</v>
      </c>
      <c r="D33" s="9" t="s">
        <v>217</v>
      </c>
      <c r="F33" s="9" t="s">
        <v>217</v>
      </c>
      <c r="G33" s="10" t="s">
        <v>218</v>
      </c>
      <c r="H33" s="11" t="s">
        <v>219</v>
      </c>
      <c r="I33" s="11" t="s">
        <v>220</v>
      </c>
      <c r="J33" s="9" t="s">
        <v>201</v>
      </c>
      <c r="K33" s="12"/>
      <c r="L33" s="1" t="s">
        <v>88</v>
      </c>
      <c r="M33" s="9" t="n">
        <v>7510</v>
      </c>
      <c r="N33" s="1" t="n">
        <v>0</v>
      </c>
      <c r="O33" s="1" t="n">
        <v>0</v>
      </c>
      <c r="P33" s="1" t="n">
        <v>1</v>
      </c>
      <c r="Q33" s="2" t="s">
        <v>40</v>
      </c>
      <c r="R33" s="17" t="s">
        <v>155</v>
      </c>
      <c r="T33" s="15" t="n">
        <v>116.5</v>
      </c>
      <c r="U33" s="14" t="n">
        <v>100.46</v>
      </c>
      <c r="V33" s="14" t="n">
        <f aca="false">U33*16.5%</f>
        <v>16.5759</v>
      </c>
      <c r="W33" s="2" t="s">
        <v>156</v>
      </c>
      <c r="X33" s="1" t="n">
        <v>1</v>
      </c>
      <c r="Y33" s="1" t="n">
        <v>0</v>
      </c>
      <c r="Z33" s="1" t="n">
        <v>0</v>
      </c>
      <c r="AC33" s="16" t="str">
        <f aca="false">IF(AND(B33="Data"),"internet")</f>
        <v>internet</v>
      </c>
      <c r="AD33" s="1"/>
      <c r="AE33" s="1"/>
    </row>
    <row r="34" customFormat="false" ht="25" hidden="false" customHeight="false" outlineLevel="0" collapsed="false">
      <c r="A34" s="1" t="s">
        <v>31</v>
      </c>
      <c r="B34" s="1" t="s">
        <v>80</v>
      </c>
      <c r="C34" s="1" t="s">
        <v>149</v>
      </c>
      <c r="D34" s="9" t="s">
        <v>221</v>
      </c>
      <c r="F34" s="9" t="s">
        <v>221</v>
      </c>
      <c r="G34" s="10" t="s">
        <v>222</v>
      </c>
      <c r="H34" s="11" t="s">
        <v>223</v>
      </c>
      <c r="I34" s="11" t="s">
        <v>224</v>
      </c>
      <c r="J34" s="9" t="s">
        <v>225</v>
      </c>
      <c r="K34" s="12"/>
      <c r="L34" s="1" t="s">
        <v>88</v>
      </c>
      <c r="M34" s="9" t="n">
        <v>7520</v>
      </c>
      <c r="N34" s="1" t="n">
        <v>0</v>
      </c>
      <c r="O34" s="1" t="n">
        <v>0</v>
      </c>
      <c r="P34" s="1" t="n">
        <v>300</v>
      </c>
      <c r="Q34" s="2" t="s">
        <v>191</v>
      </c>
      <c r="R34" s="17" t="s">
        <v>155</v>
      </c>
      <c r="T34" s="13" t="n">
        <v>87.375</v>
      </c>
      <c r="U34" s="13" t="n">
        <v>75</v>
      </c>
      <c r="V34" s="13" t="n">
        <v>12.375</v>
      </c>
      <c r="W34" s="2" t="s">
        <v>156</v>
      </c>
      <c r="X34" s="1" t="n">
        <v>1</v>
      </c>
      <c r="Y34" s="1" t="n">
        <v>0</v>
      </c>
      <c r="Z34" s="1" t="n">
        <v>0</v>
      </c>
      <c r="AC34" s="16" t="str">
        <f aca="false">IF(AND(B34="Data"),"internet")</f>
        <v>internet</v>
      </c>
      <c r="AD34" s="18"/>
      <c r="AE34" s="18"/>
    </row>
    <row r="35" customFormat="false" ht="13.8" hidden="false" customHeight="false" outlineLevel="0" collapsed="false">
      <c r="AC35" s="19"/>
      <c r="AD35" s="18"/>
      <c r="AE35" s="18"/>
    </row>
    <row r="36" customFormat="false" ht="13.8" hidden="false" customHeight="false" outlineLevel="0" collapsed="false">
      <c r="AD36" s="1"/>
      <c r="AE36" s="1"/>
    </row>
    <row r="37" customFormat="false" ht="13.8" hidden="false" customHeight="false" outlineLevel="0" collapsed="false">
      <c r="AD37" s="1"/>
      <c r="AE37" s="1"/>
    </row>
    <row r="38" customFormat="false" ht="13.8" hidden="false" customHeight="false" outlineLevel="0" collapsed="false">
      <c r="AD38" s="1"/>
      <c r="AE38" s="1"/>
    </row>
    <row r="39" customFormat="false" ht="13.8" hidden="false" customHeight="false" outlineLevel="0" collapsed="false">
      <c r="AD39" s="1"/>
      <c r="AE39" s="1"/>
    </row>
    <row r="40" customFormat="false" ht="13.8" hidden="false" customHeight="false" outlineLevel="0" collapsed="false">
      <c r="AD40" s="1"/>
      <c r="AE40" s="1"/>
    </row>
    <row r="41" customFormat="false" ht="13.8" hidden="false" customHeight="false" outlineLevel="0" collapsed="false">
      <c r="AD41" s="1"/>
      <c r="AE41" s="1"/>
    </row>
    <row r="42" customFormat="false" ht="13.8" hidden="false" customHeight="false" outlineLevel="0" collapsed="false">
      <c r="AD42" s="1"/>
      <c r="AE42" s="1"/>
    </row>
    <row r="43" customFormat="false" ht="13.8" hidden="false" customHeight="false" outlineLevel="0" collapsed="false">
      <c r="AD43" s="1"/>
      <c r="AE43" s="1"/>
    </row>
    <row r="44" customFormat="false" ht="13.8" hidden="false" customHeight="false" outlineLevel="0" collapsed="false">
      <c r="AD44" s="1"/>
      <c r="AE44" s="1"/>
    </row>
    <row r="45" customFormat="false" ht="13.8" hidden="false" customHeight="false" outlineLevel="0" collapsed="false">
      <c r="AD45" s="1"/>
      <c r="AE45" s="1"/>
    </row>
    <row r="46" customFormat="false" ht="13.8" hidden="false" customHeight="false" outlineLevel="0" collapsed="false">
      <c r="AD46" s="1"/>
      <c r="AE46" s="1"/>
    </row>
    <row r="47" customFormat="false" ht="13.8" hidden="false" customHeight="false" outlineLevel="0" collapsed="false">
      <c r="AD47" s="1"/>
      <c r="AE47" s="1"/>
    </row>
    <row r="48" customFormat="false" ht="13.8" hidden="false" customHeight="false" outlineLevel="0" collapsed="false">
      <c r="AD48" s="1"/>
      <c r="AE48" s="1"/>
    </row>
    <row r="49" customFormat="false" ht="13.8" hidden="false" customHeight="false" outlineLevel="0" collapsed="false">
      <c r="AD49" s="1"/>
      <c r="AE49" s="1"/>
    </row>
    <row r="50" customFormat="false" ht="13.8" hidden="false" customHeight="false" outlineLevel="0" collapsed="false">
      <c r="AD50" s="1"/>
      <c r="AE50" s="1"/>
    </row>
    <row r="51" customFormat="false" ht="13.8" hidden="false" customHeight="false" outlineLevel="0" collapsed="false">
      <c r="AD51" s="1"/>
      <c r="AE51" s="1"/>
    </row>
    <row r="52" customFormat="false" ht="13.8" hidden="false" customHeight="false" outlineLevel="0" collapsed="false">
      <c r="AD52" s="1"/>
      <c r="AE52" s="1"/>
    </row>
    <row r="53" customFormat="false" ht="13.8" hidden="false" customHeight="false" outlineLevel="0" collapsed="false">
      <c r="AD53" s="1"/>
      <c r="AE53" s="1"/>
    </row>
    <row r="54" customFormat="false" ht="13.8" hidden="false" customHeight="false" outlineLevel="0" collapsed="false">
      <c r="AD54" s="1"/>
      <c r="AE54" s="1"/>
    </row>
    <row r="55" customFormat="false" ht="13.8" hidden="false" customHeight="false" outlineLevel="0" collapsed="false">
      <c r="AD55" s="1"/>
      <c r="AE55" s="1"/>
    </row>
    <row r="56" customFormat="false" ht="13.8" hidden="false" customHeight="false" outlineLevel="0" collapsed="false">
      <c r="AD56" s="1"/>
      <c r="AE56" s="1"/>
    </row>
    <row r="57" customFormat="false" ht="13.8" hidden="false" customHeight="false" outlineLevel="0" collapsed="false">
      <c r="AD57" s="1"/>
      <c r="AE57" s="1"/>
    </row>
    <row r="58" customFormat="false" ht="13.8" hidden="false" customHeight="false" outlineLevel="0" collapsed="false">
      <c r="AD58" s="1"/>
      <c r="AE58" s="1"/>
    </row>
    <row r="59" customFormat="false" ht="13.8" hidden="false" customHeight="false" outlineLevel="0" collapsed="false">
      <c r="AD59" s="1"/>
      <c r="AE59" s="1"/>
    </row>
    <row r="60" customFormat="false" ht="13.8" hidden="false" customHeight="false" outlineLevel="0" collapsed="false">
      <c r="AD60" s="1"/>
      <c r="AE60" s="1"/>
    </row>
    <row r="61" customFormat="false" ht="13.8" hidden="false" customHeight="false" outlineLevel="0" collapsed="false">
      <c r="AD61" s="1"/>
      <c r="AE61" s="1"/>
    </row>
    <row r="62" customFormat="false" ht="13.8" hidden="false" customHeight="false" outlineLevel="0" collapsed="false">
      <c r="AD62" s="1"/>
      <c r="AE62" s="1"/>
    </row>
    <row r="63" customFormat="false" ht="13.8" hidden="false" customHeight="false" outlineLevel="0" collapsed="false">
      <c r="AD63" s="1"/>
      <c r="AE63" s="1"/>
    </row>
    <row r="64" customFormat="false" ht="13.8" hidden="false" customHeight="false" outlineLevel="0" collapsed="false">
      <c r="AD64" s="1"/>
      <c r="AE64" s="1"/>
    </row>
    <row r="65" customFormat="false" ht="13.8" hidden="false" customHeight="false" outlineLevel="0" collapsed="false">
      <c r="AD65" s="1"/>
      <c r="AE65" s="1"/>
    </row>
    <row r="66" customFormat="false" ht="13.8" hidden="false" customHeight="false" outlineLevel="0" collapsed="false">
      <c r="AD66" s="1"/>
      <c r="AE66" s="1"/>
    </row>
    <row r="67" customFormat="false" ht="13.8" hidden="false" customHeight="false" outlineLevel="0" collapsed="false">
      <c r="AD67" s="1"/>
      <c r="AE67" s="1"/>
    </row>
    <row r="68" customFormat="false" ht="13.8" hidden="false" customHeight="false" outlineLevel="0" collapsed="false">
      <c r="AD68" s="1"/>
      <c r="AE68" s="1"/>
    </row>
    <row r="69" customFormat="false" ht="13.8" hidden="false" customHeight="false" outlineLevel="0" collapsed="false">
      <c r="AD69" s="1"/>
      <c r="AE69" s="1"/>
    </row>
    <row r="70" customFormat="false" ht="13.8" hidden="false" customHeight="false" outlineLevel="0" collapsed="false">
      <c r="AD70" s="1"/>
      <c r="AE70" s="1"/>
    </row>
    <row r="71" customFormat="false" ht="13.8" hidden="false" customHeight="false" outlineLevel="0" collapsed="false">
      <c r="AD71" s="1"/>
      <c r="AE71" s="1"/>
    </row>
    <row r="72" customFormat="false" ht="13.8" hidden="false" customHeight="false" outlineLevel="0" collapsed="false">
      <c r="AD72" s="1"/>
      <c r="AE72" s="1"/>
    </row>
    <row r="73" customFormat="false" ht="13.8" hidden="false" customHeight="false" outlineLevel="0" collapsed="false">
      <c r="AD73" s="1"/>
      <c r="AE73" s="1"/>
    </row>
  </sheetData>
  <autoFilter ref="A1:AB34"/>
  <conditionalFormatting sqref="E1:F1">
    <cfRule type="duplicateValues" priority="2" aboveAverage="0" equalAverage="0" bottom="0" percent="0" rank="0" text="" dxfId="0">
      <formula>0</formula>
    </cfRule>
  </conditionalFormatting>
  <conditionalFormatting sqref="D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2020-01-05T11:08:32Z</dcterms:created>
  <dc:creator>BS249</dc:creator>
  <dc:description/>
  <dc:language>en-US</dc:language>
  <cp:lastModifiedBy/>
  <dcterms:modified xsi:type="dcterms:W3CDTF">2020-01-29T17:20:21Z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