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ker/Dropbox/2019-ecii_aaai_experiments/experimental_data/"/>
    </mc:Choice>
  </mc:AlternateContent>
  <xr:revisionPtr revIDLastSave="0" documentId="13_ncr:1_{3473C3B3-8FC0-1B40-B0A0-452B545B766E}" xr6:coauthVersionLast="34" xr6:coauthVersionMax="34" xr10:uidLastSave="{00000000-0000-0000-0000-000000000000}"/>
  <bookViews>
    <workbookView xWindow="29480" yWindow="460" windowWidth="36800" windowHeight="19980" xr2:uid="{00000000-000D-0000-FFFF-FFFF00000000}"/>
  </bookViews>
  <sheets>
    <sheet name="raw_expr_data" sheetId="1" r:id="rId1"/>
  </sheets>
  <calcPr calcId="179017"/>
</workbook>
</file>

<file path=xl/calcChain.xml><?xml version="1.0" encoding="utf-8"?>
<calcChain xmlns="http://schemas.openxmlformats.org/spreadsheetml/2006/main">
  <c r="L24" i="1" l="1"/>
  <c r="L54" i="1"/>
  <c r="N54" i="1"/>
  <c r="O54" i="1"/>
  <c r="P54" i="1"/>
  <c r="M54" i="1"/>
  <c r="P50" i="1" l="1"/>
  <c r="P46" i="1"/>
  <c r="P40" i="1"/>
  <c r="O28" i="1"/>
  <c r="P7" i="1"/>
  <c r="M50" i="1" l="1"/>
  <c r="N50" i="1"/>
  <c r="O50" i="1"/>
  <c r="L50" i="1"/>
  <c r="M28" i="1" l="1"/>
  <c r="M40" i="1"/>
  <c r="N7" i="1"/>
  <c r="O7" i="1"/>
  <c r="R54" i="1"/>
  <c r="S54" i="1"/>
  <c r="N40" i="1"/>
  <c r="O40" i="1"/>
  <c r="Q40" i="1"/>
  <c r="R40" i="1"/>
  <c r="L40" i="1"/>
  <c r="I46" i="1"/>
  <c r="J46" i="1"/>
  <c r="K46" i="1"/>
  <c r="L46" i="1"/>
  <c r="M46" i="1"/>
  <c r="N46" i="1"/>
  <c r="O46" i="1"/>
  <c r="Q46" i="1"/>
  <c r="R46" i="1"/>
  <c r="H46" i="1"/>
  <c r="N24" i="1"/>
  <c r="O24" i="1"/>
  <c r="P24" i="1"/>
  <c r="M24" i="1"/>
  <c r="M7" i="1"/>
  <c r="L7" i="1"/>
</calcChain>
</file>

<file path=xl/sharedStrings.xml><?xml version="1.0" encoding="utf-8"?>
<sst xmlns="http://schemas.openxmlformats.org/spreadsheetml/2006/main" count="238" uniqueCount="161">
  <si>
    <t>Problem Description</t>
  </si>
  <si>
    <t>OntologyFile</t>
  </si>
  <si>
    <t>Number of Axioms</t>
  </si>
  <si>
    <t>Number of Concepts</t>
  </si>
  <si>
    <t>Number of Positive Individuals</t>
  </si>
  <si>
    <t>Number of Negative Individuals</t>
  </si>
  <si>
    <t>DL Learner Time in sec</t>
  </si>
  <si>
    <t>ECII Time in sec</t>
  </si>
  <si>
    <t>DL Learner Highest Accuracy</t>
  </si>
  <si>
    <t>ECII Highest Accuracy</t>
  </si>
  <si>
    <t>Market_positive_vs_WorkRoom_and_WareHouse_negative</t>
  </si>
  <si>
    <t>/Users/sarker/Dropbox/Project_HCBD/Experiments/nesy-2017/sumo_with_wordnet_iri_changed.owl</t>
  </si>
  <si>
    <t>*.conf</t>
  </si>
  <si>
    <t>*.txt</t>
  </si>
  <si>
    <t>Mountain_positive_vs_Market_and_WorkRoom_and_WareHouse_negative</t>
  </si>
  <si>
    <t>OutdoorWarehouse_positive_vs_IndoorWarehouse_negative</t>
  </si>
  <si>
    <t>warehouse_positive_vs_workroom_negative</t>
  </si>
  <si>
    <t>workroom_positive_vs_warehouse_negative</t>
  </si>
  <si>
    <t>Airport_Terminal</t>
  </si>
  <si>
    <t>/Users/sarker/Dropbox/Project_HCBD/Experiments/neuron_activation_tracing/sumo_aligned.owl</t>
  </si>
  <si>
    <t>airport_terminal_one_vs_all.conf</t>
  </si>
  <si>
    <t>Bathroom</t>
  </si>
  <si>
    <t>bathroom_one_vs_all.conf</t>
  </si>
  <si>
    <t>Bedroom</t>
  </si>
  <si>
    <t>bedroom_one_vs_all.conf</t>
  </si>
  <si>
    <t>Building_Facade</t>
  </si>
  <si>
    <t>building_facade_one_vs_all.conf</t>
  </si>
  <si>
    <t>Conferenceroom</t>
  </si>
  <si>
    <t>conference_room_one_vs_all.conf</t>
  </si>
  <si>
    <t>Corridor</t>
  </si>
  <si>
    <t>corridor_one_vs_all.conf</t>
  </si>
  <si>
    <t>Dining room</t>
  </si>
  <si>
    <t>dining_room_one_vs_all.conf</t>
  </si>
  <si>
    <t>Highway</t>
  </si>
  <si>
    <t>highway_one_vs_all.conf</t>
  </si>
  <si>
    <t>Hotel room</t>
  </si>
  <si>
    <t>hotel_room_one_vs_all.conf</t>
  </si>
  <si>
    <t>Kitchen</t>
  </si>
  <si>
    <t>kitchen_one_vs_all.conf</t>
  </si>
  <si>
    <t>Living room</t>
  </si>
  <si>
    <t>living_room_one_vs_all.conf</t>
  </si>
  <si>
    <t>Office</t>
  </si>
  <si>
    <t>mountain_snowy_one_vs_all.conf</t>
  </si>
  <si>
    <t>Skyscraper</t>
  </si>
  <si>
    <t>office_one_vs_all.conf</t>
  </si>
  <si>
    <t>Snowy Mountain</t>
  </si>
  <si>
    <t>skyscraper_one_vs_all.conf</t>
  </si>
  <si>
    <t>Street</t>
  </si>
  <si>
    <t>street_one_vs_all.conf</t>
  </si>
  <si>
    <t>River vs other concepts from r</t>
  </si>
  <si>
    <t>training_r.owl</t>
  </si>
  <si>
    <t>validation_r.owl</t>
  </si>
  <si>
    <t>summary</t>
  </si>
  <si>
    <t>Experiments</t>
  </si>
  <si>
    <t>nr of logical axioms</t>
  </si>
  <si>
    <t>DL Learner</t>
  </si>
  <si>
    <t>ECII</t>
  </si>
  <si>
    <t>r_training</t>
  </si>
  <si>
    <t>r_validation</t>
  </si>
  <si>
    <t>15_class</t>
  </si>
  <si>
    <t>ConfFile for ecii</t>
  </si>
  <si>
    <t>ConfFile for dl learner</t>
  </si>
  <si>
    <t>Result File for ecii</t>
  </si>
  <si>
    <t>Result File for dl learner</t>
  </si>
  <si>
    <t>expl_by_ecii_*.txt</t>
  </si>
  <si>
    <t>expl_by_dl_learner_*.txt</t>
  </si>
  <si>
    <t>Experiment Name</t>
  </si>
  <si>
    <t>yinyang_examples</t>
  </si>
  <si>
    <t>Brother</t>
  </si>
  <si>
    <t>Daughter</t>
  </si>
  <si>
    <t>Father</t>
  </si>
  <si>
    <t>GrandFather</t>
  </si>
  <si>
    <t>GrandMother</t>
  </si>
  <si>
    <t>GrandParent</t>
  </si>
  <si>
    <t>OffSpring</t>
  </si>
  <si>
    <t>Parent</t>
  </si>
  <si>
    <t>Sibling</t>
  </si>
  <si>
    <t>Sister</t>
  </si>
  <si>
    <t>basicFamily.owl</t>
  </si>
  <si>
    <t>*.config</t>
  </si>
  <si>
    <t>Trains</t>
  </si>
  <si>
    <t>train</t>
  </si>
  <si>
    <t>trains2.owl</t>
  </si>
  <si>
    <t>Poker</t>
  </si>
  <si>
    <t>pair</t>
  </si>
  <si>
    <t>straight</t>
  </si>
  <si>
    <t>pair50.owl</t>
  </si>
  <si>
    <t>straight.owl</t>
  </si>
  <si>
    <t>moral_reasoner</t>
  </si>
  <si>
    <t>moral.owl</t>
  </si>
  <si>
    <t>Total solutions by dl_learner</t>
  </si>
  <si>
    <t>Total solutions by ecii</t>
  </si>
  <si>
    <t>forte</t>
  </si>
  <si>
    <t>forte_family.owl</t>
  </si>
  <si>
    <t>uncle_large</t>
  </si>
  <si>
    <t>uncle_small</t>
  </si>
  <si>
    <t>Moral_reasoner</t>
  </si>
  <si>
    <t>Forte</t>
  </si>
  <si>
    <t>Time</t>
  </si>
  <si>
    <t>Accuracy</t>
  </si>
  <si>
    <t>moral_all_examples_complex</t>
  </si>
  <si>
    <t>moral_all_examples_simple</t>
  </si>
  <si>
    <t>large_scale/5_class</t>
  </si>
  <si>
    <t>ECII approximation</t>
  </si>
  <si>
    <t>ECII accuracy by reasoner</t>
  </si>
  <si>
    <t>DL Solution</t>
  </si>
  <si>
    <t>ECII solution</t>
  </si>
  <si>
    <t>∃imageContains.(( ¬ Artifact) ⊔ (SelfConnectedObject ⊓ ¬ (FruitOrVegetable ⊔ Primate)))</t>
  </si>
  <si>
    <t>∃ imageContains.(Artifact ⊔ (¬Floor))</t>
  </si>
  <si>
    <t>∃ imageContains.(Roadway ⊔ (¬Entity))</t>
  </si>
  <si>
    <t>∃ imageContains.((Region ⊓ (¬LandForm)) ⊔ (¬Entity))</t>
  </si>
  <si>
    <t>∃ imageContains.(Region ⊔ (¬Furniture) ⊔ (¬Physical))</t>
  </si>
  <si>
    <t>∃ imageContains.((Region ⊓ (¬WN_Ceiling)) ⊔ (¬Ceiling) ⊔ (¬Window))</t>
  </si>
  <si>
    <t>∃ imageContains.Entity</t>
  </si>
  <si>
    <t>∃ imageContains.((Object ⊓ (¬(Organism ⊔ Sofa))) ⊔ (¬Physical))</t>
  </si>
  <si>
    <t>∃ imageContains.Device</t>
  </si>
  <si>
    <t>∃ imageContains.((Entity ⊓ (¬(ContentBearingObject ⊔ Tree))) ⊔ (¬Table))</t>
  </si>
  <si>
    <t>∃ imageContains.((Object ⊓ (¬(Organism ⊔ Sofa))) ⊔ (¬SelfConnectedObject))</t>
  </si>
  <si>
    <t>∃ imageContains.((Physical ⊓ (¬(Container ⊔ ContentBearingObject))) ⊔ (¬Entity) ⊔ (¬Seat))</t>
  </si>
  <si>
    <t xml:space="preserve"> male ⊔ (¬female)</t>
  </si>
  <si>
    <t>male ⊔ (¬female)</t>
  </si>
  <si>
    <t>notaccident ⊔ (¬foreseeable), guilty ⊔ (¬foreseeable)</t>
  </si>
  <si>
    <t>∃ hasCard.card</t>
  </si>
  <si>
    <t>(deck) ⊓ ∃hasCard.(card)</t>
  </si>
  <si>
    <t>∃ hasCar.(OpenCar ⊔ (¬LongCar))</t>
  </si>
  <si>
    <t>Person ⊔ (¬Female)</t>
  </si>
  <si>
    <t>Female ⊔ Person ⊔ (¬Male)</t>
  </si>
  <si>
    <t>Male ⊔ Person ⊔ (¬Female)</t>
  </si>
  <si>
    <t>∃ hasParent.Male, Person</t>
  </si>
  <si>
    <t>∃ hasChild.Person, Person</t>
  </si>
  <si>
    <t>∃ hasSibling.Person, Person</t>
  </si>
  <si>
    <t>Female ⊔ (¬Male)</t>
  </si>
  <si>
    <t>Concepts_starting_with_r</t>
  </si>
  <si>
    <t>∃ imageContains.Object</t>
  </si>
  <si>
    <t>∃ imageContains.(StationaryArtifact ⊔ (¬Holder))</t>
  </si>
  <si>
    <t>∃ imageContains.(Region ⊔ (¬Object))</t>
  </si>
  <si>
    <t>Comment</t>
  </si>
  <si>
    <t>total solution was only 3. 2nd solution is deck. Third solution is deck ⊓ (∃ hasCard.card). All of them have same accuracy by approximation and by reasoner</t>
  </si>
  <si>
    <t xml:space="preserve">∃ imageContains.((Region ⊓ (¬LandForm)) ⊔ (¬Entity)). </t>
  </si>
  <si>
    <t>All top five solutions  has same approximation score 1.0 and all 5 have same reasoner score 0.0</t>
  </si>
  <si>
    <t xml:space="preserve">Averaged over 5 solutions. </t>
  </si>
  <si>
    <t>∃ imageContains.(Trees ⊔ (¬Device) ⊔ (¬Object)), ∃ imageContains.(Trees ⊔ (¬Physical)</t>
  </si>
  <si>
    <t>Averaged over 5 solutions.</t>
  </si>
  <si>
    <t>All top five has same alpha_2 score, but different alpha_3 score.</t>
  </si>
  <si>
    <t>Averaged. Highest alpha_3 score is .5. with solution is ∃ imageContains.((SelfConnectedObject ⊓ (¬(FruitOrVegetable ⊔ Primate))) ⊔ (¬Artifact)).</t>
  </si>
  <si>
    <t xml:space="preserve">Averaged. </t>
  </si>
  <si>
    <t>all top 5 have same alpha_2 and same alpha_3</t>
  </si>
  <si>
    <t>∃ imageContains.((Entity ⊓ (¬TransportationEquipment)) ⊔ (¬Product)), ∃ imageContains.((Physical ⊓ (¬(CargoVehicle ⊔ PureSubstance))) ⊔ (¬Product)), ∃ imageContains.((Physical ⊓ (¬(PureSubstance ⊔ Truck))) ⊔ (¬Product)), ∃ imageContains.((Entity ⊓ (¬(CapitalGood ⊔ Wheel))) ⊔ (¬Product))</t>
  </si>
  <si>
    <t>All top five has same alpha_2 score, and same alpha_3 score.</t>
  </si>
  <si>
    <t xml:space="preserve">Averaged over top 5. </t>
  </si>
  <si>
    <t>All 5 have 0 alpha_3 score.</t>
  </si>
  <si>
    <t>∃ hasSibling.((¬Female) ⊔ (¬Person)), ∃hasSibling.( ¬ Person)</t>
  </si>
  <si>
    <t>It has total 6 solutions with same alpha_2 socre with different alpha_3 score. Alpha_3 is calculated oby averaging 5. Other solutions Person ⊔ (¬Male), Female ⊔ Person ⊔ (¬Male), (Person ⊓ (¬Male)) ⊔ (¬Male), Female ⊔ (Person ⊓ (¬Male)) ⊔ (¬Male)</t>
  </si>
  <si>
    <t>All 5 have same alpha_2 but different alpha_3 score.</t>
  </si>
  <si>
    <t>Person ⊔ (¬Female), Male ⊔ (¬Female)</t>
  </si>
  <si>
    <t>∃ imageContains.Seat, ∃ imageContains.Floor, ∃ imageContains.WN_Wall, ∃ imageContains.Object</t>
  </si>
  <si>
    <t>Female ⊔ Person ⊔ (¬Male), Female ⊔ (¬Male)</t>
  </si>
  <si>
    <t>∃ imageContains.((Region ⊓ (¬WN_Wall)) ⊔ (¬Physical)), ∃ imageContains.((Region ⊓ (¬WN_Ceiling)) ⊔ (¬Entity))</t>
  </si>
  <si>
    <t>All top five has same alpha_2 score, but different alpha_3 score. Top alpha_3 is 0.263 with soultion ∃ imageContains.((Physical ⊓ (¬(Container ⊔ ContentBearingObject))) ⊔ (¬Entity) ⊔ (¬Seat))</t>
  </si>
  <si>
    <t xml:space="preserve">ECII by reasoer averaged </t>
  </si>
  <si>
    <t>ECII by reasoner top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</si>
</sst>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454545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8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3"/>
  <sheetViews>
    <sheetView tabSelected="1" workbookViewId="0">
      <pane ySplit="1" topLeftCell="A29" activePane="bottomLeft" state="frozen"/>
      <selection pane="bottomLeft" activeCell="O45" sqref="O45"/>
    </sheetView>
  </sheetViews>
  <sheetFormatPr baseColWidth="10" defaultRowHeight="16" x14ac:dyDescent="0.2"/>
  <cols>
    <col min="1" max="1" width="17.6640625" customWidth="1"/>
    <col min="2" max="2" width="16.83203125" style="1" customWidth="1"/>
    <col min="3" max="3" width="7.5" style="1" customWidth="1"/>
    <col min="4" max="4" width="11.83203125" style="1" customWidth="1"/>
    <col min="5" max="5" width="16.1640625" customWidth="1"/>
    <col min="6" max="6" width="11.5" customWidth="1"/>
    <col min="7" max="8" width="10.83203125" style="1"/>
    <col min="9" max="9" width="10.1640625" style="1" customWidth="1"/>
    <col min="10" max="10" width="10.83203125" style="1" customWidth="1"/>
    <col min="11" max="11" width="10.83203125" style="1"/>
    <col min="12" max="13" width="11.6640625" style="1" bestFit="1" customWidth="1"/>
    <col min="14" max="17" width="10.83203125" style="1"/>
    <col min="21" max="21" width="26.1640625" style="6" customWidth="1"/>
  </cols>
  <sheetData>
    <row r="1" spans="1:23" ht="48" x14ac:dyDescent="0.2">
      <c r="A1" t="s">
        <v>66</v>
      </c>
      <c r="B1" s="1" t="s">
        <v>0</v>
      </c>
      <c r="C1" s="1" t="s">
        <v>1</v>
      </c>
      <c r="D1" t="s">
        <v>60</v>
      </c>
      <c r="E1" t="s">
        <v>61</v>
      </c>
      <c r="F1" s="1" t="s">
        <v>62</v>
      </c>
      <c r="G1" s="1" t="s">
        <v>63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104</v>
      </c>
      <c r="Q1" s="1" t="s">
        <v>90</v>
      </c>
      <c r="R1" s="1" t="s">
        <v>91</v>
      </c>
      <c r="S1" s="1" t="s">
        <v>105</v>
      </c>
      <c r="T1" s="6" t="s">
        <v>106</v>
      </c>
      <c r="U1"/>
      <c r="V1" s="1" t="s">
        <v>136</v>
      </c>
    </row>
    <row r="2" spans="1:23" ht="224" x14ac:dyDescent="0.2">
      <c r="A2" t="s">
        <v>102</v>
      </c>
      <c r="B2" s="1" t="s">
        <v>10</v>
      </c>
      <c r="C2" s="1" t="s">
        <v>11</v>
      </c>
      <c r="D2" t="s">
        <v>12</v>
      </c>
      <c r="E2" t="s">
        <v>12</v>
      </c>
      <c r="F2" s="1" t="s">
        <v>64</v>
      </c>
      <c r="G2" s="1" t="s">
        <v>65</v>
      </c>
      <c r="H2" s="1">
        <v>162145</v>
      </c>
      <c r="I2" s="1">
        <v>4574</v>
      </c>
      <c r="J2" s="1">
        <v>8</v>
      </c>
      <c r="K2" s="1">
        <v>12</v>
      </c>
      <c r="L2" s="1">
        <v>972</v>
      </c>
      <c r="M2" s="1">
        <v>37</v>
      </c>
      <c r="N2" s="1">
        <v>1</v>
      </c>
      <c r="O2" s="1">
        <v>0.9</v>
      </c>
      <c r="P2" s="1">
        <v>0.4</v>
      </c>
      <c r="Q2"/>
      <c r="R2">
        <v>22540</v>
      </c>
      <c r="T2" s="6" t="s">
        <v>147</v>
      </c>
      <c r="U2"/>
      <c r="V2" t="s">
        <v>146</v>
      </c>
    </row>
    <row r="3" spans="1:23" ht="80" x14ac:dyDescent="0.2">
      <c r="B3" s="1" t="s">
        <v>14</v>
      </c>
      <c r="D3"/>
      <c r="F3" s="1"/>
      <c r="J3" s="1">
        <v>4</v>
      </c>
      <c r="K3" s="1">
        <v>20</v>
      </c>
      <c r="L3" s="1">
        <v>1045</v>
      </c>
      <c r="M3" s="1">
        <v>21</v>
      </c>
      <c r="N3" s="1">
        <v>1</v>
      </c>
      <c r="O3" s="1">
        <v>1</v>
      </c>
      <c r="P3" s="1">
        <v>0.218</v>
      </c>
      <c r="Q3"/>
      <c r="T3" s="6" t="s">
        <v>107</v>
      </c>
      <c r="U3"/>
      <c r="V3" t="s">
        <v>144</v>
      </c>
    </row>
    <row r="4" spans="1:23" ht="64" x14ac:dyDescent="0.2">
      <c r="B4" s="1" t="s">
        <v>15</v>
      </c>
      <c r="D4"/>
      <c r="F4" s="1"/>
      <c r="J4" s="1">
        <v>3</v>
      </c>
      <c r="K4" s="1">
        <v>3</v>
      </c>
      <c r="L4" s="1">
        <v>937</v>
      </c>
      <c r="M4" s="1">
        <v>12</v>
      </c>
      <c r="N4" s="1">
        <v>1</v>
      </c>
      <c r="O4" s="1">
        <v>1</v>
      </c>
      <c r="P4" s="1">
        <v>0.75</v>
      </c>
      <c r="Q4"/>
      <c r="T4" s="6" t="s">
        <v>108</v>
      </c>
      <c r="U4"/>
      <c r="W4" t="s">
        <v>140</v>
      </c>
    </row>
    <row r="5" spans="1:23" ht="48" x14ac:dyDescent="0.2">
      <c r="B5" s="1" t="s">
        <v>16</v>
      </c>
      <c r="D5"/>
      <c r="F5" s="1"/>
      <c r="J5" s="1">
        <v>8</v>
      </c>
      <c r="K5" s="1">
        <v>4</v>
      </c>
      <c r="L5" s="1">
        <v>980</v>
      </c>
      <c r="M5" s="1">
        <v>22</v>
      </c>
      <c r="N5" s="1">
        <v>1</v>
      </c>
      <c r="O5" s="1">
        <v>1</v>
      </c>
      <c r="P5" s="1">
        <v>1</v>
      </c>
      <c r="Q5"/>
      <c r="T5" s="6" t="s">
        <v>134</v>
      </c>
      <c r="U5"/>
    </row>
    <row r="6" spans="1:23" ht="48" x14ac:dyDescent="0.2">
      <c r="B6" s="1" t="s">
        <v>17</v>
      </c>
      <c r="D6"/>
      <c r="F6" s="1"/>
      <c r="J6" s="1">
        <v>8</v>
      </c>
      <c r="K6" s="1">
        <v>4</v>
      </c>
      <c r="L6" s="1">
        <v>983</v>
      </c>
      <c r="M6" s="1">
        <v>12</v>
      </c>
      <c r="N6" s="1">
        <v>1</v>
      </c>
      <c r="O6" s="1">
        <v>0.33</v>
      </c>
      <c r="P6" s="1">
        <v>1</v>
      </c>
      <c r="Q6"/>
      <c r="T6" s="6" t="s">
        <v>133</v>
      </c>
      <c r="U6"/>
    </row>
    <row r="7" spans="1:23" x14ac:dyDescent="0.2">
      <c r="D7"/>
      <c r="F7" s="1"/>
      <c r="H7" s="1">
        <v>162145</v>
      </c>
      <c r="I7" s="1">
        <v>4574</v>
      </c>
      <c r="L7" s="1">
        <f>AVERAGE(L2:L6)</f>
        <v>983.4</v>
      </c>
      <c r="M7" s="1">
        <f>AVERAGE(M2:M6)</f>
        <v>20.8</v>
      </c>
      <c r="N7" s="1">
        <f>AVERAGE(N2:N6)</f>
        <v>1</v>
      </c>
      <c r="O7" s="1">
        <f>AVERAGE(O2:O6)</f>
        <v>0.84599999999999986</v>
      </c>
      <c r="P7" s="1">
        <f>AVERAGE(P2:P6)</f>
        <v>0.67359999999999998</v>
      </c>
      <c r="Q7"/>
      <c r="T7" s="6"/>
      <c r="U7"/>
    </row>
    <row r="8" spans="1:23" x14ac:dyDescent="0.2">
      <c r="D8"/>
      <c r="F8" s="1"/>
      <c r="Q8"/>
      <c r="T8" s="6"/>
      <c r="U8"/>
    </row>
    <row r="9" spans="1:23" ht="224" x14ac:dyDescent="0.2">
      <c r="A9" t="s">
        <v>59</v>
      </c>
      <c r="B9" s="1" t="s">
        <v>18</v>
      </c>
      <c r="C9" s="1" t="s">
        <v>19</v>
      </c>
      <c r="D9" t="s">
        <v>20</v>
      </c>
      <c r="E9" t="s">
        <v>20</v>
      </c>
      <c r="F9" s="1"/>
      <c r="H9" s="1">
        <v>6687</v>
      </c>
      <c r="I9" s="1">
        <v>505</v>
      </c>
      <c r="J9" s="1">
        <v>5</v>
      </c>
      <c r="K9" s="1">
        <v>14</v>
      </c>
      <c r="L9" s="1">
        <v>619</v>
      </c>
      <c r="M9" s="1">
        <v>1.76</v>
      </c>
      <c r="N9" s="1">
        <v>0.872</v>
      </c>
      <c r="O9" s="1">
        <v>1</v>
      </c>
      <c r="P9" s="1">
        <v>1</v>
      </c>
      <c r="Q9" s="1">
        <v>500</v>
      </c>
      <c r="R9">
        <v>22389</v>
      </c>
      <c r="T9" s="6" t="s">
        <v>111</v>
      </c>
      <c r="U9"/>
      <c r="V9" t="s">
        <v>148</v>
      </c>
    </row>
    <row r="10" spans="1:23" x14ac:dyDescent="0.2">
      <c r="B10" s="1" t="s">
        <v>21</v>
      </c>
      <c r="D10" t="s">
        <v>22</v>
      </c>
      <c r="E10" t="s">
        <v>22</v>
      </c>
      <c r="F10" s="1"/>
      <c r="H10" s="1">
        <v>6687</v>
      </c>
      <c r="I10" s="1">
        <v>505</v>
      </c>
      <c r="J10" s="1">
        <v>5</v>
      </c>
      <c r="K10" s="1">
        <v>14</v>
      </c>
      <c r="L10" s="1">
        <v>617</v>
      </c>
      <c r="M10" s="1">
        <v>1.9330000000000001</v>
      </c>
      <c r="N10" s="1">
        <v>0.79800000000000004</v>
      </c>
      <c r="O10" s="1">
        <v>1</v>
      </c>
      <c r="P10" s="1">
        <v>0.13200000000000001</v>
      </c>
      <c r="Q10" s="1">
        <v>500</v>
      </c>
      <c r="R10">
        <v>22357</v>
      </c>
      <c r="T10" s="6" t="s">
        <v>118</v>
      </c>
      <c r="U10"/>
      <c r="V10" t="s">
        <v>143</v>
      </c>
    </row>
    <row r="11" spans="1:23" x14ac:dyDescent="0.2">
      <c r="B11" s="1" t="s">
        <v>23</v>
      </c>
      <c r="D11" t="s">
        <v>24</v>
      </c>
      <c r="E11" t="s">
        <v>24</v>
      </c>
      <c r="F11" s="1"/>
      <c r="H11" s="1">
        <v>6687</v>
      </c>
      <c r="I11" s="1">
        <v>505</v>
      </c>
      <c r="J11" s="1">
        <v>5</v>
      </c>
      <c r="K11" s="1">
        <v>14</v>
      </c>
      <c r="L11" s="1">
        <v>26</v>
      </c>
      <c r="M11" s="1">
        <v>3.149</v>
      </c>
      <c r="N11" s="1">
        <v>0.77900000000000003</v>
      </c>
      <c r="O11" s="1">
        <v>0.26600000000000001</v>
      </c>
      <c r="P11" s="1">
        <v>0.80200000000000005</v>
      </c>
      <c r="Q11" s="1">
        <v>500</v>
      </c>
      <c r="R11">
        <v>22370</v>
      </c>
      <c r="T11" s="6" t="s">
        <v>113</v>
      </c>
      <c r="U11"/>
      <c r="V11" t="s">
        <v>158</v>
      </c>
    </row>
    <row r="12" spans="1:23" x14ac:dyDescent="0.2">
      <c r="B12" s="1" t="s">
        <v>25</v>
      </c>
      <c r="D12" t="s">
        <v>26</v>
      </c>
      <c r="E12" t="s">
        <v>26</v>
      </c>
      <c r="F12" s="1"/>
      <c r="H12" s="1">
        <v>6687</v>
      </c>
      <c r="I12" s="1">
        <v>505</v>
      </c>
      <c r="J12" s="1">
        <v>5</v>
      </c>
      <c r="K12" s="1">
        <v>14</v>
      </c>
      <c r="M12" s="1">
        <v>2.4340000000000002</v>
      </c>
      <c r="O12" s="1">
        <v>1</v>
      </c>
      <c r="P12" s="1">
        <v>0</v>
      </c>
      <c r="Q12" s="1">
        <v>500</v>
      </c>
      <c r="R12">
        <v>22358</v>
      </c>
      <c r="T12" s="6" t="s">
        <v>157</v>
      </c>
      <c r="U12"/>
      <c r="V12" t="s">
        <v>148</v>
      </c>
    </row>
    <row r="13" spans="1:23" x14ac:dyDescent="0.2">
      <c r="B13" s="1" t="s">
        <v>27</v>
      </c>
      <c r="D13" t="s">
        <v>28</v>
      </c>
      <c r="E13" t="s">
        <v>28</v>
      </c>
      <c r="F13" s="1"/>
      <c r="H13" s="1">
        <v>6687</v>
      </c>
      <c r="I13" s="1">
        <v>505</v>
      </c>
      <c r="J13" s="1">
        <v>5</v>
      </c>
      <c r="K13" s="1">
        <v>14</v>
      </c>
      <c r="L13" s="1">
        <v>619</v>
      </c>
      <c r="M13" s="1">
        <v>1.54</v>
      </c>
      <c r="N13" s="1">
        <v>0.85299999999999998</v>
      </c>
      <c r="O13" s="1">
        <v>0.57799999999999996</v>
      </c>
      <c r="P13" s="1">
        <v>7.8E-2</v>
      </c>
      <c r="Q13" s="1">
        <v>500</v>
      </c>
      <c r="R13">
        <v>22376</v>
      </c>
      <c r="T13" s="6" t="s">
        <v>117</v>
      </c>
      <c r="U13"/>
      <c r="V13" t="s">
        <v>143</v>
      </c>
    </row>
    <row r="14" spans="1:23" x14ac:dyDescent="0.2">
      <c r="B14" s="1" t="s">
        <v>29</v>
      </c>
      <c r="D14" t="s">
        <v>30</v>
      </c>
      <c r="E14" t="s">
        <v>30</v>
      </c>
      <c r="F14" s="1"/>
      <c r="H14" s="1">
        <v>6687</v>
      </c>
      <c r="I14" s="1">
        <v>505</v>
      </c>
      <c r="J14" s="1">
        <v>5</v>
      </c>
      <c r="K14" s="1">
        <v>14</v>
      </c>
      <c r="L14" s="1">
        <v>617</v>
      </c>
      <c r="M14" s="1">
        <v>2.0739999999999998</v>
      </c>
      <c r="N14" s="1">
        <v>0.95599999999999996</v>
      </c>
      <c r="O14" s="1">
        <v>1</v>
      </c>
      <c r="P14" s="1">
        <v>0.184</v>
      </c>
      <c r="Q14" s="1">
        <v>500</v>
      </c>
      <c r="R14">
        <v>22396</v>
      </c>
      <c r="T14" s="6" t="s">
        <v>114</v>
      </c>
      <c r="U14"/>
      <c r="V14" t="s">
        <v>143</v>
      </c>
    </row>
    <row r="15" spans="1:23" x14ac:dyDescent="0.2">
      <c r="B15" s="1" t="s">
        <v>31</v>
      </c>
      <c r="D15" t="s">
        <v>32</v>
      </c>
      <c r="E15" t="s">
        <v>32</v>
      </c>
      <c r="F15" s="1"/>
      <c r="H15" s="1">
        <v>6687</v>
      </c>
      <c r="I15" s="1">
        <v>505</v>
      </c>
      <c r="J15" s="1">
        <v>5</v>
      </c>
      <c r="K15" s="1">
        <v>14</v>
      </c>
      <c r="L15" s="1">
        <v>625</v>
      </c>
      <c r="M15" s="1">
        <v>1.653</v>
      </c>
      <c r="N15" s="1">
        <v>0.94699999999999995</v>
      </c>
      <c r="O15" s="1">
        <v>0.26300000000000001</v>
      </c>
      <c r="P15" s="1">
        <v>0.72360000000000002</v>
      </c>
      <c r="Q15" s="1">
        <v>500</v>
      </c>
      <c r="R15">
        <v>22358</v>
      </c>
      <c r="T15" s="6" t="s">
        <v>155</v>
      </c>
      <c r="U15"/>
      <c r="V15" t="s">
        <v>143</v>
      </c>
    </row>
    <row r="16" spans="1:23" x14ac:dyDescent="0.2">
      <c r="B16" s="1" t="s">
        <v>33</v>
      </c>
      <c r="D16" t="s">
        <v>34</v>
      </c>
      <c r="E16" t="s">
        <v>34</v>
      </c>
      <c r="F16" s="1"/>
      <c r="H16" s="1">
        <v>6687</v>
      </c>
      <c r="I16" s="1">
        <v>505</v>
      </c>
      <c r="J16" s="1">
        <v>5</v>
      </c>
      <c r="K16" s="1">
        <v>14</v>
      </c>
      <c r="L16" s="1">
        <v>616</v>
      </c>
      <c r="M16" s="1">
        <v>2.2349999999999999</v>
      </c>
      <c r="N16" s="1">
        <v>1</v>
      </c>
      <c r="O16" s="1">
        <v>1</v>
      </c>
      <c r="P16" s="1">
        <v>0.36799999999999999</v>
      </c>
      <c r="Q16" s="1">
        <v>500</v>
      </c>
      <c r="R16">
        <v>22424</v>
      </c>
      <c r="T16" s="6" t="s">
        <v>109</v>
      </c>
      <c r="U16"/>
      <c r="V16" t="s">
        <v>148</v>
      </c>
    </row>
    <row r="17" spans="1:22" x14ac:dyDescent="0.2">
      <c r="B17" s="1" t="s">
        <v>35</v>
      </c>
      <c r="D17" t="s">
        <v>36</v>
      </c>
      <c r="E17" t="s">
        <v>36</v>
      </c>
      <c r="F17" s="1"/>
      <c r="H17" s="1">
        <v>6687</v>
      </c>
      <c r="I17" s="1">
        <v>505</v>
      </c>
      <c r="J17" s="1">
        <v>5</v>
      </c>
      <c r="K17" s="1">
        <v>14</v>
      </c>
      <c r="L17" s="1">
        <v>621</v>
      </c>
      <c r="M17" s="1">
        <v>1.607</v>
      </c>
      <c r="N17" s="1">
        <v>0.81</v>
      </c>
      <c r="O17" s="1">
        <v>0.63200000000000001</v>
      </c>
      <c r="P17" s="1">
        <v>0.42099999999999999</v>
      </c>
      <c r="Q17" s="1">
        <v>500</v>
      </c>
      <c r="R17">
        <v>22393</v>
      </c>
      <c r="T17" s="6" t="s">
        <v>112</v>
      </c>
      <c r="U17"/>
      <c r="V17" t="s">
        <v>148</v>
      </c>
    </row>
    <row r="18" spans="1:22" x14ac:dyDescent="0.2">
      <c r="B18" s="1" t="s">
        <v>37</v>
      </c>
      <c r="D18" t="s">
        <v>38</v>
      </c>
      <c r="E18" t="s">
        <v>38</v>
      </c>
      <c r="F18" s="1"/>
      <c r="H18" s="1">
        <v>6687</v>
      </c>
      <c r="I18" s="1">
        <v>505</v>
      </c>
      <c r="J18" s="1">
        <v>5</v>
      </c>
      <c r="K18" s="1">
        <v>14</v>
      </c>
      <c r="L18" s="1">
        <v>621</v>
      </c>
      <c r="M18" s="1">
        <v>1.885</v>
      </c>
      <c r="N18" s="1">
        <v>1</v>
      </c>
      <c r="O18" s="1">
        <v>0.57899999999999996</v>
      </c>
      <c r="P18" s="1">
        <v>3.9E-2</v>
      </c>
      <c r="Q18" s="1">
        <v>500</v>
      </c>
      <c r="R18">
        <v>23253</v>
      </c>
      <c r="T18" s="6" t="s">
        <v>117</v>
      </c>
      <c r="U18"/>
      <c r="V18" t="s">
        <v>149</v>
      </c>
    </row>
    <row r="19" spans="1:22" x14ac:dyDescent="0.2">
      <c r="B19" s="1" t="s">
        <v>39</v>
      </c>
      <c r="D19" t="s">
        <v>40</v>
      </c>
      <c r="E19" t="s">
        <v>40</v>
      </c>
      <c r="F19" s="1"/>
      <c r="H19" s="1">
        <v>6687</v>
      </c>
      <c r="I19" s="1">
        <v>505</v>
      </c>
      <c r="J19" s="1">
        <v>5</v>
      </c>
      <c r="K19" s="1">
        <v>14</v>
      </c>
      <c r="L19" s="1">
        <v>624</v>
      </c>
      <c r="M19" s="1">
        <v>1.6910000000000001</v>
      </c>
      <c r="N19" s="1">
        <v>1</v>
      </c>
      <c r="O19" s="1">
        <v>0.57799999999999996</v>
      </c>
      <c r="P19" s="1">
        <v>0.36799999999999999</v>
      </c>
      <c r="Q19" s="1">
        <v>500</v>
      </c>
      <c r="R19">
        <v>22388</v>
      </c>
      <c r="T19" s="6" t="s">
        <v>116</v>
      </c>
      <c r="U19"/>
      <c r="V19" t="s">
        <v>148</v>
      </c>
    </row>
    <row r="20" spans="1:22" x14ac:dyDescent="0.2">
      <c r="B20" s="1" t="s">
        <v>41</v>
      </c>
      <c r="D20" t="s">
        <v>42</v>
      </c>
      <c r="E20" t="s">
        <v>42</v>
      </c>
      <c r="F20" s="1"/>
      <c r="H20" s="1">
        <v>6687</v>
      </c>
      <c r="I20" s="1">
        <v>505</v>
      </c>
      <c r="J20" s="1">
        <v>5</v>
      </c>
      <c r="K20" s="1">
        <v>14</v>
      </c>
      <c r="L20" s="1">
        <v>624</v>
      </c>
      <c r="M20" s="1">
        <v>1.899</v>
      </c>
      <c r="N20" s="1">
        <v>0.95599999999999996</v>
      </c>
      <c r="O20" s="1">
        <v>0.26300000000000001</v>
      </c>
      <c r="P20" s="1">
        <v>0.81499999999999995</v>
      </c>
      <c r="Q20" s="1">
        <v>500</v>
      </c>
      <c r="R20">
        <v>22341</v>
      </c>
      <c r="T20" s="6" t="s">
        <v>115</v>
      </c>
      <c r="U20"/>
      <c r="V20" t="s">
        <v>143</v>
      </c>
    </row>
    <row r="21" spans="1:22" x14ac:dyDescent="0.2">
      <c r="B21" s="1" t="s">
        <v>43</v>
      </c>
      <c r="D21" t="s">
        <v>44</v>
      </c>
      <c r="E21" t="s">
        <v>44</v>
      </c>
      <c r="F21" s="1"/>
      <c r="H21" s="1">
        <v>6687</v>
      </c>
      <c r="I21" s="1">
        <v>505</v>
      </c>
      <c r="J21" s="1">
        <v>5</v>
      </c>
      <c r="K21" s="1">
        <v>14</v>
      </c>
      <c r="L21" s="1">
        <v>618</v>
      </c>
      <c r="M21" s="1">
        <v>2.399</v>
      </c>
      <c r="N21" s="1">
        <v>1</v>
      </c>
      <c r="O21" s="1">
        <v>1</v>
      </c>
      <c r="P21" s="1">
        <v>0</v>
      </c>
      <c r="Q21" s="1">
        <v>500</v>
      </c>
      <c r="R21">
        <v>22388</v>
      </c>
      <c r="T21" s="6" t="s">
        <v>110</v>
      </c>
      <c r="U21"/>
    </row>
    <row r="22" spans="1:22" x14ac:dyDescent="0.2">
      <c r="B22" s="1" t="s">
        <v>45</v>
      </c>
      <c r="D22" t="s">
        <v>46</v>
      </c>
      <c r="E22" t="s">
        <v>46</v>
      </c>
      <c r="F22" s="1"/>
      <c r="H22" s="1">
        <v>6687</v>
      </c>
      <c r="I22" s="1">
        <v>505</v>
      </c>
      <c r="J22" s="1">
        <v>5</v>
      </c>
      <c r="K22" s="1">
        <v>14</v>
      </c>
      <c r="L22" s="1">
        <v>616</v>
      </c>
      <c r="M22" s="1">
        <v>1.599</v>
      </c>
      <c r="N22" s="1">
        <v>1</v>
      </c>
      <c r="O22" s="1">
        <v>1</v>
      </c>
      <c r="P22" s="1">
        <v>0.315</v>
      </c>
      <c r="Q22" s="1">
        <v>500</v>
      </c>
      <c r="R22">
        <v>22347</v>
      </c>
      <c r="S22" s="1">
        <v>0.34100000000000003</v>
      </c>
      <c r="T22" s="6" t="s">
        <v>138</v>
      </c>
      <c r="U22"/>
      <c r="V22" t="s">
        <v>139</v>
      </c>
    </row>
    <row r="23" spans="1:22" x14ac:dyDescent="0.2">
      <c r="B23" s="1" t="s">
        <v>47</v>
      </c>
      <c r="D23" t="s">
        <v>48</v>
      </c>
      <c r="E23" t="s">
        <v>48</v>
      </c>
      <c r="F23" s="1"/>
      <c r="H23" s="1">
        <v>6687</v>
      </c>
      <c r="I23" s="1">
        <v>505</v>
      </c>
      <c r="J23" s="1">
        <v>5</v>
      </c>
      <c r="K23" s="1">
        <v>14</v>
      </c>
      <c r="L23" s="1">
        <v>620</v>
      </c>
      <c r="M23" s="1">
        <v>1.637</v>
      </c>
      <c r="N23" s="1">
        <v>1</v>
      </c>
      <c r="O23" s="1">
        <v>1</v>
      </c>
      <c r="P23" s="1">
        <v>1</v>
      </c>
      <c r="Q23" s="1">
        <v>500</v>
      </c>
      <c r="R23">
        <v>22350</v>
      </c>
      <c r="T23" s="6" t="s">
        <v>135</v>
      </c>
      <c r="U23"/>
    </row>
    <row r="24" spans="1:22" x14ac:dyDescent="0.2">
      <c r="L24" s="1">
        <f>AVERAGE(L9:L23)</f>
        <v>577.35714285714289</v>
      </c>
      <c r="M24" s="1">
        <f>AVERAGE(M9:M23)</f>
        <v>1.9663333333333335</v>
      </c>
      <c r="N24" s="1">
        <f t="shared" ref="N24:P24" si="0">AVERAGE(N9:N23)</f>
        <v>0.92649999999999988</v>
      </c>
      <c r="O24" s="1">
        <f t="shared" si="0"/>
        <v>0.74393333333333322</v>
      </c>
      <c r="P24" s="1">
        <f t="shared" si="0"/>
        <v>0.41637333333333337</v>
      </c>
    </row>
    <row r="26" spans="1:22" ht="26" customHeight="1" x14ac:dyDescent="0.2">
      <c r="A26" t="s">
        <v>132</v>
      </c>
      <c r="B26" s="1" t="s">
        <v>49</v>
      </c>
      <c r="C26" s="1" t="s">
        <v>50</v>
      </c>
      <c r="D26" t="s">
        <v>79</v>
      </c>
      <c r="E26" t="s">
        <v>12</v>
      </c>
      <c r="F26" s="1" t="s">
        <v>13</v>
      </c>
      <c r="G26" s="1" t="s">
        <v>13</v>
      </c>
      <c r="H26" s="1">
        <v>63322</v>
      </c>
      <c r="I26" s="1">
        <v>4973</v>
      </c>
      <c r="J26" s="1">
        <v>45</v>
      </c>
      <c r="K26" s="1">
        <v>29</v>
      </c>
      <c r="M26" s="1">
        <v>116</v>
      </c>
      <c r="O26" s="1">
        <v>0.66600000000000004</v>
      </c>
      <c r="Q26"/>
      <c r="T26" s="6"/>
      <c r="U26"/>
    </row>
    <row r="27" spans="1:22" ht="27" customHeight="1" x14ac:dyDescent="0.2">
      <c r="C27" s="1" t="s">
        <v>51</v>
      </c>
      <c r="D27"/>
      <c r="F27" s="1"/>
      <c r="H27" s="1">
        <v>18972</v>
      </c>
      <c r="I27" s="1">
        <v>4686</v>
      </c>
      <c r="J27" s="1">
        <v>5</v>
      </c>
      <c r="K27" s="1">
        <v>11</v>
      </c>
      <c r="M27" s="1">
        <v>51</v>
      </c>
      <c r="O27" s="1">
        <v>0.93700000000000006</v>
      </c>
      <c r="P27" s="1">
        <v>0.51600000000000001</v>
      </c>
      <c r="Q27"/>
      <c r="T27" s="6" t="s">
        <v>141</v>
      </c>
      <c r="U27"/>
      <c r="V27" t="s">
        <v>142</v>
      </c>
    </row>
    <row r="28" spans="1:22" x14ac:dyDescent="0.2">
      <c r="D28"/>
      <c r="F28" s="1"/>
      <c r="M28" s="1">
        <f>AVERAGE(M26:M27)</f>
        <v>83.5</v>
      </c>
      <c r="O28" s="1">
        <f t="shared" ref="O28" si="1">AVERAGE(O26:O27)</f>
        <v>0.8015000000000001</v>
      </c>
      <c r="Q28"/>
      <c r="T28" s="6"/>
      <c r="U28"/>
    </row>
    <row r="29" spans="1:22" x14ac:dyDescent="0.2">
      <c r="D29"/>
      <c r="F29" s="1"/>
      <c r="Q29"/>
      <c r="T29" s="6"/>
      <c r="U29"/>
    </row>
    <row r="30" spans="1:22" ht="16" customHeight="1" x14ac:dyDescent="0.2">
      <c r="A30" t="s">
        <v>67</v>
      </c>
      <c r="B30" s="1" t="s">
        <v>68</v>
      </c>
      <c r="C30" s="4" t="s">
        <v>78</v>
      </c>
      <c r="D30" s="5" t="s">
        <v>79</v>
      </c>
      <c r="E30" s="4" t="s">
        <v>12</v>
      </c>
      <c r="F30" s="4" t="s">
        <v>64</v>
      </c>
      <c r="G30" s="4" t="s">
        <v>65</v>
      </c>
      <c r="H30" s="4">
        <v>157</v>
      </c>
      <c r="I30" s="4">
        <v>3</v>
      </c>
      <c r="J30" s="1">
        <v>5</v>
      </c>
      <c r="K30" s="1">
        <v>11</v>
      </c>
      <c r="L30" s="1">
        <v>0.1</v>
      </c>
      <c r="M30" s="1">
        <v>0.1</v>
      </c>
      <c r="N30" s="1">
        <v>1</v>
      </c>
      <c r="O30" s="1">
        <v>0.94</v>
      </c>
      <c r="P30" s="1">
        <v>0.35</v>
      </c>
      <c r="Q30" s="1">
        <v>5</v>
      </c>
      <c r="R30" s="1">
        <v>1320</v>
      </c>
      <c r="T30" s="6" t="s">
        <v>125</v>
      </c>
      <c r="U30"/>
      <c r="V30" t="s">
        <v>153</v>
      </c>
    </row>
    <row r="31" spans="1:22" x14ac:dyDescent="0.2">
      <c r="B31" s="1" t="s">
        <v>69</v>
      </c>
      <c r="C31" s="4"/>
      <c r="D31" s="5"/>
      <c r="E31" s="4"/>
      <c r="F31" s="4"/>
      <c r="G31" s="4"/>
      <c r="H31" s="4"/>
      <c r="I31" s="4"/>
      <c r="J31" s="1">
        <v>8</v>
      </c>
      <c r="K31" s="1">
        <v>2</v>
      </c>
      <c r="L31" s="1">
        <v>0.01</v>
      </c>
      <c r="M31" s="1">
        <v>0.01</v>
      </c>
      <c r="N31" s="1">
        <v>1</v>
      </c>
      <c r="O31" s="1">
        <v>1</v>
      </c>
      <c r="P31" s="1">
        <v>0.7</v>
      </c>
      <c r="Q31" s="1">
        <v>3</v>
      </c>
      <c r="R31" s="1">
        <v>1875</v>
      </c>
      <c r="T31" s="6" t="s">
        <v>156</v>
      </c>
      <c r="U31"/>
      <c r="V31" t="s">
        <v>153</v>
      </c>
    </row>
    <row r="32" spans="1:22" x14ac:dyDescent="0.2">
      <c r="B32" s="1" t="s">
        <v>70</v>
      </c>
      <c r="C32" s="4"/>
      <c r="D32" s="5"/>
      <c r="E32" s="4"/>
      <c r="F32" s="4"/>
      <c r="G32" s="4"/>
      <c r="H32" s="4"/>
      <c r="I32" s="4"/>
      <c r="J32" s="1">
        <v>4</v>
      </c>
      <c r="K32" s="1">
        <v>12</v>
      </c>
      <c r="L32" s="1">
        <v>0.1</v>
      </c>
      <c r="M32" s="1">
        <v>0.1</v>
      </c>
      <c r="N32" s="1">
        <v>1</v>
      </c>
      <c r="O32" s="1">
        <v>0.875</v>
      </c>
      <c r="P32" s="1">
        <v>0.59299999999999997</v>
      </c>
      <c r="Q32" s="1">
        <v>5</v>
      </c>
      <c r="R32" s="1">
        <v>1459</v>
      </c>
      <c r="T32" s="6" t="s">
        <v>154</v>
      </c>
      <c r="U32"/>
      <c r="V32" t="s">
        <v>153</v>
      </c>
    </row>
    <row r="33" spans="1:22" x14ac:dyDescent="0.2">
      <c r="B33" s="1" t="s">
        <v>71</v>
      </c>
      <c r="C33" s="4"/>
      <c r="D33" s="5"/>
      <c r="E33" s="4"/>
      <c r="F33" s="4"/>
      <c r="G33" s="4"/>
      <c r="H33" s="4"/>
      <c r="I33" s="4"/>
      <c r="J33" s="1">
        <v>3</v>
      </c>
      <c r="K33" s="1">
        <v>14</v>
      </c>
      <c r="L33" s="1">
        <v>0.1</v>
      </c>
      <c r="M33" s="1">
        <v>0.1</v>
      </c>
      <c r="N33" s="1">
        <v>1</v>
      </c>
      <c r="O33" s="1">
        <v>0.76400000000000001</v>
      </c>
      <c r="P33" s="1">
        <v>0.60199999999999998</v>
      </c>
      <c r="Q33" s="1">
        <v>8</v>
      </c>
      <c r="R33" s="1">
        <v>1672</v>
      </c>
      <c r="T33" s="6" t="s">
        <v>127</v>
      </c>
      <c r="U33"/>
      <c r="V33" t="s">
        <v>153</v>
      </c>
    </row>
    <row r="34" spans="1:22" x14ac:dyDescent="0.2">
      <c r="B34" s="1" t="s">
        <v>72</v>
      </c>
      <c r="C34" s="4"/>
      <c r="D34" s="5"/>
      <c r="E34" s="4"/>
      <c r="F34" s="4"/>
      <c r="G34" s="4"/>
      <c r="H34" s="4"/>
      <c r="I34" s="4"/>
      <c r="J34" s="1">
        <v>2</v>
      </c>
      <c r="K34" s="1">
        <v>3</v>
      </c>
      <c r="L34" s="1">
        <v>0.05</v>
      </c>
      <c r="M34" s="1">
        <v>0.05</v>
      </c>
      <c r="N34" s="1">
        <v>1</v>
      </c>
      <c r="O34" s="1">
        <v>0.8</v>
      </c>
      <c r="P34" s="1">
        <v>0.65</v>
      </c>
      <c r="Q34" s="1">
        <v>10</v>
      </c>
      <c r="R34" s="1">
        <v>756</v>
      </c>
      <c r="T34" s="6" t="s">
        <v>126</v>
      </c>
      <c r="U34"/>
      <c r="V34" t="s">
        <v>153</v>
      </c>
    </row>
    <row r="35" spans="1:22" x14ac:dyDescent="0.2">
      <c r="B35" s="1" t="s">
        <v>73</v>
      </c>
      <c r="C35" s="4"/>
      <c r="D35" s="5"/>
      <c r="E35" s="4"/>
      <c r="F35" s="4"/>
      <c r="G35" s="4"/>
      <c r="H35" s="4"/>
      <c r="I35" s="4"/>
      <c r="J35" s="1">
        <v>5</v>
      </c>
      <c r="K35" s="1">
        <v>12</v>
      </c>
      <c r="L35" s="1">
        <v>0.2</v>
      </c>
      <c r="M35" s="1">
        <v>0.11799999999999999</v>
      </c>
      <c r="N35" s="1">
        <v>1</v>
      </c>
      <c r="O35" s="1">
        <v>0.64</v>
      </c>
      <c r="P35" s="1">
        <v>0</v>
      </c>
      <c r="Q35" s="1">
        <v>10</v>
      </c>
      <c r="R35" s="1">
        <v>1519</v>
      </c>
      <c r="T35" s="6" t="s">
        <v>151</v>
      </c>
      <c r="U35"/>
      <c r="V35" t="s">
        <v>150</v>
      </c>
    </row>
    <row r="36" spans="1:22" x14ac:dyDescent="0.2">
      <c r="B36" s="1" t="s">
        <v>74</v>
      </c>
      <c r="C36" s="4"/>
      <c r="D36" s="5"/>
      <c r="E36" s="4"/>
      <c r="F36" s="4"/>
      <c r="G36" s="4"/>
      <c r="H36" s="4"/>
      <c r="I36" s="4"/>
      <c r="J36" s="1">
        <v>6</v>
      </c>
      <c r="K36" s="1">
        <v>2</v>
      </c>
      <c r="L36" s="1">
        <v>0.01</v>
      </c>
      <c r="M36" s="1">
        <v>6.0999999999999999E-2</v>
      </c>
      <c r="N36" s="1">
        <v>1</v>
      </c>
      <c r="O36" s="1">
        <v>0.75</v>
      </c>
      <c r="P36" s="1">
        <v>0.81299999999999994</v>
      </c>
      <c r="Q36" s="1">
        <v>3</v>
      </c>
      <c r="R36" s="1">
        <v>1581</v>
      </c>
      <c r="T36" s="6" t="s">
        <v>128</v>
      </c>
      <c r="U36"/>
      <c r="V36" t="s">
        <v>140</v>
      </c>
    </row>
    <row r="37" spans="1:22" x14ac:dyDescent="0.2">
      <c r="B37" s="1" t="s">
        <v>75</v>
      </c>
      <c r="C37" s="4"/>
      <c r="D37" s="5"/>
      <c r="E37" s="4"/>
      <c r="F37" s="4"/>
      <c r="G37" s="4"/>
      <c r="H37" s="4"/>
      <c r="I37" s="4"/>
      <c r="J37" s="1">
        <v>10</v>
      </c>
      <c r="K37" s="1">
        <v>7</v>
      </c>
      <c r="L37" s="1">
        <v>0.01</v>
      </c>
      <c r="M37" s="1">
        <v>0.10199999999999999</v>
      </c>
      <c r="N37" s="1">
        <v>1</v>
      </c>
      <c r="O37" s="1">
        <v>0.58799999999999997</v>
      </c>
      <c r="P37" s="1">
        <v>0.79400000000000004</v>
      </c>
      <c r="Q37" s="1">
        <v>3</v>
      </c>
      <c r="R37" s="1">
        <v>339</v>
      </c>
      <c r="T37" s="6" t="s">
        <v>129</v>
      </c>
      <c r="U37"/>
      <c r="V37" t="s">
        <v>140</v>
      </c>
    </row>
    <row r="38" spans="1:22" x14ac:dyDescent="0.2">
      <c r="B38" s="1" t="s">
        <v>76</v>
      </c>
      <c r="C38" s="4"/>
      <c r="D38" s="5"/>
      <c r="E38" s="4"/>
      <c r="F38" s="4"/>
      <c r="G38" s="4"/>
      <c r="H38" s="4"/>
      <c r="I38" s="4"/>
      <c r="J38" s="1">
        <v>7</v>
      </c>
      <c r="K38" s="1">
        <v>3</v>
      </c>
      <c r="L38" s="1">
        <v>0.01</v>
      </c>
      <c r="M38" s="1">
        <v>8.6999999999999994E-2</v>
      </c>
      <c r="N38" s="1">
        <v>1</v>
      </c>
      <c r="O38" s="1">
        <v>0.7</v>
      </c>
      <c r="P38" s="1">
        <v>0.92500000000000004</v>
      </c>
      <c r="Q38" s="1">
        <v>3</v>
      </c>
      <c r="R38">
        <v>1673</v>
      </c>
      <c r="T38" s="6" t="s">
        <v>130</v>
      </c>
      <c r="U38"/>
      <c r="V38" t="s">
        <v>140</v>
      </c>
    </row>
    <row r="39" spans="1:22" x14ac:dyDescent="0.2">
      <c r="B39" s="1" t="s">
        <v>77</v>
      </c>
      <c r="C39" s="4"/>
      <c r="D39" s="5"/>
      <c r="E39" s="4"/>
      <c r="F39" s="4"/>
      <c r="G39" s="4"/>
      <c r="H39" s="4"/>
      <c r="I39" s="4"/>
      <c r="J39" s="1">
        <v>11</v>
      </c>
      <c r="K39" s="1">
        <v>6</v>
      </c>
      <c r="L39" s="1">
        <v>0.06</v>
      </c>
      <c r="M39" s="1">
        <v>0.16500000000000001</v>
      </c>
      <c r="N39" s="1">
        <v>1</v>
      </c>
      <c r="O39" s="1">
        <v>0.94099999999999995</v>
      </c>
      <c r="P39" s="1">
        <v>0.67600000000000005</v>
      </c>
      <c r="Q39" s="1">
        <v>8</v>
      </c>
      <c r="R39">
        <v>1959</v>
      </c>
      <c r="T39" s="6" t="s">
        <v>131</v>
      </c>
      <c r="U39"/>
      <c r="V39" t="s">
        <v>152</v>
      </c>
    </row>
    <row r="40" spans="1:22" x14ac:dyDescent="0.2">
      <c r="C40" s="4"/>
      <c r="D40" s="5"/>
      <c r="E40" s="4"/>
      <c r="F40" s="4"/>
      <c r="G40" s="4"/>
      <c r="H40" s="4"/>
      <c r="I40" s="4"/>
      <c r="L40" s="1">
        <f>AVERAGE(L30:L39)</f>
        <v>6.5000000000000016E-2</v>
      </c>
      <c r="M40" s="1">
        <f>AVERAGE(M30:M39)</f>
        <v>8.9300000000000004E-2</v>
      </c>
      <c r="N40" s="1">
        <f t="shared" ref="N40:R40" si="2">AVERAGE(N30:N39)</f>
        <v>1</v>
      </c>
      <c r="O40" s="1">
        <f t="shared" si="2"/>
        <v>0.79979999999999996</v>
      </c>
      <c r="P40" s="1">
        <f t="shared" si="2"/>
        <v>0.61029999999999984</v>
      </c>
      <c r="Q40" s="1">
        <f t="shared" si="2"/>
        <v>5.8</v>
      </c>
      <c r="R40" s="1">
        <f t="shared" si="2"/>
        <v>1415.3</v>
      </c>
      <c r="T40" s="6"/>
      <c r="U40"/>
    </row>
    <row r="41" spans="1:22" x14ac:dyDescent="0.2">
      <c r="D41"/>
      <c r="F41" s="1"/>
      <c r="Q41"/>
      <c r="T41" s="6"/>
      <c r="U41"/>
    </row>
    <row r="42" spans="1:22" ht="25" customHeight="1" x14ac:dyDescent="0.2">
      <c r="A42" t="s">
        <v>80</v>
      </c>
      <c r="B42" s="1" t="s">
        <v>81</v>
      </c>
      <c r="C42" s="1" t="s">
        <v>82</v>
      </c>
      <c r="D42" s="1" t="s">
        <v>79</v>
      </c>
      <c r="E42" s="1" t="s">
        <v>12</v>
      </c>
      <c r="F42" s="1" t="s">
        <v>64</v>
      </c>
      <c r="G42" s="1" t="s">
        <v>65</v>
      </c>
      <c r="H42" s="1">
        <v>273</v>
      </c>
      <c r="I42" s="1">
        <v>10</v>
      </c>
      <c r="J42" s="1">
        <v>5</v>
      </c>
      <c r="K42" s="1">
        <v>5</v>
      </c>
      <c r="L42" s="1">
        <v>0.01</v>
      </c>
      <c r="M42" s="1">
        <v>0.05</v>
      </c>
      <c r="N42" s="1">
        <v>1</v>
      </c>
      <c r="O42" s="1">
        <v>1</v>
      </c>
      <c r="P42" s="1">
        <v>1</v>
      </c>
      <c r="Q42" s="1">
        <v>10</v>
      </c>
      <c r="R42" s="1">
        <v>176</v>
      </c>
      <c r="T42" s="6" t="s">
        <v>124</v>
      </c>
      <c r="U42"/>
    </row>
    <row r="43" spans="1:22" x14ac:dyDescent="0.2">
      <c r="D43"/>
      <c r="F43" s="1"/>
      <c r="Q43"/>
      <c r="T43" s="6"/>
      <c r="U43"/>
    </row>
    <row r="44" spans="1:22" ht="21" customHeight="1" x14ac:dyDescent="0.2">
      <c r="A44" t="s">
        <v>83</v>
      </c>
      <c r="B44" s="1" t="s">
        <v>84</v>
      </c>
      <c r="C44" s="1" t="s">
        <v>86</v>
      </c>
      <c r="D44" s="1" t="s">
        <v>79</v>
      </c>
      <c r="E44" s="1" t="s">
        <v>12</v>
      </c>
      <c r="F44" s="1" t="s">
        <v>64</v>
      </c>
      <c r="G44" s="1" t="s">
        <v>65</v>
      </c>
      <c r="H44" s="1">
        <v>1326</v>
      </c>
      <c r="I44" s="1">
        <v>2</v>
      </c>
      <c r="J44" s="1">
        <v>20</v>
      </c>
      <c r="K44" s="1">
        <v>29</v>
      </c>
      <c r="L44" s="1">
        <v>7.1999999999999995E-2</v>
      </c>
      <c r="M44" s="1">
        <v>0.76</v>
      </c>
      <c r="N44" s="1">
        <v>1</v>
      </c>
      <c r="O44" s="1">
        <v>0.40799999999999997</v>
      </c>
      <c r="P44" s="1">
        <v>1</v>
      </c>
      <c r="Q44" s="1">
        <v>10</v>
      </c>
      <c r="R44" s="1">
        <v>13</v>
      </c>
      <c r="T44" s="6" t="s">
        <v>122</v>
      </c>
      <c r="U44"/>
      <c r="V44" t="s">
        <v>137</v>
      </c>
    </row>
    <row r="45" spans="1:22" ht="24" customHeight="1" x14ac:dyDescent="0.2">
      <c r="B45" s="1" t="s">
        <v>85</v>
      </c>
      <c r="C45" s="1" t="s">
        <v>87</v>
      </c>
      <c r="D45" s="1" t="s">
        <v>79</v>
      </c>
      <c r="E45" s="1" t="s">
        <v>12</v>
      </c>
      <c r="F45" s="1" t="s">
        <v>64</v>
      </c>
      <c r="G45" s="1" t="s">
        <v>65</v>
      </c>
      <c r="H45" s="1">
        <v>1410</v>
      </c>
      <c r="I45" s="1">
        <v>2</v>
      </c>
      <c r="J45" s="1">
        <v>4</v>
      </c>
      <c r="K45" s="1">
        <v>51</v>
      </c>
      <c r="L45" s="1">
        <v>0.06</v>
      </c>
      <c r="M45" s="1">
        <v>1.6</v>
      </c>
      <c r="N45" s="1">
        <v>1</v>
      </c>
      <c r="O45" s="1">
        <v>7.1999999999999995E-2</v>
      </c>
      <c r="P45" s="1">
        <v>1</v>
      </c>
      <c r="Q45" s="1">
        <v>10</v>
      </c>
      <c r="R45" s="1">
        <v>13</v>
      </c>
      <c r="T45" s="6" t="s">
        <v>123</v>
      </c>
      <c r="U45"/>
      <c r="V45" t="s">
        <v>137</v>
      </c>
    </row>
    <row r="46" spans="1:22" x14ac:dyDescent="0.2">
      <c r="D46"/>
      <c r="F46" s="1"/>
      <c r="H46" s="1">
        <f>AVERAGE(H44:H45)</f>
        <v>1368</v>
      </c>
      <c r="I46" s="1">
        <f t="shared" ref="I46:R46" si="3">AVERAGE(I44:I45)</f>
        <v>2</v>
      </c>
      <c r="J46" s="1">
        <f t="shared" si="3"/>
        <v>12</v>
      </c>
      <c r="K46" s="1">
        <f t="shared" si="3"/>
        <v>40</v>
      </c>
      <c r="L46" s="1">
        <f t="shared" si="3"/>
        <v>6.6000000000000003E-2</v>
      </c>
      <c r="M46" s="1">
        <f t="shared" si="3"/>
        <v>1.1800000000000002</v>
      </c>
      <c r="N46" s="1">
        <f t="shared" si="3"/>
        <v>1</v>
      </c>
      <c r="O46" s="1">
        <f t="shared" si="3"/>
        <v>0.24</v>
      </c>
      <c r="P46" s="1">
        <f t="shared" si="3"/>
        <v>1</v>
      </c>
      <c r="Q46" s="1">
        <f t="shared" si="3"/>
        <v>10</v>
      </c>
      <c r="R46" s="1">
        <f t="shared" si="3"/>
        <v>13</v>
      </c>
      <c r="T46" s="6"/>
      <c r="U46"/>
    </row>
    <row r="47" spans="1:22" x14ac:dyDescent="0.2">
      <c r="D47"/>
      <c r="F47" s="1"/>
      <c r="Q47"/>
      <c r="T47" s="6"/>
      <c r="U47"/>
    </row>
    <row r="48" spans="1:22" ht="32" customHeight="1" x14ac:dyDescent="0.2">
      <c r="A48" t="s">
        <v>88</v>
      </c>
      <c r="B48" s="1" t="s">
        <v>101</v>
      </c>
      <c r="C48" s="1" t="s">
        <v>89</v>
      </c>
      <c r="D48" s="1" t="s">
        <v>79</v>
      </c>
      <c r="E48" s="1" t="s">
        <v>12</v>
      </c>
      <c r="F48" s="1" t="s">
        <v>64</v>
      </c>
      <c r="G48" s="1" t="s">
        <v>65</v>
      </c>
      <c r="H48" s="1">
        <v>4666</v>
      </c>
      <c r="I48" s="1">
        <v>44</v>
      </c>
      <c r="J48" s="1">
        <v>102</v>
      </c>
      <c r="K48" s="1">
        <v>100</v>
      </c>
      <c r="L48" s="1">
        <v>0.1</v>
      </c>
      <c r="M48" s="1">
        <v>5</v>
      </c>
      <c r="N48" s="1">
        <v>1</v>
      </c>
      <c r="O48" s="1">
        <v>1</v>
      </c>
      <c r="P48" s="1">
        <v>0.78500000000000003</v>
      </c>
      <c r="Q48" s="1">
        <v>4</v>
      </c>
      <c r="R48" s="1">
        <v>16261</v>
      </c>
      <c r="T48" s="6" t="s">
        <v>121</v>
      </c>
      <c r="U48"/>
      <c r="V48" t="s">
        <v>145</v>
      </c>
    </row>
    <row r="49" spans="1:22" ht="36" customHeight="1" x14ac:dyDescent="0.2">
      <c r="B49" s="1" t="s">
        <v>100</v>
      </c>
      <c r="C49" s="1" t="s">
        <v>89</v>
      </c>
      <c r="D49" s="1" t="s">
        <v>79</v>
      </c>
      <c r="E49" s="1" t="s">
        <v>12</v>
      </c>
      <c r="F49" s="1" t="s">
        <v>64</v>
      </c>
      <c r="G49" s="1" t="s">
        <v>65</v>
      </c>
      <c r="J49" s="1">
        <v>102</v>
      </c>
      <c r="K49" s="1">
        <v>100</v>
      </c>
      <c r="L49" s="1">
        <v>0.1</v>
      </c>
      <c r="M49" s="1">
        <v>5.94</v>
      </c>
      <c r="N49" s="1">
        <v>1</v>
      </c>
      <c r="O49" s="1">
        <v>1</v>
      </c>
      <c r="P49" s="1">
        <v>0.78500000000000003</v>
      </c>
      <c r="Q49"/>
      <c r="T49" s="6" t="s">
        <v>121</v>
      </c>
      <c r="U49"/>
      <c r="V49" t="s">
        <v>145</v>
      </c>
    </row>
    <row r="50" spans="1:22" ht="36" customHeight="1" x14ac:dyDescent="0.2">
      <c r="E50" s="1"/>
      <c r="F50" s="1"/>
      <c r="L50" s="1">
        <f>AVERAGE(L48:L49)</f>
        <v>0.1</v>
      </c>
      <c r="M50" s="1">
        <f t="shared" ref="M50:P50" si="4">AVERAGE(M48:M49)</f>
        <v>5.4700000000000006</v>
      </c>
      <c r="N50" s="1">
        <f t="shared" si="4"/>
        <v>1</v>
      </c>
      <c r="O50" s="1">
        <f t="shared" si="4"/>
        <v>1</v>
      </c>
      <c r="P50" s="1">
        <f t="shared" si="4"/>
        <v>0.78500000000000003</v>
      </c>
      <c r="Q50"/>
      <c r="T50" s="6"/>
      <c r="U50"/>
    </row>
    <row r="51" spans="1:22" ht="36" customHeight="1" x14ac:dyDescent="0.2">
      <c r="E51" s="1"/>
      <c r="F51" s="1"/>
      <c r="Q51"/>
      <c r="T51" s="6"/>
      <c r="U51"/>
    </row>
    <row r="52" spans="1:22" ht="23" customHeight="1" x14ac:dyDescent="0.2">
      <c r="A52" s="1" t="s">
        <v>92</v>
      </c>
      <c r="B52" s="1" t="s">
        <v>94</v>
      </c>
      <c r="C52" s="1" t="s">
        <v>93</v>
      </c>
      <c r="D52" s="1" t="s">
        <v>79</v>
      </c>
      <c r="E52" s="1" t="s">
        <v>12</v>
      </c>
      <c r="F52" s="1" t="s">
        <v>64</v>
      </c>
      <c r="G52" s="1" t="s">
        <v>65</v>
      </c>
      <c r="H52" s="1">
        <v>341</v>
      </c>
      <c r="I52" s="1">
        <v>3</v>
      </c>
      <c r="J52" s="1">
        <v>23</v>
      </c>
      <c r="K52" s="1">
        <v>63</v>
      </c>
      <c r="L52" s="1">
        <v>3</v>
      </c>
      <c r="M52" s="1">
        <v>0.9</v>
      </c>
      <c r="N52" s="1">
        <v>1</v>
      </c>
      <c r="O52" s="1">
        <v>0.73199999999999998</v>
      </c>
      <c r="P52" s="1">
        <v>0.53400000000000003</v>
      </c>
      <c r="Q52" s="1">
        <v>10</v>
      </c>
      <c r="R52" s="1">
        <v>7</v>
      </c>
      <c r="T52" s="6" t="s">
        <v>120</v>
      </c>
      <c r="U52"/>
    </row>
    <row r="53" spans="1:22" ht="25" customHeight="1" x14ac:dyDescent="0.2">
      <c r="B53" s="1" t="s">
        <v>95</v>
      </c>
      <c r="C53" s="1" t="s">
        <v>93</v>
      </c>
      <c r="D53" s="1" t="s">
        <v>79</v>
      </c>
      <c r="E53" s="1" t="s">
        <v>12</v>
      </c>
      <c r="F53" s="1" t="s">
        <v>64</v>
      </c>
      <c r="G53" s="1" t="s">
        <v>65</v>
      </c>
      <c r="H53" s="1">
        <v>341</v>
      </c>
      <c r="I53" s="1">
        <v>3</v>
      </c>
      <c r="J53" s="1">
        <v>8</v>
      </c>
      <c r="K53" s="1">
        <v>7</v>
      </c>
      <c r="L53" s="1">
        <v>2</v>
      </c>
      <c r="M53" s="1">
        <v>1.0469999999999999</v>
      </c>
      <c r="N53" s="1">
        <v>0.93</v>
      </c>
      <c r="O53" s="1">
        <v>0.73299999999999998</v>
      </c>
      <c r="P53" s="1">
        <v>0.75</v>
      </c>
      <c r="Q53" s="1">
        <v>10</v>
      </c>
      <c r="R53" s="1">
        <v>3316</v>
      </c>
      <c r="T53" s="6" t="s">
        <v>119</v>
      </c>
      <c r="U53"/>
    </row>
    <row r="54" spans="1:22" x14ac:dyDescent="0.2">
      <c r="L54" s="1">
        <f>AVERAGE(L52:L53)</f>
        <v>2.5</v>
      </c>
      <c r="M54" s="1">
        <f>AVERAGE(M52:M53)</f>
        <v>0.97350000000000003</v>
      </c>
      <c r="N54" s="1">
        <f t="shared" ref="N54:P54" si="5">AVERAGE(N52:N53)</f>
        <v>0.96500000000000008</v>
      </c>
      <c r="O54" s="1">
        <f t="shared" si="5"/>
        <v>0.73249999999999993</v>
      </c>
      <c r="P54" s="1">
        <f t="shared" si="5"/>
        <v>0.64200000000000002</v>
      </c>
      <c r="R54" s="1">
        <f>AVERAGE(Q52:Q53)</f>
        <v>10</v>
      </c>
      <c r="S54" s="1">
        <f>AVERAGE(R52:R53)</f>
        <v>1661.5</v>
      </c>
    </row>
    <row r="58" spans="1:22" x14ac:dyDescent="0.2">
      <c r="A58" t="s">
        <v>52</v>
      </c>
    </row>
    <row r="59" spans="1:22" x14ac:dyDescent="0.2">
      <c r="C59" s="7" t="s">
        <v>98</v>
      </c>
      <c r="D59" s="7"/>
      <c r="E59" s="7" t="s">
        <v>99</v>
      </c>
      <c r="F59" s="7"/>
      <c r="G59" s="7"/>
    </row>
    <row r="60" spans="1:22" ht="48" x14ac:dyDescent="0.2">
      <c r="A60" t="s">
        <v>53</v>
      </c>
      <c r="B60" s="1" t="s">
        <v>54</v>
      </c>
      <c r="C60" t="s">
        <v>55</v>
      </c>
      <c r="D60" s="1" t="s">
        <v>56</v>
      </c>
      <c r="E60" t="s">
        <v>55</v>
      </c>
      <c r="F60" s="1" t="s">
        <v>103</v>
      </c>
      <c r="G60" s="1" t="s">
        <v>160</v>
      </c>
      <c r="H60" s="1" t="s">
        <v>159</v>
      </c>
      <c r="I60"/>
    </row>
    <row r="61" spans="1:22" x14ac:dyDescent="0.2">
      <c r="A61" t="s">
        <v>67</v>
      </c>
      <c r="B61" s="2">
        <v>157</v>
      </c>
      <c r="C61">
        <v>6.5000000000000002E-2</v>
      </c>
      <c r="D61">
        <v>8.8999999999999996E-2</v>
      </c>
      <c r="E61" s="1">
        <v>1</v>
      </c>
      <c r="F61" s="1">
        <v>0.79900000000000004</v>
      </c>
      <c r="G61" s="1">
        <v>0.871</v>
      </c>
      <c r="H61" s="1">
        <v>0.61</v>
      </c>
    </row>
    <row r="62" spans="1:22" x14ac:dyDescent="0.2">
      <c r="A62" t="s">
        <v>80</v>
      </c>
      <c r="B62" s="1">
        <v>273</v>
      </c>
      <c r="C62">
        <v>0.01</v>
      </c>
      <c r="D62" s="1">
        <v>0.05</v>
      </c>
      <c r="E62" s="1">
        <v>1</v>
      </c>
      <c r="F62" s="1">
        <v>1</v>
      </c>
      <c r="G62" s="1">
        <v>1</v>
      </c>
      <c r="H62" s="1">
        <v>1</v>
      </c>
    </row>
    <row r="63" spans="1:22" x14ac:dyDescent="0.2">
      <c r="A63" t="s">
        <v>97</v>
      </c>
      <c r="B63" s="2">
        <v>341</v>
      </c>
      <c r="C63">
        <v>2.5</v>
      </c>
      <c r="D63" s="1">
        <v>0.97</v>
      </c>
      <c r="E63" s="1">
        <v>0.96499999999999997</v>
      </c>
      <c r="F63" s="1">
        <v>0.73299999999999998</v>
      </c>
      <c r="G63" s="1">
        <v>0.66700000000000004</v>
      </c>
      <c r="H63" s="1">
        <v>0.64200000000000002</v>
      </c>
    </row>
    <row r="64" spans="1:22" x14ac:dyDescent="0.2">
      <c r="A64" t="s">
        <v>83</v>
      </c>
      <c r="B64" s="1">
        <v>1368</v>
      </c>
      <c r="C64">
        <v>6.6000000000000003E-2</v>
      </c>
      <c r="D64" s="1">
        <v>1</v>
      </c>
      <c r="E64" s="1">
        <v>1</v>
      </c>
      <c r="F64" s="1">
        <v>1</v>
      </c>
      <c r="G64" s="1">
        <v>0.24</v>
      </c>
      <c r="H64" s="1">
        <v>1</v>
      </c>
    </row>
    <row r="65" spans="1:12" x14ac:dyDescent="0.2">
      <c r="A65" t="s">
        <v>96</v>
      </c>
      <c r="B65" s="1">
        <v>4666</v>
      </c>
      <c r="C65">
        <v>0.1</v>
      </c>
      <c r="D65" s="1">
        <v>5.47</v>
      </c>
      <c r="E65" s="1">
        <v>1</v>
      </c>
      <c r="F65" s="1">
        <v>1</v>
      </c>
      <c r="G65" s="1">
        <v>0.95499999999999996</v>
      </c>
      <c r="H65" s="1">
        <v>0.78500000000000003</v>
      </c>
    </row>
    <row r="66" spans="1:12" x14ac:dyDescent="0.2">
      <c r="A66" t="s">
        <v>59</v>
      </c>
      <c r="B66" s="1">
        <v>4714</v>
      </c>
      <c r="C66">
        <v>577.29999999999995</v>
      </c>
      <c r="D66" s="1">
        <v>1.966</v>
      </c>
      <c r="E66" s="3">
        <v>0.92600000000000005</v>
      </c>
      <c r="F66" s="1">
        <v>0.74399999999999999</v>
      </c>
      <c r="G66" s="1">
        <v>0.443</v>
      </c>
      <c r="H66" s="1">
        <v>0.41599999999999998</v>
      </c>
      <c r="I66" s="3"/>
    </row>
    <row r="67" spans="1:12" x14ac:dyDescent="0.2">
      <c r="A67" t="s">
        <v>102</v>
      </c>
      <c r="B67" s="1">
        <v>7300</v>
      </c>
      <c r="C67">
        <v>983.4</v>
      </c>
      <c r="D67" s="1">
        <v>20.8</v>
      </c>
      <c r="E67" s="1">
        <v>1</v>
      </c>
      <c r="F67" s="1">
        <v>0.84599999999999997</v>
      </c>
      <c r="G67" s="1">
        <v>0.78</v>
      </c>
      <c r="H67" s="1">
        <v>0.67300000000000004</v>
      </c>
    </row>
    <row r="68" spans="1:12" x14ac:dyDescent="0.2">
      <c r="A68" t="s">
        <v>58</v>
      </c>
      <c r="B68" s="1">
        <v>12193</v>
      </c>
      <c r="C68">
        <v>4500</v>
      </c>
      <c r="D68" s="1">
        <v>51</v>
      </c>
      <c r="E68" s="1">
        <v>0.375</v>
      </c>
      <c r="F68" s="1">
        <v>0.93</v>
      </c>
      <c r="G68" s="1">
        <v>0.56299999999999994</v>
      </c>
      <c r="H68" s="1">
        <v>0.93700000000000006</v>
      </c>
    </row>
    <row r="69" spans="1:12" x14ac:dyDescent="0.2">
      <c r="A69" t="s">
        <v>57</v>
      </c>
      <c r="B69" s="1">
        <v>47468</v>
      </c>
      <c r="C69">
        <v>4500</v>
      </c>
      <c r="D69" s="1">
        <v>116</v>
      </c>
      <c r="E69" s="1">
        <v>0.375</v>
      </c>
      <c r="F69" s="1">
        <v>0.66</v>
      </c>
    </row>
    <row r="70" spans="1:12" x14ac:dyDescent="0.2">
      <c r="B70" s="2"/>
    </row>
    <row r="71" spans="1:12" x14ac:dyDescent="0.2">
      <c r="B71" s="2"/>
    </row>
    <row r="72" spans="1:12" x14ac:dyDescent="0.2">
      <c r="B72" s="2"/>
    </row>
    <row r="73" spans="1:12" x14ac:dyDescent="0.2">
      <c r="B73" s="2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2" x14ac:dyDescent="0.2">
      <c r="C74"/>
      <c r="D74"/>
      <c r="E74" s="1"/>
      <c r="F74" s="1"/>
      <c r="G74"/>
      <c r="H74"/>
    </row>
    <row r="75" spans="1:12" x14ac:dyDescent="0.2">
      <c r="C75"/>
      <c r="D75"/>
      <c r="E75" s="1"/>
      <c r="F75" s="1"/>
    </row>
    <row r="76" spans="1:12" x14ac:dyDescent="0.2">
      <c r="C76"/>
      <c r="D76"/>
      <c r="E76" s="1"/>
      <c r="F76" s="1"/>
    </row>
    <row r="77" spans="1:12" x14ac:dyDescent="0.2">
      <c r="C77"/>
      <c r="D77"/>
      <c r="E77" s="1"/>
      <c r="F77" s="1"/>
    </row>
    <row r="78" spans="1:12" x14ac:dyDescent="0.2">
      <c r="C78"/>
      <c r="D78"/>
      <c r="E78" s="1"/>
      <c r="F78" s="1"/>
      <c r="G78" s="3"/>
      <c r="H78" s="3"/>
    </row>
    <row r="79" spans="1:12" x14ac:dyDescent="0.2">
      <c r="C79"/>
      <c r="D79"/>
      <c r="E79" s="1"/>
      <c r="F79" s="1"/>
    </row>
    <row r="80" spans="1:12" x14ac:dyDescent="0.2">
      <c r="C80"/>
      <c r="D80"/>
      <c r="E80" s="1"/>
      <c r="F80" s="1"/>
    </row>
    <row r="81" spans="2:6" x14ac:dyDescent="0.2">
      <c r="B81" s="2"/>
      <c r="C81"/>
      <c r="D81"/>
      <c r="E81" s="1"/>
      <c r="F81" s="1"/>
    </row>
    <row r="82" spans="2:6" x14ac:dyDescent="0.2">
      <c r="C82"/>
      <c r="D82"/>
      <c r="E82" s="1"/>
      <c r="F82" s="1"/>
    </row>
    <row r="83" spans="2:6" x14ac:dyDescent="0.2">
      <c r="B83" s="2"/>
      <c r="C83"/>
      <c r="D83"/>
    </row>
  </sheetData>
  <mergeCells count="4">
    <mergeCell ref="C73:F73"/>
    <mergeCell ref="G73:L73"/>
    <mergeCell ref="C59:D59"/>
    <mergeCell ref="E59:G59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raw_expr_data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2018-09-02T17:07:08Z</dcterms:created>
  <dcterms:modified xsi:type="dcterms:W3CDTF">2018-09-05T20:07:00Z</dcterms:modified>
</cp:coreProperties>
</file>