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ranch Productivity Analysis\"/>
    </mc:Choice>
  </mc:AlternateContent>
  <bookViews>
    <workbookView xWindow="0" yWindow="0" windowWidth="20490" windowHeight="7770"/>
  </bookViews>
  <sheets>
    <sheet name="Productivity" sheetId="1" r:id="rId1"/>
    <sheet name="Contribution" sheetId="2" r:id="rId2"/>
  </sheets>
  <definedNames>
    <definedName name="_xlnm._FilterDatabase" localSheetId="0" hidden="1">Productivity!$A$30:$K$50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B60" i="1"/>
  <c r="C59" i="1"/>
  <c r="D59" i="1"/>
  <c r="E59" i="1"/>
  <c r="F59" i="1"/>
  <c r="G59" i="1"/>
  <c r="H59" i="1"/>
  <c r="B59" i="1"/>
  <c r="D52" i="1" l="1"/>
  <c r="D53" i="1" s="1"/>
  <c r="C52" i="1"/>
  <c r="C53" i="1" s="1"/>
  <c r="B52" i="1"/>
  <c r="B53" i="1" s="1"/>
  <c r="D51" i="1"/>
  <c r="C51" i="1"/>
  <c r="B51" i="1"/>
  <c r="K38" i="1"/>
  <c r="K37" i="1"/>
  <c r="K36" i="1"/>
  <c r="G24" i="1"/>
  <c r="G25" i="1" s="1"/>
  <c r="F24" i="1"/>
  <c r="F25" i="1" s="1"/>
  <c r="E24" i="1"/>
  <c r="E25" i="1" s="1"/>
  <c r="D24" i="1"/>
  <c r="D25" i="1" s="1"/>
  <c r="C24" i="1"/>
  <c r="C25" i="1" s="1"/>
  <c r="B24" i="1"/>
  <c r="B25" i="1" s="1"/>
  <c r="G23" i="1"/>
  <c r="F23" i="1"/>
  <c r="E23" i="1"/>
  <c r="D23" i="1"/>
  <c r="C23" i="1"/>
  <c r="B23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<sst xmlns="http://schemas.openxmlformats.org/spreadsheetml/2006/main" count="61" uniqueCount="36">
  <si>
    <t>Dhanmondi</t>
  </si>
  <si>
    <t>Average time</t>
  </si>
  <si>
    <t>Month</t>
  </si>
  <si>
    <t>H074</t>
  </si>
  <si>
    <t>H075</t>
  </si>
  <si>
    <t>H076</t>
  </si>
  <si>
    <t>WT02</t>
  </si>
  <si>
    <t>XM08</t>
  </si>
  <si>
    <t>ZB27</t>
  </si>
  <si>
    <t>Standard time</t>
  </si>
  <si>
    <t>Working Day</t>
  </si>
  <si>
    <t>Total Acivity (with time)</t>
  </si>
  <si>
    <t>Monthly Average</t>
  </si>
  <si>
    <t>Percentage</t>
  </si>
  <si>
    <t>Setabganj</t>
  </si>
  <si>
    <t>WL03</t>
  </si>
  <si>
    <t>WL04</t>
  </si>
  <si>
    <t>YL09</t>
  </si>
  <si>
    <t>Total Activity</t>
  </si>
  <si>
    <t>Total</t>
  </si>
  <si>
    <t>User</t>
  </si>
  <si>
    <t>Average</t>
  </si>
  <si>
    <t xml:space="preserve">Dhanmondi </t>
  </si>
  <si>
    <t>Setabgonj</t>
  </si>
  <si>
    <t>Kawranbazar</t>
  </si>
  <si>
    <t>Total Acitivity (with time)</t>
  </si>
  <si>
    <t>C192</t>
  </si>
  <si>
    <t>G050</t>
  </si>
  <si>
    <t>G059</t>
  </si>
  <si>
    <t>G062</t>
  </si>
  <si>
    <t>K038</t>
  </si>
  <si>
    <t>M015</t>
  </si>
  <si>
    <t>ZA36</t>
  </si>
  <si>
    <t>Working day</t>
  </si>
  <si>
    <t xml:space="preserve"> Average</t>
  </si>
  <si>
    <t>Kawran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</si>
</sst>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164" fontId="0" fillId="0" borderId="0" xfId="1" applyNumberFormat="1" applyFont="1"/>
    <xf numFmtId="16" fontId="0" fillId="0" borderId="0" xfId="0" applyNumberFormat="1" applyAlignment="1">
      <alignment horizontal="center"/>
    </xf>
    <xf numFmtId="9" fontId="0" fillId="0" borderId="0" xfId="2" applyFont="1"/>
    <xf numFmtId="0" fontId="3" fillId="0" borderId="0" xfId="0" applyFont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Productivity!$B$3:$G$3</c:f>
              <c:strCache>
                <c:ptCount val="6"/>
                <c:pt idx="0">
                  <c:v>H074</c:v>
                </c:pt>
                <c:pt idx="1">
                  <c:v>H075</c:v>
                </c:pt>
                <c:pt idx="2">
                  <c:v>H076</c:v>
                </c:pt>
                <c:pt idx="3">
                  <c:v>WT02</c:v>
                </c:pt>
                <c:pt idx="4">
                  <c:v>XM08</c:v>
                </c:pt>
                <c:pt idx="5">
                  <c:v>ZB27</c:v>
                </c:pt>
              </c:strCache>
            </c:strRef>
          </c:cat>
          <c:val>
            <c:numRef>
              <c:f>Productivity!$B$25:$G$25</c:f>
              <c:numCache>
                <c:formatCode>0%</c:formatCode>
                <c:ptCount val="6"/>
                <c:pt idx="0">
                  <c:v>0.76464379084967316</c:v>
                </c:pt>
                <c:pt idx="1">
                  <c:v>0.80909869281045743</c:v>
                </c:pt>
                <c:pt idx="2">
                  <c:v>0.39177254901960773</c:v>
                </c:pt>
                <c:pt idx="3">
                  <c:v>0.75962692307692314</c:v>
                </c:pt>
                <c:pt idx="4">
                  <c:v>0.72242712418300647</c:v>
                </c:pt>
                <c:pt idx="5">
                  <c:v>0.67446790123456801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B-4AC7-8F34-B514DD93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16600"/>
        <c:axId val="340715288"/>
      </c:barChart>
      <c:catAx>
        <c:axId val="34071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15288"/>
        <c:crosses val="autoZero"/>
        <c:auto val="1"/>
        <c:lblAlgn val="ctr"/>
        <c:lblOffset val="100"/>
        <c:noMultiLvlLbl val="0"/>
      </c:catAx>
      <c:valAx>
        <c:axId val="340715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1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Effort Comparison in Setabganj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Productivity!$B$30:$D$30</c:f>
              <c:strCache>
                <c:ptCount val="3"/>
                <c:pt idx="0">
                  <c:v>WL03</c:v>
                </c:pt>
                <c:pt idx="1">
                  <c:v>WL04</c:v>
                </c:pt>
                <c:pt idx="2">
                  <c:v>YL09</c:v>
                </c:pt>
              </c:strCache>
            </c:strRef>
          </c:cat>
          <c:val>
            <c:numRef>
              <c:f>Productivity!$B$53:$D$53</c:f>
              <c:numCache>
                <c:formatCode>0%</c:formatCode>
                <c:ptCount val="3"/>
                <c:pt idx="0">
                  <c:v>0.15787134502923977</c:v>
                </c:pt>
                <c:pt idx="1">
                  <c:v>0.33203216374269007</c:v>
                </c:pt>
                <c:pt idx="2">
                  <c:v>0.23624652777777777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B-42E1-B37E-1DD4C19CF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793776"/>
        <c:axId val="2074796272"/>
      </c:barChart>
      <c:catAx>
        <c:axId val="20747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96272"/>
        <c:crosses val="autoZero"/>
        <c:auto val="1"/>
        <c:lblAlgn val="ctr"/>
        <c:lblOffset val="100"/>
        <c:noMultiLvlLbl val="0"/>
      </c:catAx>
      <c:valAx>
        <c:axId val="207479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Activity of Branch Per TSO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D9-41EC-99EF-53ED5B9450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D9-41EC-99EF-53ED5B9450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D9-41EC-99EF-53ED5B945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Productivity!$H$36:$H$38</c:f>
              <c:strCache>
                <c:ptCount val="3"/>
                <c:pt idx="0">
                  <c:v>Dhanmondi </c:v>
                </c:pt>
                <c:pt idx="1">
                  <c:v>Setabgonj</c:v>
                </c:pt>
                <c:pt idx="2">
                  <c:v>Kawran Bazar</c:v>
                </c:pt>
              </c:strCache>
            </c:strRef>
          </c:cat>
          <c:val>
            <c:numRef>
              <c:f>Productivity!$K$36:$K$38</c:f>
              <c:numCache>
                <c:formatCode>General</c:formatCode>
                <c:ptCount val="3"/>
                <c:pt idx="0">
                  <c:v>987</c:v>
                </c:pt>
                <c:pt idx="1">
                  <c:v>803</c:v>
                </c:pt>
                <c:pt idx="2" formatCode="0">
                  <c:v>885.57142857142856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9-41EC-99EF-53ED5B9450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0780336"/>
        <c:axId val="2060782000"/>
      </c:barChart>
      <c:catAx>
        <c:axId val="20607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2000"/>
        <c:crosses val="autoZero"/>
        <c:auto val="1"/>
        <c:lblAlgn val="ctr"/>
        <c:lblOffset val="100"/>
        <c:noMultiLvlLbl val="0"/>
      </c:catAx>
      <c:valAx>
        <c:axId val="20607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Effort Comparison in Setabganj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Productivity!$B$56:$H$56</c:f>
              <c:strCache>
                <c:ptCount val="7"/>
                <c:pt idx="0">
                  <c:v>C192</c:v>
                </c:pt>
                <c:pt idx="1">
                  <c:v>G050</c:v>
                </c:pt>
                <c:pt idx="2">
                  <c:v>G059</c:v>
                </c:pt>
                <c:pt idx="3">
                  <c:v>G062</c:v>
                </c:pt>
                <c:pt idx="4">
                  <c:v>K038</c:v>
                </c:pt>
                <c:pt idx="5">
                  <c:v>M015</c:v>
                </c:pt>
                <c:pt idx="6">
                  <c:v>ZA36</c:v>
                </c:pt>
              </c:strCache>
            </c:strRef>
          </c:cat>
          <c:val>
            <c:numRef>
              <c:f>Productivity!$B$60:$H$60</c:f>
              <c:numCache>
                <c:formatCode>0%</c:formatCode>
                <c:ptCount val="7"/>
                <c:pt idx="0">
                  <c:v>0.51641975308641974</c:v>
                </c:pt>
                <c:pt idx="1">
                  <c:v>1.4033888888888888</c:v>
                </c:pt>
                <c:pt idx="2">
                  <c:v>1.127388888888889</c:v>
                </c:pt>
                <c:pt idx="3">
                  <c:v>0.96991666666666665</c:v>
                </c:pt>
                <c:pt idx="4">
                  <c:v>0.48366666666666669</c:v>
                </c:pt>
                <c:pt idx="5">
                  <c:v>0.64199691358024691</c:v>
                </c:pt>
                <c:pt idx="6">
                  <c:v>0.62114529914529915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4AC7-B991-735C9B754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366368"/>
        <c:axId val="378365952"/>
      </c:barChart>
      <c:catAx>
        <c:axId val="3783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5952"/>
        <c:crosses val="autoZero"/>
        <c:auto val="1"/>
        <c:lblAlgn val="ctr"/>
        <c:lblOffset val="100"/>
        <c:noMultiLvlLbl val="0"/>
      </c:catAx>
      <c:valAx>
        <c:axId val="378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OSS Contribution_Dhanmondi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01-4B05-BDEA-97E06EF59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1-4B05-BDEA-97E06EF591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01-4B05-BDEA-97E06EF591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01-4B05-BDEA-97E06EF591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01-4B05-BDEA-97E06EF591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01-4B05-BDEA-97E06EF59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Contribution!$C$2:$H$2</c:f>
              <c:strCache>
                <c:ptCount val="6"/>
                <c:pt idx="0">
                  <c:v>H074</c:v>
                </c:pt>
                <c:pt idx="1">
                  <c:v>H075</c:v>
                </c:pt>
                <c:pt idx="2">
                  <c:v>H076</c:v>
                </c:pt>
                <c:pt idx="3">
                  <c:v>WT02</c:v>
                </c:pt>
                <c:pt idx="4">
                  <c:v>XM08</c:v>
                </c:pt>
                <c:pt idx="5">
                  <c:v>ZB27</c:v>
                </c:pt>
              </c:strCache>
            </c:strRef>
          </c:cat>
          <c:val>
            <c:numRef>
              <c:f>Contribution!$C$3:$H$3</c:f>
              <c:numCache>
                <c:formatCode>General</c:formatCode>
                <c:ptCount val="6"/>
                <c:pt idx="0">
                  <c:v>1152</c:v>
                </c:pt>
                <c:pt idx="1">
                  <c:v>1201</c:v>
                </c:pt>
                <c:pt idx="2">
                  <c:v>627</c:v>
                </c:pt>
                <c:pt idx="3">
                  <c:v>839</c:v>
                </c:pt>
                <c:pt idx="4">
                  <c:v>1066</c:v>
                </c:pt>
                <c:pt idx="5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C-4B29-BF68-65C080F261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OSS Contribution_Setapgank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C-4A8A-93D8-A275E14CD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C-4A8A-93D8-A275E14CD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C-4A8A-93D8-A275E14CD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Contribution!$C$8:$E$8</c:f>
              <c:strCache>
                <c:ptCount val="3"/>
                <c:pt idx="0">
                  <c:v>WL03</c:v>
                </c:pt>
                <c:pt idx="1">
                  <c:v>WL04</c:v>
                </c:pt>
                <c:pt idx="2">
                  <c:v>YL09</c:v>
                </c:pt>
              </c:strCache>
            </c:strRef>
          </c:cat>
          <c:val>
            <c:numRef>
              <c:f>Contribution!$C$9:$E$9</c:f>
              <c:numCache>
                <c:formatCode>General</c:formatCode>
                <c:ptCount val="3"/>
                <c:pt idx="0">
                  <c:v>429</c:v>
                </c:pt>
                <c:pt idx="1">
                  <c:v>1385</c:v>
                </c:pt>
                <c:pt idx="2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B-4F47-8EE2-A6B5C60105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OSS Contribution_Kawranbazar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D-406D-BBAC-D44ED647F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D-406D-BBAC-D44ED647F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D-406D-BBAC-D44ED647F5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DD-406D-BBAC-D44ED647F5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DD-406D-BBAC-D44ED647F5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D-406D-BBAC-D44ED647F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Contribution!$C$14:$I$14</c:f>
              <c:strCache>
                <c:ptCount val="7"/>
                <c:pt idx="0">
                  <c:v>C192</c:v>
                </c:pt>
                <c:pt idx="1">
                  <c:v>G050</c:v>
                </c:pt>
                <c:pt idx="2">
                  <c:v>G059</c:v>
                </c:pt>
                <c:pt idx="3">
                  <c:v>G062</c:v>
                </c:pt>
                <c:pt idx="4">
                  <c:v>K038</c:v>
                </c:pt>
                <c:pt idx="5">
                  <c:v>M015</c:v>
                </c:pt>
                <c:pt idx="6">
                  <c:v>ZA36</c:v>
                </c:pt>
              </c:strCache>
            </c:strRef>
          </c:cat>
          <c:val>
            <c:numRef>
              <c:f>Contribution!$C$15:$H$15</c:f>
              <c:numCache>
                <c:formatCode>General</c:formatCode>
                <c:ptCount val="6"/>
                <c:pt idx="0">
                  <c:v>828</c:v>
                </c:pt>
                <c:pt idx="1">
                  <c:v>1690</c:v>
                </c:pt>
                <c:pt idx="2">
                  <c:v>616</c:v>
                </c:pt>
                <c:pt idx="3">
                  <c:v>1368</c:v>
                </c:pt>
                <c:pt idx="4">
                  <c:v>74</c:v>
                </c:pt>
                <c:pt idx="5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B-4D1E-8083-E7B774DB7A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</xdr:row>
      <xdr:rowOff>142875</xdr:rowOff>
    </xdr:from>
    <xdr:to>
      <xdr:col>14</xdr:col>
      <xdr:colOff>438149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17</xdr:row>
      <xdr:rowOff>95250</xdr:rowOff>
    </xdr:from>
    <xdr:to>
      <xdr:col>14</xdr:col>
      <xdr:colOff>447675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781050</xdr:colOff>
      <xdr:row>39</xdr:row>
      <xdr:rowOff>152400</xdr:rowOff>
    </xdr:from>
    <xdr:to>
      <xdr:col>14</xdr:col>
      <xdr:colOff>542925</xdr:colOff>
      <xdr:row>54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54</xdr:row>
      <xdr:rowOff>171450</xdr:rowOff>
    </xdr:from>
    <xdr:to>
      <xdr:col>15</xdr:col>
      <xdr:colOff>542925</xdr:colOff>
      <xdr:row>69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85726</xdr:colOff>
      <xdr:row>0</xdr:row>
      <xdr:rowOff>133349</xdr:rowOff>
    </xdr:from>
    <xdr:to>
      <xdr:col>14</xdr:col>
      <xdr:colOff>85726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0</xdr:row>
      <xdr:rowOff>133350</xdr:rowOff>
    </xdr:from>
    <xdr:to>
      <xdr:col>18</xdr:col>
      <xdr:colOff>438150</xdr:colOff>
      <xdr:row>14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</xdr:colOff>
      <xdr:row>14</xdr:row>
      <xdr:rowOff>85725</xdr:rowOff>
    </xdr:from>
    <xdr:to>
      <xdr:col>14</xdr:col>
      <xdr:colOff>285750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abSelected="1" topLeftCell="A31" workbookViewId="0">
      <selection activeCell="H39" sqref="H39"/>
    </sheetView>
  </sheetViews>
  <sheetFormatPr defaultRowHeight="15" x14ac:dyDescent="0.25"/>
  <cols>
    <col min="1" max="1" width="16.28515625" bestFit="1" customWidth="1"/>
    <col min="2" max="5" width="10.5703125" bestFit="1" customWidth="1"/>
    <col min="6" max="6" width="14.28515625" customWidth="1"/>
    <col min="7" max="7" width="10.5703125" bestFit="1" customWidth="1"/>
    <col min="8" max="8" width="12.85546875" bestFit="1" customWidth="1"/>
    <col min="9" max="9" width="13.5703125" bestFit="1" customWidth="1"/>
  </cols>
  <sheetData>
    <row r="2" spans="1:10" x14ac:dyDescent="0.25">
      <c r="A2" s="1" t="s">
        <v>0</v>
      </c>
      <c r="I2" s="1" t="s">
        <v>1</v>
      </c>
      <c r="J2">
        <v>2.33</v>
      </c>
    </row>
    <row r="3" spans="1:10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I3" s="3" t="s">
        <v>9</v>
      </c>
      <c r="J3">
        <v>18000</v>
      </c>
    </row>
    <row r="4" spans="1:10" x14ac:dyDescent="0.25">
      <c r="A4" s="4">
        <v>43499</v>
      </c>
      <c r="B4" s="5">
        <v>9290.6</v>
      </c>
      <c r="C4" s="5">
        <v>18604.600000000002</v>
      </c>
      <c r="D4" s="5">
        <v>8221.6</v>
      </c>
      <c r="E4" s="5">
        <v>21001.199999999997</v>
      </c>
      <c r="F4" s="5">
        <v>16037.199999999999</v>
      </c>
      <c r="G4" s="5">
        <v>15000</v>
      </c>
    </row>
    <row r="5" spans="1:10" x14ac:dyDescent="0.25">
      <c r="A5" s="4">
        <v>43500</v>
      </c>
      <c r="B5" s="5">
        <v>12331</v>
      </c>
      <c r="C5" s="5">
        <v>13504.000000000002</v>
      </c>
      <c r="D5" s="5">
        <v>7456.7999999999993</v>
      </c>
      <c r="E5" s="5">
        <v>16525.400000000001</v>
      </c>
      <c r="F5" s="5">
        <v>1647.4</v>
      </c>
      <c r="G5" s="5">
        <v>12203</v>
      </c>
    </row>
    <row r="6" spans="1:10" x14ac:dyDescent="0.25">
      <c r="A6" s="4">
        <v>43501</v>
      </c>
      <c r="B6" s="5">
        <v>10774.5</v>
      </c>
      <c r="C6" s="5"/>
      <c r="D6" s="5">
        <v>8795.1999999999989</v>
      </c>
      <c r="E6" s="5">
        <v>12363.699999999999</v>
      </c>
      <c r="F6" s="5">
        <v>22590.9</v>
      </c>
      <c r="G6" s="5">
        <v>6168.7999999999993</v>
      </c>
    </row>
    <row r="7" spans="1:10" x14ac:dyDescent="0.25">
      <c r="A7" s="4">
        <v>43502</v>
      </c>
      <c r="B7" s="5">
        <v>15644.2</v>
      </c>
      <c r="C7" s="5">
        <v>18762.3</v>
      </c>
      <c r="D7" s="5">
        <v>1912</v>
      </c>
      <c r="E7" s="5"/>
      <c r="F7" s="5">
        <v>18421.400000000001</v>
      </c>
      <c r="G7" s="5">
        <v>16644</v>
      </c>
    </row>
    <row r="8" spans="1:10" x14ac:dyDescent="0.25">
      <c r="A8" s="4">
        <v>43503</v>
      </c>
      <c r="B8" s="5">
        <v>13370.399999999998</v>
      </c>
      <c r="C8" s="5">
        <v>16507</v>
      </c>
      <c r="D8" s="5">
        <v>4015.2</v>
      </c>
      <c r="E8" s="5">
        <v>21862.2</v>
      </c>
      <c r="F8" s="5">
        <v>14103.900000000001</v>
      </c>
      <c r="G8" s="5">
        <v>10892.800000000001</v>
      </c>
    </row>
    <row r="9" spans="1:10" x14ac:dyDescent="0.25">
      <c r="A9" s="4">
        <v>43506</v>
      </c>
      <c r="B9" s="5">
        <v>15823.800000000001</v>
      </c>
      <c r="C9" s="5">
        <v>12942.800000000001</v>
      </c>
      <c r="D9" s="5">
        <v>28488.799999999999</v>
      </c>
      <c r="E9" s="5">
        <v>17027.599999999999</v>
      </c>
      <c r="F9" s="5">
        <v>17821.099999999999</v>
      </c>
      <c r="G9" s="5">
        <v>12602.800000000001</v>
      </c>
    </row>
    <row r="10" spans="1:10" x14ac:dyDescent="0.25">
      <c r="A10" s="4">
        <v>43507</v>
      </c>
      <c r="B10" s="5">
        <v>12744.6</v>
      </c>
      <c r="C10" s="5">
        <v>12792.1</v>
      </c>
      <c r="D10" s="5">
        <v>5736</v>
      </c>
      <c r="E10" s="5">
        <v>12240.2</v>
      </c>
      <c r="F10" s="5">
        <v>10256.199999999999</v>
      </c>
      <c r="G10" s="5">
        <v>13517.599999999999</v>
      </c>
    </row>
    <row r="11" spans="1:10" x14ac:dyDescent="0.25">
      <c r="A11" s="4">
        <v>43508</v>
      </c>
      <c r="B11" s="5">
        <v>8933.6</v>
      </c>
      <c r="C11" s="5">
        <v>14624.8</v>
      </c>
      <c r="D11" s="5">
        <v>4588.7999999999993</v>
      </c>
      <c r="E11" s="5">
        <v>9807</v>
      </c>
      <c r="F11" s="5">
        <v>7973</v>
      </c>
      <c r="G11" s="5">
        <v>11739.400000000001</v>
      </c>
    </row>
    <row r="12" spans="1:10" x14ac:dyDescent="0.25">
      <c r="A12" s="4">
        <v>43509</v>
      </c>
      <c r="B12" s="5">
        <v>10052.4</v>
      </c>
      <c r="C12" s="5">
        <v>13508.599999999999</v>
      </c>
      <c r="D12" s="5">
        <v>4206.3999999999996</v>
      </c>
      <c r="E12" s="5">
        <v>10179.4</v>
      </c>
      <c r="F12" s="5">
        <v>8415.4</v>
      </c>
      <c r="G12" s="5">
        <v>7895</v>
      </c>
    </row>
    <row r="13" spans="1:10" x14ac:dyDescent="0.25">
      <c r="A13" s="4">
        <v>43510</v>
      </c>
      <c r="B13" s="5">
        <v>17748.5</v>
      </c>
      <c r="C13" s="5">
        <v>12599.400000000001</v>
      </c>
      <c r="D13" s="5">
        <v>3059.2</v>
      </c>
      <c r="E13" s="5">
        <v>15108.800000000001</v>
      </c>
      <c r="F13" s="5">
        <v>11700.9</v>
      </c>
      <c r="G13" s="5">
        <v>10449.800000000001</v>
      </c>
    </row>
    <row r="14" spans="1:10" x14ac:dyDescent="0.25">
      <c r="A14" s="4">
        <v>43513</v>
      </c>
      <c r="B14" s="5">
        <v>15023.9</v>
      </c>
      <c r="C14" s="5">
        <v>18908.7</v>
      </c>
      <c r="D14" s="5">
        <v>9942.4</v>
      </c>
      <c r="E14" s="5"/>
      <c r="F14" s="5">
        <v>10898</v>
      </c>
      <c r="G14" s="5">
        <v>10939.1</v>
      </c>
    </row>
    <row r="15" spans="1:10" x14ac:dyDescent="0.25">
      <c r="A15" s="4">
        <v>43514</v>
      </c>
      <c r="B15" s="5">
        <v>15302.7</v>
      </c>
      <c r="C15" s="5">
        <v>11382.400000000001</v>
      </c>
      <c r="D15" s="5">
        <v>6500.7999999999993</v>
      </c>
      <c r="E15" s="5"/>
      <c r="F15" s="5">
        <v>18765.200000000004</v>
      </c>
      <c r="G15" s="5">
        <v>11959.800000000001</v>
      </c>
    </row>
    <row r="16" spans="1:10" x14ac:dyDescent="0.25">
      <c r="A16" s="4">
        <v>43515</v>
      </c>
      <c r="B16" s="5"/>
      <c r="C16" s="5">
        <v>21281.000000000004</v>
      </c>
      <c r="D16" s="5"/>
      <c r="E16" s="5">
        <v>13235.4</v>
      </c>
      <c r="F16" s="5">
        <v>12722.4</v>
      </c>
      <c r="G16" s="5">
        <v>11854</v>
      </c>
    </row>
    <row r="17" spans="1:7" x14ac:dyDescent="0.25">
      <c r="A17" s="4">
        <v>43516</v>
      </c>
      <c r="B17" s="5">
        <v>18722.8</v>
      </c>
      <c r="C17" s="5">
        <v>14968.8</v>
      </c>
      <c r="D17" s="5">
        <v>4015.2</v>
      </c>
      <c r="E17" s="5">
        <v>3441.6</v>
      </c>
      <c r="F17" s="5">
        <v>12293.300000000001</v>
      </c>
      <c r="G17" s="5">
        <v>13184.6</v>
      </c>
    </row>
    <row r="18" spans="1:7" x14ac:dyDescent="0.25">
      <c r="A18" s="4">
        <v>43520</v>
      </c>
      <c r="B18" s="5">
        <v>12998.1</v>
      </c>
      <c r="C18" s="5">
        <v>6360</v>
      </c>
      <c r="D18" s="5">
        <v>6883.2</v>
      </c>
      <c r="E18" s="5">
        <v>11695</v>
      </c>
      <c r="F18" s="5">
        <v>10120.5</v>
      </c>
      <c r="G18" s="5">
        <v>17606.2</v>
      </c>
    </row>
    <row r="19" spans="1:7" x14ac:dyDescent="0.25">
      <c r="A19" s="4">
        <v>43521</v>
      </c>
      <c r="B19" s="5">
        <v>13507.2</v>
      </c>
      <c r="C19" s="5">
        <v>13049.999999999998</v>
      </c>
      <c r="D19" s="5">
        <v>4780</v>
      </c>
      <c r="E19" s="5">
        <v>13265.2</v>
      </c>
      <c r="F19" s="5"/>
      <c r="G19" s="5">
        <v>9285</v>
      </c>
    </row>
    <row r="20" spans="1:7" x14ac:dyDescent="0.25">
      <c r="A20" s="4">
        <v>43522</v>
      </c>
      <c r="B20" s="5">
        <v>14585.8</v>
      </c>
      <c r="C20" s="5">
        <v>14590.800000000001</v>
      </c>
      <c r="D20" s="5">
        <v>3250.3999999999996</v>
      </c>
      <c r="E20" s="5"/>
      <c r="F20" s="5">
        <v>10306.1</v>
      </c>
      <c r="G20" s="5">
        <v>12388.400000000001</v>
      </c>
    </row>
    <row r="21" spans="1:7" x14ac:dyDescent="0.25">
      <c r="A21" s="4">
        <v>43523</v>
      </c>
      <c r="B21" s="5">
        <v>17126.900000000001</v>
      </c>
      <c r="C21" s="5">
        <v>13196.899999999998</v>
      </c>
      <c r="D21" s="5">
        <v>8030.4</v>
      </c>
      <c r="E21" s="5"/>
      <c r="F21" s="5">
        <v>16989.800000000003</v>
      </c>
      <c r="G21" s="5">
        <v>14197.3</v>
      </c>
    </row>
    <row r="22" spans="1:7" x14ac:dyDescent="0.25">
      <c r="A22" s="6" t="s">
        <v>10</v>
      </c>
      <c r="B22" s="5">
        <f>COUNT(B4:B21)</f>
        <v>17</v>
      </c>
      <c r="C22" s="5">
        <f t="shared" ref="C22:G22" si="0">COUNT(C4:C21)</f>
        <v>17</v>
      </c>
      <c r="D22" s="5">
        <f t="shared" si="0"/>
        <v>17</v>
      </c>
      <c r="E22" s="5">
        <f t="shared" si="0"/>
        <v>13</v>
      </c>
      <c r="F22" s="5">
        <f t="shared" si="0"/>
        <v>17</v>
      </c>
      <c r="G22" s="5">
        <f t="shared" si="0"/>
        <v>18</v>
      </c>
    </row>
    <row r="23" spans="1:7" x14ac:dyDescent="0.25">
      <c r="A23" s="6" t="s">
        <v>11</v>
      </c>
      <c r="B23" s="5">
        <f>SUM(B4:B21)</f>
        <v>233981</v>
      </c>
      <c r="C23" s="5">
        <f t="shared" ref="C23:G23" si="1">SUM(C4:C21)</f>
        <v>247584.19999999998</v>
      </c>
      <c r="D23" s="5">
        <f t="shared" si="1"/>
        <v>119882.39999999997</v>
      </c>
      <c r="E23" s="5">
        <f t="shared" si="1"/>
        <v>177752.7</v>
      </c>
      <c r="F23" s="5">
        <f t="shared" si="1"/>
        <v>221062.69999999995</v>
      </c>
      <c r="G23" s="5">
        <f t="shared" si="1"/>
        <v>218527.6</v>
      </c>
    </row>
    <row r="24" spans="1:7" x14ac:dyDescent="0.25">
      <c r="A24" t="s">
        <v>12</v>
      </c>
      <c r="B24" s="5">
        <f t="shared" ref="B24:G24" si="2">AVERAGE(B4:B21)</f>
        <v>13763.588235294117</v>
      </c>
      <c r="C24" s="5">
        <f t="shared" si="2"/>
        <v>14563.776470588235</v>
      </c>
      <c r="D24" s="5">
        <f t="shared" si="2"/>
        <v>7051.9058823529394</v>
      </c>
      <c r="E24" s="5">
        <f t="shared" si="2"/>
        <v>13673.284615384617</v>
      </c>
      <c r="F24" s="5">
        <f t="shared" si="2"/>
        <v>13003.688235294116</v>
      </c>
      <c r="G24" s="5">
        <f t="shared" si="2"/>
        <v>12140.422222222223</v>
      </c>
    </row>
    <row r="25" spans="1:7" x14ac:dyDescent="0.25">
      <c r="A25" t="s">
        <v>13</v>
      </c>
      <c r="B25" s="7">
        <f t="shared" ref="B25:G25" si="3">B24/$J$3</f>
        <v>0.76464379084967316</v>
      </c>
      <c r="C25" s="7">
        <f t="shared" si="3"/>
        <v>0.80909869281045743</v>
      </c>
      <c r="D25" s="7">
        <f t="shared" si="3"/>
        <v>0.39177254901960773</v>
      </c>
      <c r="E25" s="7">
        <f t="shared" si="3"/>
        <v>0.75962692307692314</v>
      </c>
      <c r="F25" s="7">
        <f t="shared" si="3"/>
        <v>0.72242712418300647</v>
      </c>
      <c r="G25" s="7">
        <f t="shared" si="3"/>
        <v>0.67446790123456801</v>
      </c>
    </row>
    <row r="29" spans="1:7" x14ac:dyDescent="0.25">
      <c r="A29" s="1" t="s">
        <v>14</v>
      </c>
    </row>
    <row r="30" spans="1:7" x14ac:dyDescent="0.25">
      <c r="A30" s="2" t="s">
        <v>2</v>
      </c>
      <c r="B30" s="2" t="s">
        <v>15</v>
      </c>
      <c r="C30" s="2" t="s">
        <v>16</v>
      </c>
      <c r="D30" s="2" t="s">
        <v>17</v>
      </c>
      <c r="E30" s="8"/>
      <c r="F30" s="8"/>
      <c r="G30" s="8"/>
    </row>
    <row r="31" spans="1:7" x14ac:dyDescent="0.25">
      <c r="A31" s="4">
        <v>43499</v>
      </c>
      <c r="B31" s="9">
        <v>2688</v>
      </c>
      <c r="C31" s="9">
        <v>7791</v>
      </c>
      <c r="D31" s="9">
        <v>4338</v>
      </c>
    </row>
    <row r="32" spans="1:7" x14ac:dyDescent="0.25">
      <c r="A32" s="4">
        <v>43500</v>
      </c>
      <c r="B32" s="9">
        <v>3279</v>
      </c>
      <c r="C32" s="9">
        <v>5953</v>
      </c>
      <c r="D32" s="9">
        <v>3346</v>
      </c>
    </row>
    <row r="33" spans="1:11" x14ac:dyDescent="0.25">
      <c r="A33" s="4">
        <v>43501</v>
      </c>
      <c r="B33" s="9">
        <v>4671</v>
      </c>
      <c r="C33" s="9">
        <v>4830</v>
      </c>
      <c r="D33" s="9">
        <v>3348</v>
      </c>
    </row>
    <row r="34" spans="1:11" x14ac:dyDescent="0.25">
      <c r="A34" s="4">
        <v>43502</v>
      </c>
      <c r="B34" s="9">
        <v>1559</v>
      </c>
      <c r="C34" s="9">
        <v>4974</v>
      </c>
      <c r="D34" s="9">
        <v>2936</v>
      </c>
      <c r="H34" t="s">
        <v>18</v>
      </c>
    </row>
    <row r="35" spans="1:11" x14ac:dyDescent="0.25">
      <c r="A35" s="4">
        <v>43503</v>
      </c>
      <c r="B35" s="9">
        <v>1610</v>
      </c>
      <c r="C35" s="9">
        <v>5028</v>
      </c>
      <c r="D35" s="9">
        <v>7007</v>
      </c>
      <c r="I35" s="9" t="s">
        <v>19</v>
      </c>
      <c r="J35" s="9" t="s">
        <v>20</v>
      </c>
      <c r="K35" s="9" t="s">
        <v>21</v>
      </c>
    </row>
    <row r="36" spans="1:11" x14ac:dyDescent="0.25">
      <c r="A36" s="4">
        <v>43506</v>
      </c>
      <c r="B36" s="9">
        <v>384</v>
      </c>
      <c r="C36" s="9">
        <v>5198</v>
      </c>
      <c r="D36" s="9">
        <v>3312</v>
      </c>
      <c r="H36" t="s">
        <v>22</v>
      </c>
      <c r="I36" s="9">
        <v>5922</v>
      </c>
      <c r="J36" s="9">
        <v>6</v>
      </c>
      <c r="K36" s="9">
        <f>I36/6</f>
        <v>987</v>
      </c>
    </row>
    <row r="37" spans="1:11" x14ac:dyDescent="0.25">
      <c r="A37" s="4">
        <v>43507</v>
      </c>
      <c r="B37" s="9">
        <v>3289</v>
      </c>
      <c r="C37" s="9">
        <v>7584</v>
      </c>
      <c r="D37" s="9">
        <v>2540</v>
      </c>
      <c r="H37" t="s">
        <v>23</v>
      </c>
      <c r="I37" s="9">
        <v>2409</v>
      </c>
      <c r="J37" s="9">
        <v>3</v>
      </c>
      <c r="K37" s="9">
        <f>I37/3</f>
        <v>803</v>
      </c>
    </row>
    <row r="38" spans="1:11" x14ac:dyDescent="0.25">
      <c r="A38" s="4">
        <v>43508</v>
      </c>
      <c r="B38" s="9">
        <v>3131</v>
      </c>
      <c r="C38" s="9">
        <v>5688</v>
      </c>
      <c r="D38" s="9">
        <v>4177</v>
      </c>
      <c r="H38" t="s">
        <v>35</v>
      </c>
      <c r="I38" s="9">
        <v>6199</v>
      </c>
      <c r="J38" s="9">
        <v>7</v>
      </c>
      <c r="K38" s="10">
        <f>I38/7</f>
        <v>885.57142857142856</v>
      </c>
    </row>
    <row r="39" spans="1:11" x14ac:dyDescent="0.25">
      <c r="A39" s="4">
        <v>43509</v>
      </c>
      <c r="B39" s="9">
        <v>1181</v>
      </c>
      <c r="C39" s="9">
        <v>5561</v>
      </c>
      <c r="D39" s="9">
        <v>2846</v>
      </c>
    </row>
    <row r="40" spans="1:11" x14ac:dyDescent="0.25">
      <c r="A40" s="4">
        <v>43510</v>
      </c>
      <c r="B40" s="9">
        <v>1607</v>
      </c>
      <c r="C40" s="9">
        <v>7976</v>
      </c>
      <c r="D40" s="9">
        <v>6501</v>
      </c>
    </row>
    <row r="41" spans="1:11" x14ac:dyDescent="0.25">
      <c r="A41" s="4">
        <v>43513</v>
      </c>
      <c r="B41" s="9">
        <v>3219</v>
      </c>
      <c r="C41" s="9">
        <v>4935</v>
      </c>
      <c r="D41" s="9">
        <v>3308</v>
      </c>
    </row>
    <row r="42" spans="1:11" x14ac:dyDescent="0.25">
      <c r="A42" s="4">
        <v>43514</v>
      </c>
      <c r="B42" s="9">
        <v>1310</v>
      </c>
      <c r="C42" s="9">
        <v>4077</v>
      </c>
      <c r="D42" s="9">
        <v>3407</v>
      </c>
    </row>
    <row r="43" spans="1:11" x14ac:dyDescent="0.25">
      <c r="A43" s="4">
        <v>43515</v>
      </c>
      <c r="B43" s="9">
        <v>3974</v>
      </c>
      <c r="C43" s="9">
        <v>4889</v>
      </c>
      <c r="D43" s="9"/>
    </row>
    <row r="44" spans="1:11" x14ac:dyDescent="0.25">
      <c r="A44" s="4">
        <v>43516</v>
      </c>
      <c r="B44" s="9">
        <v>5948</v>
      </c>
      <c r="C44" s="9">
        <v>7796</v>
      </c>
      <c r="D44" s="9"/>
    </row>
    <row r="45" spans="1:11" x14ac:dyDescent="0.25">
      <c r="A45" s="4">
        <v>43520</v>
      </c>
      <c r="B45" s="9">
        <v>1930</v>
      </c>
      <c r="C45" s="9">
        <v>5981</v>
      </c>
      <c r="D45" s="9">
        <v>6080</v>
      </c>
    </row>
    <row r="46" spans="1:11" x14ac:dyDescent="0.25">
      <c r="A46" s="4">
        <v>43521</v>
      </c>
      <c r="B46" s="9">
        <v>3652</v>
      </c>
      <c r="C46" s="9">
        <v>6606</v>
      </c>
      <c r="D46" s="9">
        <v>4710</v>
      </c>
    </row>
    <row r="47" spans="1:11" x14ac:dyDescent="0.25">
      <c r="A47" s="4">
        <v>43522</v>
      </c>
      <c r="B47" s="9">
        <v>2289</v>
      </c>
      <c r="C47" s="9">
        <v>6501</v>
      </c>
      <c r="D47" s="9">
        <v>4002</v>
      </c>
    </row>
    <row r="48" spans="1:11" x14ac:dyDescent="0.25">
      <c r="A48" s="4">
        <v>43523</v>
      </c>
      <c r="B48" s="9">
        <v>3625</v>
      </c>
      <c r="C48" s="9">
        <v>4842</v>
      </c>
      <c r="D48" s="9"/>
    </row>
    <row r="49" spans="1:8" x14ac:dyDescent="0.25">
      <c r="A49" s="4">
        <v>43524</v>
      </c>
      <c r="B49" s="9">
        <v>4646</v>
      </c>
      <c r="C49" s="9">
        <v>7345</v>
      </c>
      <c r="D49" s="9">
        <v>6181</v>
      </c>
    </row>
    <row r="50" spans="1:8" x14ac:dyDescent="0.25">
      <c r="A50" s="6" t="s">
        <v>10</v>
      </c>
      <c r="B50" s="9">
        <v>19</v>
      </c>
      <c r="C50" s="9">
        <v>19</v>
      </c>
      <c r="D50" s="9">
        <v>16</v>
      </c>
    </row>
    <row r="51" spans="1:8" x14ac:dyDescent="0.25">
      <c r="A51" s="6" t="s">
        <v>25</v>
      </c>
      <c r="B51" s="9">
        <f>SUM(B31:B49)</f>
        <v>53992</v>
      </c>
      <c r="C51" s="9">
        <f t="shared" ref="C51:D51" si="4">SUM(C31:C49)</f>
        <v>113555</v>
      </c>
      <c r="D51" s="9">
        <f t="shared" si="4"/>
        <v>68039</v>
      </c>
    </row>
    <row r="52" spans="1:8" x14ac:dyDescent="0.25">
      <c r="A52" t="s">
        <v>12</v>
      </c>
      <c r="B52" s="11">
        <f>AVERAGE(B31:B49)</f>
        <v>2841.6842105263158</v>
      </c>
      <c r="C52" s="11">
        <f>AVERAGE(C31:C49)</f>
        <v>5976.5789473684208</v>
      </c>
      <c r="D52" s="11">
        <f>AVERAGE(D31:D49)</f>
        <v>4252.4375</v>
      </c>
    </row>
    <row r="53" spans="1:8" x14ac:dyDescent="0.25">
      <c r="A53" t="s">
        <v>13</v>
      </c>
      <c r="B53" s="7">
        <f>B52/$J$3</f>
        <v>0.15787134502923977</v>
      </c>
      <c r="C53" s="7">
        <f>C52/$J$3</f>
        <v>0.33203216374269007</v>
      </c>
      <c r="D53" s="7">
        <f>D52/$J$3</f>
        <v>0.23624652777777777</v>
      </c>
    </row>
    <row r="56" spans="1:8" x14ac:dyDescent="0.25">
      <c r="A56" t="s">
        <v>20</v>
      </c>
      <c r="B56" s="9" t="s">
        <v>26</v>
      </c>
      <c r="C56" s="9" t="s">
        <v>27</v>
      </c>
      <c r="D56" s="9" t="s">
        <v>28</v>
      </c>
      <c r="E56" s="9" t="s">
        <v>29</v>
      </c>
      <c r="F56" s="9" t="s">
        <v>30</v>
      </c>
      <c r="G56" s="9" t="s">
        <v>31</v>
      </c>
      <c r="H56" s="9" t="s">
        <v>32</v>
      </c>
    </row>
    <row r="57" spans="1:8" x14ac:dyDescent="0.25">
      <c r="A57" t="s">
        <v>33</v>
      </c>
      <c r="B57" s="9">
        <v>18</v>
      </c>
      <c r="C57" s="9">
        <v>15</v>
      </c>
      <c r="D57" s="9">
        <v>7</v>
      </c>
      <c r="E57" s="9">
        <v>18</v>
      </c>
      <c r="F57" s="9">
        <v>2</v>
      </c>
      <c r="G57" s="9">
        <v>18</v>
      </c>
      <c r="H57" s="9">
        <v>13</v>
      </c>
    </row>
    <row r="58" spans="1:8" x14ac:dyDescent="0.25">
      <c r="A58" s="6" t="s">
        <v>25</v>
      </c>
      <c r="B58" s="9">
        <v>167320</v>
      </c>
      <c r="C58" s="9">
        <v>378915</v>
      </c>
      <c r="D58" s="9">
        <v>142051</v>
      </c>
      <c r="E58" s="9">
        <v>314253</v>
      </c>
      <c r="F58" s="9">
        <v>17412</v>
      </c>
      <c r="G58" s="9">
        <v>208007</v>
      </c>
      <c r="H58" s="9">
        <v>145348</v>
      </c>
    </row>
    <row r="59" spans="1:8" x14ac:dyDescent="0.25">
      <c r="A59" t="s">
        <v>34</v>
      </c>
      <c r="B59" s="10">
        <f>B58/B57</f>
        <v>9295.5555555555547</v>
      </c>
      <c r="C59" s="10">
        <f t="shared" ref="C59:H59" si="5">C58/C57</f>
        <v>25261</v>
      </c>
      <c r="D59" s="10">
        <f t="shared" si="5"/>
        <v>20293</v>
      </c>
      <c r="E59" s="10">
        <f t="shared" si="5"/>
        <v>17458.5</v>
      </c>
      <c r="F59" s="10">
        <f t="shared" si="5"/>
        <v>8706</v>
      </c>
      <c r="G59" s="10">
        <f t="shared" si="5"/>
        <v>11555.944444444445</v>
      </c>
      <c r="H59" s="10">
        <f t="shared" si="5"/>
        <v>11180.615384615385</v>
      </c>
    </row>
    <row r="60" spans="1:8" x14ac:dyDescent="0.25">
      <c r="A60" t="s">
        <v>13</v>
      </c>
      <c r="B60" s="7">
        <f>B59/$J$3</f>
        <v>0.51641975308641974</v>
      </c>
      <c r="C60" s="7">
        <f t="shared" ref="C60:H60" si="6">C59/$J$3</f>
        <v>1.4033888888888888</v>
      </c>
      <c r="D60" s="7">
        <f t="shared" si="6"/>
        <v>1.127388888888889</v>
      </c>
      <c r="E60" s="7">
        <f t="shared" si="6"/>
        <v>0.96991666666666665</v>
      </c>
      <c r="F60" s="7">
        <f t="shared" si="6"/>
        <v>0.48366666666666669</v>
      </c>
      <c r="G60" s="7">
        <f t="shared" si="6"/>
        <v>0.64199691358024691</v>
      </c>
      <c r="H60" s="7">
        <f t="shared" si="6"/>
        <v>0.62114529914529915</v>
      </c>
    </row>
  </sheetData>
  <conditionalFormatting sqref="B56:H5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I20" sqref="I20"/>
    </sheetView>
  </sheetViews>
  <sheetFormatPr defaultRowHeight="15" x14ac:dyDescent="0.25"/>
  <cols>
    <col min="2" max="2" width="12.28515625" bestFit="1" customWidth="1"/>
  </cols>
  <sheetData>
    <row r="2" spans="2:9" x14ac:dyDescent="0.25"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2:9" x14ac:dyDescent="0.25">
      <c r="B3" t="s">
        <v>22</v>
      </c>
      <c r="C3">
        <v>1152</v>
      </c>
      <c r="D3">
        <v>1201</v>
      </c>
      <c r="E3">
        <v>627</v>
      </c>
      <c r="F3">
        <v>839</v>
      </c>
      <c r="G3">
        <v>1066</v>
      </c>
      <c r="H3">
        <v>1037</v>
      </c>
    </row>
    <row r="8" spans="2:9" x14ac:dyDescent="0.25">
      <c r="B8" t="s">
        <v>23</v>
      </c>
      <c r="C8" s="2" t="s">
        <v>15</v>
      </c>
      <c r="D8" s="2" t="s">
        <v>16</v>
      </c>
      <c r="E8" s="2" t="s">
        <v>17</v>
      </c>
    </row>
    <row r="9" spans="2:9" x14ac:dyDescent="0.25">
      <c r="C9">
        <v>429</v>
      </c>
      <c r="D9">
        <v>1385</v>
      </c>
      <c r="E9">
        <v>595</v>
      </c>
    </row>
    <row r="14" spans="2:9" x14ac:dyDescent="0.25">
      <c r="B14" t="s">
        <v>24</v>
      </c>
      <c r="C14" s="2" t="s">
        <v>26</v>
      </c>
      <c r="D14" s="2" t="s">
        <v>27</v>
      </c>
      <c r="E14" s="2" t="s">
        <v>28</v>
      </c>
      <c r="F14" s="2" t="s">
        <v>29</v>
      </c>
      <c r="G14" s="2" t="s">
        <v>30</v>
      </c>
      <c r="H14" s="2" t="s">
        <v>31</v>
      </c>
      <c r="I14" s="2" t="s">
        <v>32</v>
      </c>
    </row>
    <row r="15" spans="2:9" x14ac:dyDescent="0.25">
      <c r="C15">
        <v>828</v>
      </c>
      <c r="D15">
        <v>1690</v>
      </c>
      <c r="E15">
        <v>616</v>
      </c>
      <c r="F15">
        <v>1368</v>
      </c>
      <c r="G15">
        <v>74</v>
      </c>
      <c r="H15">
        <v>894</v>
      </c>
      <c r="I15">
        <v>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Productivity</vt:lpstr>
      <vt:lpstr>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Mazharul Islam</dc:creator>
  <cp:lastModifiedBy>User</cp:lastModifiedBy>
  <dcterms:created xsi:type="dcterms:W3CDTF">2019-03-30T06:48:16Z</dcterms:created>
  <dcterms:modified xsi:type="dcterms:W3CDTF">2019-03-30T09:35:35Z</dcterms:modified>
</cp:coreProperties>
</file>