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ek/Documents/Thesis/"/>
    </mc:Choice>
  </mc:AlternateContent>
  <xr:revisionPtr revIDLastSave="0" documentId="8_{812E7939-9FFA-DE43-B171-3ABFC4C49934}" xr6:coauthVersionLast="47" xr6:coauthVersionMax="47" xr10:uidLastSave="{00000000-0000-0000-0000-000000000000}"/>
  <bookViews>
    <workbookView xWindow="20" yWindow="760" windowWidth="34560" windowHeight="21580" xr2:uid="{0BA4B177-FE0C-0147-8A91-B069502BFCF6}"/>
  </bookViews>
  <sheets>
    <sheet name="Dedaub" sheetId="1" r:id="rId1"/>
    <sheet name="Heimdall" sheetId="9" r:id="rId2"/>
    <sheet name="dedaub_llama" sheetId="17" r:id="rId3"/>
    <sheet name="Sheet17" sheetId="18" r:id="rId4"/>
    <sheet name="dedau_gpt4" sheetId="12" r:id="rId5"/>
    <sheet name="heimdall_gpt4prev" sheetId="13" r:id="rId6"/>
    <sheet name="dedaub-gpt4preview" sheetId="16" r:id="rId7"/>
  </sheets>
  <definedNames>
    <definedName name="_xlnm._FilterDatabase" localSheetId="4" hidden="1">dedau_gpt4!$A$1:$Q$213</definedName>
    <definedName name="_xlnm._FilterDatabase" localSheetId="0" hidden="1">Dedaub!$A$1:$V$212</definedName>
    <definedName name="_xlnm._FilterDatabase" localSheetId="2" hidden="1">dedaub_llama!$A$1:$G$212</definedName>
    <definedName name="_xlnm._FilterDatabase" localSheetId="6" hidden="1">'dedaub-gpt4preview'!$A$1:$F$212</definedName>
    <definedName name="_xlnm._FilterDatabase" localSheetId="1" hidden="1">Heimdall!$A$1:$R$225</definedName>
    <definedName name="_xlnm._FilterDatabase" localSheetId="5" hidden="1">heimdall_gpt4prev!$A$1:$M$225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1" i="1" l="1"/>
  <c r="F220" i="1"/>
  <c r="F219" i="1"/>
  <c r="D221" i="1"/>
  <c r="D220" i="1"/>
  <c r="D219" i="1"/>
  <c r="K214" i="1"/>
  <c r="K21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" i="1"/>
  <c r="Q21" i="9"/>
  <c r="Q4" i="9"/>
  <c r="Q5" i="9"/>
  <c r="Q22" i="9"/>
  <c r="Q7" i="9"/>
  <c r="Q8" i="9"/>
  <c r="Q23" i="9"/>
  <c r="Q27" i="9"/>
  <c r="Q11" i="9"/>
  <c r="Q30" i="9"/>
  <c r="Q13" i="9"/>
  <c r="Q35" i="9"/>
  <c r="Q15" i="9"/>
  <c r="Q16" i="9"/>
  <c r="Q17" i="9"/>
  <c r="Q40" i="9"/>
  <c r="Q19" i="9"/>
  <c r="Q20" i="9"/>
  <c r="Q42" i="9"/>
  <c r="Q48" i="9"/>
  <c r="Q52" i="9"/>
  <c r="Q24" i="9"/>
  <c r="Q25" i="9"/>
  <c r="Q26" i="9"/>
  <c r="Q55" i="9"/>
  <c r="Q28" i="9"/>
  <c r="Q29" i="9"/>
  <c r="Q60" i="9"/>
  <c r="Q31" i="9"/>
  <c r="Q32" i="9"/>
  <c r="Q33" i="9"/>
  <c r="Q34" i="9"/>
  <c r="Q61" i="9"/>
  <c r="Q36" i="9"/>
  <c r="Q37" i="9"/>
  <c r="Q38" i="9"/>
  <c r="Q39" i="9"/>
  <c r="Q63" i="9"/>
  <c r="Q41" i="9"/>
  <c r="Q70" i="9"/>
  <c r="Q43" i="9"/>
  <c r="Q44" i="9"/>
  <c r="Q45" i="9"/>
  <c r="Q46" i="9"/>
  <c r="Q47" i="9"/>
  <c r="Q75" i="9"/>
  <c r="Q49" i="9"/>
  <c r="Q50" i="9"/>
  <c r="Q51" i="9"/>
  <c r="Q77" i="9"/>
  <c r="Q53" i="9"/>
  <c r="Q54" i="9"/>
  <c r="Q2" i="9"/>
  <c r="Q56" i="9"/>
  <c r="Q57" i="9"/>
  <c r="Q58" i="9"/>
  <c r="Q59" i="9"/>
  <c r="Q3" i="9"/>
  <c r="Q10" i="9"/>
  <c r="Q62" i="9"/>
  <c r="Q78" i="9"/>
  <c r="Q64" i="9"/>
  <c r="Q65" i="9"/>
  <c r="Q66" i="9"/>
  <c r="Q67" i="9"/>
  <c r="Q68" i="9"/>
  <c r="Q69" i="9"/>
  <c r="Q79" i="9"/>
  <c r="Q71" i="9"/>
  <c r="Q72" i="9"/>
  <c r="Q73" i="9"/>
  <c r="Q74" i="9"/>
  <c r="Q85" i="9"/>
  <c r="Q76" i="9"/>
  <c r="Q88" i="9"/>
  <c r="Q90" i="9"/>
  <c r="Q98" i="9"/>
  <c r="Q80" i="9"/>
  <c r="Q81" i="9"/>
  <c r="Q82" i="9"/>
  <c r="Q83" i="9"/>
  <c r="Q84" i="9"/>
  <c r="Q102" i="9"/>
  <c r="Q86" i="9"/>
  <c r="Q87" i="9"/>
  <c r="Q108" i="9"/>
  <c r="Q89" i="9"/>
  <c r="Q9" i="9"/>
  <c r="Q91" i="9"/>
  <c r="Q92" i="9"/>
  <c r="Q93" i="9"/>
  <c r="Q94" i="9"/>
  <c r="Q95" i="9"/>
  <c r="Q96" i="9"/>
  <c r="Q97" i="9"/>
  <c r="Q113" i="9"/>
  <c r="Q99" i="9"/>
  <c r="Q100" i="9"/>
  <c r="Q101" i="9"/>
  <c r="Q115" i="9"/>
  <c r="Q103" i="9"/>
  <c r="Q104" i="9"/>
  <c r="Q105" i="9"/>
  <c r="Q106" i="9"/>
  <c r="Q107" i="9"/>
  <c r="Q120" i="9"/>
  <c r="Q109" i="9"/>
  <c r="Q110" i="9"/>
  <c r="Q111" i="9"/>
  <c r="Q112" i="9"/>
  <c r="Q122" i="9"/>
  <c r="Q114" i="9"/>
  <c r="Q127" i="9"/>
  <c r="Q116" i="9"/>
  <c r="Q117" i="9"/>
  <c r="Q118" i="9"/>
  <c r="Q119" i="9"/>
  <c r="Q134" i="9"/>
  <c r="Q121" i="9"/>
  <c r="Q6" i="9"/>
  <c r="Q123" i="9"/>
  <c r="Q124" i="9"/>
  <c r="Q125" i="9"/>
  <c r="Q126" i="9"/>
  <c r="Q139" i="9"/>
  <c r="Q128" i="9"/>
  <c r="Q129" i="9"/>
  <c r="Q130" i="9"/>
  <c r="Q131" i="9"/>
  <c r="Q132" i="9"/>
  <c r="Q133" i="9"/>
  <c r="Q145" i="9"/>
  <c r="Q135" i="9"/>
  <c r="Q136" i="9"/>
  <c r="Q137" i="9"/>
  <c r="Q138" i="9"/>
  <c r="Q154" i="9"/>
  <c r="Q140" i="9"/>
  <c r="Q141" i="9"/>
  <c r="Q142" i="9"/>
  <c r="Q143" i="9"/>
  <c r="Q144" i="9"/>
  <c r="Q157" i="9"/>
  <c r="Q146" i="9"/>
  <c r="Q147" i="9"/>
  <c r="Q148" i="9"/>
  <c r="Q149" i="9"/>
  <c r="Q150" i="9"/>
  <c r="Q151" i="9"/>
  <c r="Q152" i="9"/>
  <c r="Q153" i="9"/>
  <c r="Q158" i="9"/>
  <c r="Q155" i="9"/>
  <c r="Q156" i="9"/>
  <c r="Q160" i="9"/>
  <c r="Q161" i="9"/>
  <c r="Q159" i="9"/>
  <c r="Q163" i="9"/>
  <c r="Q173" i="9"/>
  <c r="Q162" i="9"/>
  <c r="Q177" i="9"/>
  <c r="Q164" i="9"/>
  <c r="Q165" i="9"/>
  <c r="Q166" i="9"/>
  <c r="Q167" i="9"/>
  <c r="Q168" i="9"/>
  <c r="Q169" i="9"/>
  <c r="Q170" i="9"/>
  <c r="Q171" i="9"/>
  <c r="Q172" i="9"/>
  <c r="Q179" i="9"/>
  <c r="Q174" i="9"/>
  <c r="Q175" i="9"/>
  <c r="Q176" i="9"/>
  <c r="Q180" i="9"/>
  <c r="Q178" i="9"/>
  <c r="Q182" i="9"/>
  <c r="Q184" i="9"/>
  <c r="Q181" i="9"/>
  <c r="Q189" i="9"/>
  <c r="Q183" i="9"/>
  <c r="Q12" i="9"/>
  <c r="Q185" i="9"/>
  <c r="Q186" i="9"/>
  <c r="Q187" i="9"/>
  <c r="Q188" i="9"/>
  <c r="Q14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18" i="9"/>
  <c r="L21" i="9"/>
  <c r="L4" i="9"/>
  <c r="L5" i="9"/>
  <c r="L22" i="9"/>
  <c r="L7" i="9"/>
  <c r="L8" i="9"/>
  <c r="L23" i="9"/>
  <c r="L27" i="9"/>
  <c r="L11" i="9"/>
  <c r="L30" i="9"/>
  <c r="L13" i="9"/>
  <c r="L35" i="9"/>
  <c r="L15" i="9"/>
  <c r="L16" i="9"/>
  <c r="L17" i="9"/>
  <c r="L40" i="9"/>
  <c r="L19" i="9"/>
  <c r="L20" i="9"/>
  <c r="L42" i="9"/>
  <c r="L48" i="9"/>
  <c r="L52" i="9"/>
  <c r="L24" i="9"/>
  <c r="L25" i="9"/>
  <c r="L26" i="9"/>
  <c r="L55" i="9"/>
  <c r="L28" i="9"/>
  <c r="L29" i="9"/>
  <c r="L60" i="9"/>
  <c r="L31" i="9"/>
  <c r="L32" i="9"/>
  <c r="L33" i="9"/>
  <c r="L34" i="9"/>
  <c r="L61" i="9"/>
  <c r="L36" i="9"/>
  <c r="L37" i="9"/>
  <c r="L38" i="9"/>
  <c r="L39" i="9"/>
  <c r="L63" i="9"/>
  <c r="L41" i="9"/>
  <c r="L70" i="9"/>
  <c r="L43" i="9"/>
  <c r="L44" i="9"/>
  <c r="L45" i="9"/>
  <c r="L46" i="9"/>
  <c r="L47" i="9"/>
  <c r="L75" i="9"/>
  <c r="L49" i="9"/>
  <c r="L50" i="9"/>
  <c r="L51" i="9"/>
  <c r="L77" i="9"/>
  <c r="L53" i="9"/>
  <c r="L54" i="9"/>
  <c r="L2" i="9"/>
  <c r="L56" i="9"/>
  <c r="L57" i="9"/>
  <c r="L58" i="9"/>
  <c r="L59" i="9"/>
  <c r="L3" i="9"/>
  <c r="L10" i="9"/>
  <c r="L62" i="9"/>
  <c r="L78" i="9"/>
  <c r="L64" i="9"/>
  <c r="L65" i="9"/>
  <c r="L66" i="9"/>
  <c r="L67" i="9"/>
  <c r="L68" i="9"/>
  <c r="L69" i="9"/>
  <c r="L79" i="9"/>
  <c r="L71" i="9"/>
  <c r="L72" i="9"/>
  <c r="L73" i="9"/>
  <c r="L74" i="9"/>
  <c r="L85" i="9"/>
  <c r="L76" i="9"/>
  <c r="L88" i="9"/>
  <c r="L90" i="9"/>
  <c r="L98" i="9"/>
  <c r="L80" i="9"/>
  <c r="L81" i="9"/>
  <c r="L82" i="9"/>
  <c r="L83" i="9"/>
  <c r="L84" i="9"/>
  <c r="L102" i="9"/>
  <c r="L86" i="9"/>
  <c r="L87" i="9"/>
  <c r="L108" i="9"/>
  <c r="L89" i="9"/>
  <c r="L9" i="9"/>
  <c r="L91" i="9"/>
  <c r="L92" i="9"/>
  <c r="L93" i="9"/>
  <c r="L94" i="9"/>
  <c r="L95" i="9"/>
  <c r="L96" i="9"/>
  <c r="L97" i="9"/>
  <c r="L113" i="9"/>
  <c r="L99" i="9"/>
  <c r="L100" i="9"/>
  <c r="L101" i="9"/>
  <c r="L115" i="9"/>
  <c r="L103" i="9"/>
  <c r="L104" i="9"/>
  <c r="L105" i="9"/>
  <c r="L106" i="9"/>
  <c r="L107" i="9"/>
  <c r="L120" i="9"/>
  <c r="L109" i="9"/>
  <c r="L110" i="9"/>
  <c r="L111" i="9"/>
  <c r="L112" i="9"/>
  <c r="L122" i="9"/>
  <c r="L114" i="9"/>
  <c r="L127" i="9"/>
  <c r="L116" i="9"/>
  <c r="L117" i="9"/>
  <c r="L118" i="9"/>
  <c r="L119" i="9"/>
  <c r="L134" i="9"/>
  <c r="L121" i="9"/>
  <c r="L6" i="9"/>
  <c r="L123" i="9"/>
  <c r="L124" i="9"/>
  <c r="L125" i="9"/>
  <c r="L126" i="9"/>
  <c r="L139" i="9"/>
  <c r="L128" i="9"/>
  <c r="L129" i="9"/>
  <c r="L130" i="9"/>
  <c r="L131" i="9"/>
  <c r="L132" i="9"/>
  <c r="L133" i="9"/>
  <c r="L145" i="9"/>
  <c r="L135" i="9"/>
  <c r="L136" i="9"/>
  <c r="L137" i="9"/>
  <c r="L138" i="9"/>
  <c r="L154" i="9"/>
  <c r="L140" i="9"/>
  <c r="L141" i="9"/>
  <c r="L142" i="9"/>
  <c r="L143" i="9"/>
  <c r="L144" i="9"/>
  <c r="L157" i="9"/>
  <c r="L146" i="9"/>
  <c r="L147" i="9"/>
  <c r="L148" i="9"/>
  <c r="L149" i="9"/>
  <c r="L150" i="9"/>
  <c r="L151" i="9"/>
  <c r="L152" i="9"/>
  <c r="L153" i="9"/>
  <c r="L158" i="9"/>
  <c r="L155" i="9"/>
  <c r="L156" i="9"/>
  <c r="L160" i="9"/>
  <c r="L161" i="9"/>
  <c r="L159" i="9"/>
  <c r="L163" i="9"/>
  <c r="L173" i="9"/>
  <c r="L162" i="9"/>
  <c r="L177" i="9"/>
  <c r="L164" i="9"/>
  <c r="L165" i="9"/>
  <c r="L166" i="9"/>
  <c r="L167" i="9"/>
  <c r="L168" i="9"/>
  <c r="L169" i="9"/>
  <c r="L170" i="9"/>
  <c r="L171" i="9"/>
  <c r="L172" i="9"/>
  <c r="L179" i="9"/>
  <c r="L174" i="9"/>
  <c r="L175" i="9"/>
  <c r="L176" i="9"/>
  <c r="L180" i="9"/>
  <c r="L178" i="9"/>
  <c r="L182" i="9"/>
  <c r="L184" i="9"/>
  <c r="L181" i="9"/>
  <c r="L189" i="9"/>
  <c r="L183" i="9"/>
  <c r="L12" i="9"/>
  <c r="L185" i="9"/>
  <c r="L186" i="9"/>
  <c r="L187" i="9"/>
  <c r="L188" i="9"/>
  <c r="L14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18" i="9"/>
  <c r="AB240" i="9" s="1"/>
  <c r="O21" i="9"/>
  <c r="O4" i="9"/>
  <c r="O5" i="9"/>
  <c r="O22" i="9"/>
  <c r="O7" i="9"/>
  <c r="O8" i="9"/>
  <c r="O23" i="9"/>
  <c r="O27" i="9"/>
  <c r="O11" i="9"/>
  <c r="O30" i="9"/>
  <c r="O13" i="9"/>
  <c r="O35" i="9"/>
  <c r="O15" i="9"/>
  <c r="O16" i="9"/>
  <c r="O17" i="9"/>
  <c r="O40" i="9"/>
  <c r="O19" i="9"/>
  <c r="O20" i="9"/>
  <c r="O42" i="9"/>
  <c r="O48" i="9"/>
  <c r="O52" i="9"/>
  <c r="O24" i="9"/>
  <c r="O25" i="9"/>
  <c r="O26" i="9"/>
  <c r="O55" i="9"/>
  <c r="O28" i="9"/>
  <c r="O29" i="9"/>
  <c r="O60" i="9"/>
  <c r="O31" i="9"/>
  <c r="O32" i="9"/>
  <c r="O33" i="9"/>
  <c r="O34" i="9"/>
  <c r="O61" i="9"/>
  <c r="O36" i="9"/>
  <c r="O37" i="9"/>
  <c r="O38" i="9"/>
  <c r="O39" i="9"/>
  <c r="O63" i="9"/>
  <c r="O41" i="9"/>
  <c r="O70" i="9"/>
  <c r="O43" i="9"/>
  <c r="O44" i="9"/>
  <c r="O45" i="9"/>
  <c r="O46" i="9"/>
  <c r="O47" i="9"/>
  <c r="O75" i="9"/>
  <c r="O49" i="9"/>
  <c r="O50" i="9"/>
  <c r="O51" i="9"/>
  <c r="O77" i="9"/>
  <c r="O53" i="9"/>
  <c r="O54" i="9"/>
  <c r="O2" i="9"/>
  <c r="O56" i="9"/>
  <c r="O57" i="9"/>
  <c r="O58" i="9"/>
  <c r="O59" i="9"/>
  <c r="O3" i="9"/>
  <c r="O10" i="9"/>
  <c r="O62" i="9"/>
  <c r="O78" i="9"/>
  <c r="O64" i="9"/>
  <c r="O65" i="9"/>
  <c r="O66" i="9"/>
  <c r="O67" i="9"/>
  <c r="O68" i="9"/>
  <c r="O69" i="9"/>
  <c r="O79" i="9"/>
  <c r="O71" i="9"/>
  <c r="O72" i="9"/>
  <c r="O73" i="9"/>
  <c r="O74" i="9"/>
  <c r="O85" i="9"/>
  <c r="O76" i="9"/>
  <c r="O88" i="9"/>
  <c r="O90" i="9"/>
  <c r="O98" i="9"/>
  <c r="O80" i="9"/>
  <c r="O81" i="9"/>
  <c r="O82" i="9"/>
  <c r="O83" i="9"/>
  <c r="O84" i="9"/>
  <c r="O102" i="9"/>
  <c r="O86" i="9"/>
  <c r="O87" i="9"/>
  <c r="O108" i="9"/>
  <c r="O89" i="9"/>
  <c r="O9" i="9"/>
  <c r="O91" i="9"/>
  <c r="O92" i="9"/>
  <c r="O93" i="9"/>
  <c r="O94" i="9"/>
  <c r="O95" i="9"/>
  <c r="O96" i="9"/>
  <c r="O97" i="9"/>
  <c r="O113" i="9"/>
  <c r="O99" i="9"/>
  <c r="O100" i="9"/>
  <c r="O101" i="9"/>
  <c r="O115" i="9"/>
  <c r="O103" i="9"/>
  <c r="O104" i="9"/>
  <c r="O105" i="9"/>
  <c r="O106" i="9"/>
  <c r="O107" i="9"/>
  <c r="O120" i="9"/>
  <c r="O109" i="9"/>
  <c r="O110" i="9"/>
  <c r="O111" i="9"/>
  <c r="O112" i="9"/>
  <c r="O122" i="9"/>
  <c r="O114" i="9"/>
  <c r="O127" i="9"/>
  <c r="O116" i="9"/>
  <c r="O117" i="9"/>
  <c r="O118" i="9"/>
  <c r="O119" i="9"/>
  <c r="O134" i="9"/>
  <c r="O121" i="9"/>
  <c r="O6" i="9"/>
  <c r="O123" i="9"/>
  <c r="O124" i="9"/>
  <c r="O125" i="9"/>
  <c r="O126" i="9"/>
  <c r="O139" i="9"/>
  <c r="O128" i="9"/>
  <c r="O129" i="9"/>
  <c r="O130" i="9"/>
  <c r="O131" i="9"/>
  <c r="O132" i="9"/>
  <c r="O133" i="9"/>
  <c r="O145" i="9"/>
  <c r="O135" i="9"/>
  <c r="O136" i="9"/>
  <c r="O137" i="9"/>
  <c r="O138" i="9"/>
  <c r="O154" i="9"/>
  <c r="O140" i="9"/>
  <c r="O141" i="9"/>
  <c r="O142" i="9"/>
  <c r="O143" i="9"/>
  <c r="O144" i="9"/>
  <c r="O157" i="9"/>
  <c r="O146" i="9"/>
  <c r="O147" i="9"/>
  <c r="O148" i="9"/>
  <c r="O149" i="9"/>
  <c r="O150" i="9"/>
  <c r="O151" i="9"/>
  <c r="O152" i="9"/>
  <c r="O153" i="9"/>
  <c r="O158" i="9"/>
  <c r="O155" i="9"/>
  <c r="O156" i="9"/>
  <c r="O160" i="9"/>
  <c r="O161" i="9"/>
  <c r="O159" i="9"/>
  <c r="O163" i="9"/>
  <c r="O173" i="9"/>
  <c r="O162" i="9"/>
  <c r="O177" i="9"/>
  <c r="O164" i="9"/>
  <c r="O165" i="9"/>
  <c r="O166" i="9"/>
  <c r="O167" i="9"/>
  <c r="O168" i="9"/>
  <c r="O169" i="9"/>
  <c r="O170" i="9"/>
  <c r="O171" i="9"/>
  <c r="O172" i="9"/>
  <c r="O179" i="9"/>
  <c r="O174" i="9"/>
  <c r="O175" i="9"/>
  <c r="O176" i="9"/>
  <c r="O180" i="9"/>
  <c r="O178" i="9"/>
  <c r="O182" i="9"/>
  <c r="O184" i="9"/>
  <c r="O181" i="9"/>
  <c r="O189" i="9"/>
  <c r="O183" i="9"/>
  <c r="O12" i="9"/>
  <c r="O185" i="9"/>
  <c r="O186" i="9"/>
  <c r="O187" i="9"/>
  <c r="O188" i="9"/>
  <c r="O14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18" i="9"/>
  <c r="J21" i="9"/>
  <c r="J4" i="9"/>
  <c r="J5" i="9"/>
  <c r="J22" i="9"/>
  <c r="J7" i="9"/>
  <c r="J8" i="9"/>
  <c r="J23" i="9"/>
  <c r="J27" i="9"/>
  <c r="J11" i="9"/>
  <c r="J30" i="9"/>
  <c r="J13" i="9"/>
  <c r="J35" i="9"/>
  <c r="J15" i="9"/>
  <c r="J16" i="9"/>
  <c r="J17" i="9"/>
  <c r="J40" i="9"/>
  <c r="J19" i="9"/>
  <c r="J20" i="9"/>
  <c r="J42" i="9"/>
  <c r="J48" i="9"/>
  <c r="J52" i="9"/>
  <c r="J24" i="9"/>
  <c r="J25" i="9"/>
  <c r="J26" i="9"/>
  <c r="J55" i="9"/>
  <c r="J28" i="9"/>
  <c r="J29" i="9"/>
  <c r="J60" i="9"/>
  <c r="J31" i="9"/>
  <c r="J32" i="9"/>
  <c r="J33" i="9"/>
  <c r="J34" i="9"/>
  <c r="J61" i="9"/>
  <c r="J36" i="9"/>
  <c r="J37" i="9"/>
  <c r="J38" i="9"/>
  <c r="J39" i="9"/>
  <c r="J63" i="9"/>
  <c r="J41" i="9"/>
  <c r="J70" i="9"/>
  <c r="J43" i="9"/>
  <c r="J44" i="9"/>
  <c r="J45" i="9"/>
  <c r="J46" i="9"/>
  <c r="J47" i="9"/>
  <c r="J75" i="9"/>
  <c r="J49" i="9"/>
  <c r="J50" i="9"/>
  <c r="J51" i="9"/>
  <c r="J77" i="9"/>
  <c r="J53" i="9"/>
  <c r="J54" i="9"/>
  <c r="J2" i="9"/>
  <c r="J56" i="9"/>
  <c r="J57" i="9"/>
  <c r="J58" i="9"/>
  <c r="J59" i="9"/>
  <c r="J3" i="9"/>
  <c r="J10" i="9"/>
  <c r="J62" i="9"/>
  <c r="J78" i="9"/>
  <c r="J64" i="9"/>
  <c r="J65" i="9"/>
  <c r="J66" i="9"/>
  <c r="J67" i="9"/>
  <c r="J68" i="9"/>
  <c r="J69" i="9"/>
  <c r="J79" i="9"/>
  <c r="J71" i="9"/>
  <c r="J72" i="9"/>
  <c r="J73" i="9"/>
  <c r="J74" i="9"/>
  <c r="J85" i="9"/>
  <c r="J76" i="9"/>
  <c r="J88" i="9"/>
  <c r="J90" i="9"/>
  <c r="J98" i="9"/>
  <c r="J80" i="9"/>
  <c r="J81" i="9"/>
  <c r="J82" i="9"/>
  <c r="J83" i="9"/>
  <c r="J84" i="9"/>
  <c r="J102" i="9"/>
  <c r="J86" i="9"/>
  <c r="J87" i="9"/>
  <c r="J108" i="9"/>
  <c r="J89" i="9"/>
  <c r="J9" i="9"/>
  <c r="J91" i="9"/>
  <c r="J92" i="9"/>
  <c r="J93" i="9"/>
  <c r="J94" i="9"/>
  <c r="J95" i="9"/>
  <c r="J96" i="9"/>
  <c r="J97" i="9"/>
  <c r="J113" i="9"/>
  <c r="J99" i="9"/>
  <c r="J100" i="9"/>
  <c r="J101" i="9"/>
  <c r="J115" i="9"/>
  <c r="J103" i="9"/>
  <c r="J104" i="9"/>
  <c r="J105" i="9"/>
  <c r="J106" i="9"/>
  <c r="J107" i="9"/>
  <c r="J120" i="9"/>
  <c r="J109" i="9"/>
  <c r="J110" i="9"/>
  <c r="J111" i="9"/>
  <c r="J112" i="9"/>
  <c r="J122" i="9"/>
  <c r="J114" i="9"/>
  <c r="J127" i="9"/>
  <c r="J116" i="9"/>
  <c r="J117" i="9"/>
  <c r="J118" i="9"/>
  <c r="J119" i="9"/>
  <c r="J134" i="9"/>
  <c r="J121" i="9"/>
  <c r="J6" i="9"/>
  <c r="J123" i="9"/>
  <c r="J124" i="9"/>
  <c r="J125" i="9"/>
  <c r="J126" i="9"/>
  <c r="J139" i="9"/>
  <c r="J128" i="9"/>
  <c r="J129" i="9"/>
  <c r="J130" i="9"/>
  <c r="J131" i="9"/>
  <c r="J132" i="9"/>
  <c r="J133" i="9"/>
  <c r="J145" i="9"/>
  <c r="J135" i="9"/>
  <c r="J136" i="9"/>
  <c r="J137" i="9"/>
  <c r="J138" i="9"/>
  <c r="J154" i="9"/>
  <c r="J140" i="9"/>
  <c r="J141" i="9"/>
  <c r="J142" i="9"/>
  <c r="J143" i="9"/>
  <c r="J144" i="9"/>
  <c r="J157" i="9"/>
  <c r="J146" i="9"/>
  <c r="J147" i="9"/>
  <c r="J148" i="9"/>
  <c r="J149" i="9"/>
  <c r="J150" i="9"/>
  <c r="J151" i="9"/>
  <c r="J152" i="9"/>
  <c r="J153" i="9"/>
  <c r="J158" i="9"/>
  <c r="J155" i="9"/>
  <c r="J156" i="9"/>
  <c r="J160" i="9"/>
  <c r="J161" i="9"/>
  <c r="J159" i="9"/>
  <c r="J163" i="9"/>
  <c r="J173" i="9"/>
  <c r="J162" i="9"/>
  <c r="J177" i="9"/>
  <c r="J164" i="9"/>
  <c r="J165" i="9"/>
  <c r="J166" i="9"/>
  <c r="J167" i="9"/>
  <c r="J168" i="9"/>
  <c r="J169" i="9"/>
  <c r="J170" i="9"/>
  <c r="J171" i="9"/>
  <c r="J172" i="9"/>
  <c r="J179" i="9"/>
  <c r="J174" i="9"/>
  <c r="J175" i="9"/>
  <c r="J176" i="9"/>
  <c r="J180" i="9"/>
  <c r="J178" i="9"/>
  <c r="J182" i="9"/>
  <c r="J184" i="9"/>
  <c r="J181" i="9"/>
  <c r="J189" i="9"/>
  <c r="J183" i="9"/>
  <c r="J12" i="9"/>
  <c r="J185" i="9"/>
  <c r="J186" i="9"/>
  <c r="J187" i="9"/>
  <c r="J188" i="9"/>
  <c r="J14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18" i="9"/>
  <c r="G21" i="9"/>
  <c r="G4" i="9"/>
  <c r="G5" i="9"/>
  <c r="G22" i="9"/>
  <c r="G7" i="9"/>
  <c r="G8" i="9"/>
  <c r="G23" i="9"/>
  <c r="G27" i="9"/>
  <c r="G11" i="9"/>
  <c r="G30" i="9"/>
  <c r="G13" i="9"/>
  <c r="G35" i="9"/>
  <c r="G15" i="9"/>
  <c r="G16" i="9"/>
  <c r="G17" i="9"/>
  <c r="G40" i="9"/>
  <c r="G19" i="9"/>
  <c r="G20" i="9"/>
  <c r="G42" i="9"/>
  <c r="G48" i="9"/>
  <c r="G52" i="9"/>
  <c r="G24" i="9"/>
  <c r="G25" i="9"/>
  <c r="G26" i="9"/>
  <c r="G55" i="9"/>
  <c r="G28" i="9"/>
  <c r="G29" i="9"/>
  <c r="G60" i="9"/>
  <c r="G31" i="9"/>
  <c r="G32" i="9"/>
  <c r="G33" i="9"/>
  <c r="G34" i="9"/>
  <c r="G61" i="9"/>
  <c r="G36" i="9"/>
  <c r="G37" i="9"/>
  <c r="G38" i="9"/>
  <c r="G39" i="9"/>
  <c r="G63" i="9"/>
  <c r="G41" i="9"/>
  <c r="G70" i="9"/>
  <c r="G43" i="9"/>
  <c r="G44" i="9"/>
  <c r="G45" i="9"/>
  <c r="G46" i="9"/>
  <c r="G47" i="9"/>
  <c r="G75" i="9"/>
  <c r="G49" i="9"/>
  <c r="G50" i="9"/>
  <c r="G51" i="9"/>
  <c r="G77" i="9"/>
  <c r="G53" i="9"/>
  <c r="G54" i="9"/>
  <c r="G2" i="9"/>
  <c r="G56" i="9"/>
  <c r="G57" i="9"/>
  <c r="G58" i="9"/>
  <c r="G59" i="9"/>
  <c r="G3" i="9"/>
  <c r="G10" i="9"/>
  <c r="G62" i="9"/>
  <c r="G78" i="9"/>
  <c r="G64" i="9"/>
  <c r="G65" i="9"/>
  <c r="G66" i="9"/>
  <c r="G67" i="9"/>
  <c r="G68" i="9"/>
  <c r="G69" i="9"/>
  <c r="G79" i="9"/>
  <c r="G71" i="9"/>
  <c r="G72" i="9"/>
  <c r="G73" i="9"/>
  <c r="G74" i="9"/>
  <c r="G85" i="9"/>
  <c r="G76" i="9"/>
  <c r="G88" i="9"/>
  <c r="G90" i="9"/>
  <c r="G98" i="9"/>
  <c r="G80" i="9"/>
  <c r="G81" i="9"/>
  <c r="G82" i="9"/>
  <c r="G83" i="9"/>
  <c r="G84" i="9"/>
  <c r="G102" i="9"/>
  <c r="G86" i="9"/>
  <c r="G87" i="9"/>
  <c r="G108" i="9"/>
  <c r="G89" i="9"/>
  <c r="G9" i="9"/>
  <c r="G91" i="9"/>
  <c r="G92" i="9"/>
  <c r="G93" i="9"/>
  <c r="G94" i="9"/>
  <c r="G95" i="9"/>
  <c r="G96" i="9"/>
  <c r="G97" i="9"/>
  <c r="G113" i="9"/>
  <c r="G99" i="9"/>
  <c r="G100" i="9"/>
  <c r="G101" i="9"/>
  <c r="G115" i="9"/>
  <c r="G103" i="9"/>
  <c r="G104" i="9"/>
  <c r="G105" i="9"/>
  <c r="G106" i="9"/>
  <c r="G107" i="9"/>
  <c r="G120" i="9"/>
  <c r="G109" i="9"/>
  <c r="G110" i="9"/>
  <c r="G111" i="9"/>
  <c r="G112" i="9"/>
  <c r="G122" i="9"/>
  <c r="G114" i="9"/>
  <c r="G127" i="9"/>
  <c r="G116" i="9"/>
  <c r="G117" i="9"/>
  <c r="G118" i="9"/>
  <c r="G119" i="9"/>
  <c r="G134" i="9"/>
  <c r="G121" i="9"/>
  <c r="G6" i="9"/>
  <c r="G123" i="9"/>
  <c r="G124" i="9"/>
  <c r="G125" i="9"/>
  <c r="G126" i="9"/>
  <c r="G139" i="9"/>
  <c r="G128" i="9"/>
  <c r="G129" i="9"/>
  <c r="G130" i="9"/>
  <c r="G131" i="9"/>
  <c r="G132" i="9"/>
  <c r="G133" i="9"/>
  <c r="G145" i="9"/>
  <c r="G135" i="9"/>
  <c r="G136" i="9"/>
  <c r="G137" i="9"/>
  <c r="G138" i="9"/>
  <c r="G154" i="9"/>
  <c r="G140" i="9"/>
  <c r="G141" i="9"/>
  <c r="G142" i="9"/>
  <c r="G143" i="9"/>
  <c r="G144" i="9"/>
  <c r="G157" i="9"/>
  <c r="G146" i="9"/>
  <c r="G147" i="9"/>
  <c r="G148" i="9"/>
  <c r="G149" i="9"/>
  <c r="G150" i="9"/>
  <c r="G151" i="9"/>
  <c r="G152" i="9"/>
  <c r="G153" i="9"/>
  <c r="G158" i="9"/>
  <c r="G155" i="9"/>
  <c r="G156" i="9"/>
  <c r="G160" i="9"/>
  <c r="G161" i="9"/>
  <c r="G159" i="9"/>
  <c r="G163" i="9"/>
  <c r="G173" i="9"/>
  <c r="G162" i="9"/>
  <c r="G177" i="9"/>
  <c r="G164" i="9"/>
  <c r="G165" i="9"/>
  <c r="G166" i="9"/>
  <c r="G167" i="9"/>
  <c r="G168" i="9"/>
  <c r="G169" i="9"/>
  <c r="G170" i="9"/>
  <c r="G171" i="9"/>
  <c r="G172" i="9"/>
  <c r="G179" i="9"/>
  <c r="G174" i="9"/>
  <c r="G175" i="9"/>
  <c r="G176" i="9"/>
  <c r="G180" i="9"/>
  <c r="G178" i="9"/>
  <c r="G182" i="9"/>
  <c r="G184" i="9"/>
  <c r="G181" i="9"/>
  <c r="G189" i="9"/>
  <c r="G183" i="9"/>
  <c r="G12" i="9"/>
  <c r="G185" i="9"/>
  <c r="G186" i="9"/>
  <c r="G187" i="9"/>
  <c r="G188" i="9"/>
  <c r="G14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18" i="9"/>
  <c r="G2" i="1"/>
  <c r="E21" i="9"/>
  <c r="E4" i="9"/>
  <c r="E5" i="9"/>
  <c r="E22" i="9"/>
  <c r="E7" i="9"/>
  <c r="E8" i="9"/>
  <c r="E23" i="9"/>
  <c r="E27" i="9"/>
  <c r="E11" i="9"/>
  <c r="E30" i="9"/>
  <c r="E13" i="9"/>
  <c r="E35" i="9"/>
  <c r="E15" i="9"/>
  <c r="E16" i="9"/>
  <c r="E17" i="9"/>
  <c r="E40" i="9"/>
  <c r="E19" i="9"/>
  <c r="E20" i="9"/>
  <c r="E42" i="9"/>
  <c r="E48" i="9"/>
  <c r="E52" i="9"/>
  <c r="E24" i="9"/>
  <c r="E25" i="9"/>
  <c r="E26" i="9"/>
  <c r="E55" i="9"/>
  <c r="E28" i="9"/>
  <c r="E29" i="9"/>
  <c r="E60" i="9"/>
  <c r="E31" i="9"/>
  <c r="E32" i="9"/>
  <c r="E33" i="9"/>
  <c r="E34" i="9"/>
  <c r="E61" i="9"/>
  <c r="E36" i="9"/>
  <c r="E37" i="9"/>
  <c r="E38" i="9"/>
  <c r="E39" i="9"/>
  <c r="E63" i="9"/>
  <c r="E41" i="9"/>
  <c r="E70" i="9"/>
  <c r="E43" i="9"/>
  <c r="E44" i="9"/>
  <c r="E45" i="9"/>
  <c r="E46" i="9"/>
  <c r="E47" i="9"/>
  <c r="E75" i="9"/>
  <c r="E49" i="9"/>
  <c r="E50" i="9"/>
  <c r="E51" i="9"/>
  <c r="E77" i="9"/>
  <c r="E53" i="9"/>
  <c r="E54" i="9"/>
  <c r="E2" i="9"/>
  <c r="E56" i="9"/>
  <c r="E57" i="9"/>
  <c r="E58" i="9"/>
  <c r="E59" i="9"/>
  <c r="E3" i="9"/>
  <c r="E10" i="9"/>
  <c r="E62" i="9"/>
  <c r="E78" i="9"/>
  <c r="E64" i="9"/>
  <c r="E65" i="9"/>
  <c r="E66" i="9"/>
  <c r="E67" i="9"/>
  <c r="E68" i="9"/>
  <c r="E69" i="9"/>
  <c r="E79" i="9"/>
  <c r="E71" i="9"/>
  <c r="E72" i="9"/>
  <c r="E73" i="9"/>
  <c r="E74" i="9"/>
  <c r="E85" i="9"/>
  <c r="E76" i="9"/>
  <c r="E88" i="9"/>
  <c r="E90" i="9"/>
  <c r="E98" i="9"/>
  <c r="E80" i="9"/>
  <c r="E81" i="9"/>
  <c r="E82" i="9"/>
  <c r="E83" i="9"/>
  <c r="E84" i="9"/>
  <c r="E102" i="9"/>
  <c r="E86" i="9"/>
  <c r="E87" i="9"/>
  <c r="E108" i="9"/>
  <c r="E89" i="9"/>
  <c r="E9" i="9"/>
  <c r="E91" i="9"/>
  <c r="E92" i="9"/>
  <c r="E93" i="9"/>
  <c r="E94" i="9"/>
  <c r="E95" i="9"/>
  <c r="E96" i="9"/>
  <c r="E97" i="9"/>
  <c r="E113" i="9"/>
  <c r="E99" i="9"/>
  <c r="E100" i="9"/>
  <c r="E101" i="9"/>
  <c r="E115" i="9"/>
  <c r="E103" i="9"/>
  <c r="E104" i="9"/>
  <c r="E105" i="9"/>
  <c r="E106" i="9"/>
  <c r="E107" i="9"/>
  <c r="E120" i="9"/>
  <c r="E109" i="9"/>
  <c r="E110" i="9"/>
  <c r="E111" i="9"/>
  <c r="E112" i="9"/>
  <c r="E122" i="9"/>
  <c r="E114" i="9"/>
  <c r="E127" i="9"/>
  <c r="E116" i="9"/>
  <c r="E117" i="9"/>
  <c r="E118" i="9"/>
  <c r="E119" i="9"/>
  <c r="E134" i="9"/>
  <c r="E121" i="9"/>
  <c r="E6" i="9"/>
  <c r="E123" i="9"/>
  <c r="E124" i="9"/>
  <c r="E125" i="9"/>
  <c r="E126" i="9"/>
  <c r="E139" i="9"/>
  <c r="E128" i="9"/>
  <c r="E129" i="9"/>
  <c r="E130" i="9"/>
  <c r="E131" i="9"/>
  <c r="E132" i="9"/>
  <c r="E133" i="9"/>
  <c r="E145" i="9"/>
  <c r="E135" i="9"/>
  <c r="E136" i="9"/>
  <c r="E137" i="9"/>
  <c r="E138" i="9"/>
  <c r="E154" i="9"/>
  <c r="E140" i="9"/>
  <c r="E141" i="9"/>
  <c r="E142" i="9"/>
  <c r="E143" i="9"/>
  <c r="E144" i="9"/>
  <c r="E157" i="9"/>
  <c r="E146" i="9"/>
  <c r="E147" i="9"/>
  <c r="E148" i="9"/>
  <c r="E149" i="9"/>
  <c r="E150" i="9"/>
  <c r="E151" i="9"/>
  <c r="E152" i="9"/>
  <c r="E153" i="9"/>
  <c r="E158" i="9"/>
  <c r="E155" i="9"/>
  <c r="E156" i="9"/>
  <c r="E160" i="9"/>
  <c r="E161" i="9"/>
  <c r="E159" i="9"/>
  <c r="E163" i="9"/>
  <c r="E173" i="9"/>
  <c r="E162" i="9"/>
  <c r="E177" i="9"/>
  <c r="E164" i="9"/>
  <c r="E165" i="9"/>
  <c r="E166" i="9"/>
  <c r="E167" i="9"/>
  <c r="E168" i="9"/>
  <c r="E169" i="9"/>
  <c r="E170" i="9"/>
  <c r="E171" i="9"/>
  <c r="E172" i="9"/>
  <c r="E179" i="9"/>
  <c r="E174" i="9"/>
  <c r="E175" i="9"/>
  <c r="E176" i="9"/>
  <c r="E180" i="9"/>
  <c r="E178" i="9"/>
  <c r="E182" i="9"/>
  <c r="E184" i="9"/>
  <c r="E181" i="9"/>
  <c r="E189" i="9"/>
  <c r="E183" i="9"/>
  <c r="E12" i="9"/>
  <c r="E185" i="9"/>
  <c r="E186" i="9"/>
  <c r="E187" i="9"/>
  <c r="E188" i="9"/>
  <c r="E14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18" i="9"/>
  <c r="E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" i="1"/>
  <c r="U213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F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68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2" i="18"/>
  <c r="E1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" i="18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" i="16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5" i="12"/>
  <c r="H206" i="12"/>
  <c r="H207" i="12"/>
  <c r="H208" i="12"/>
  <c r="H209" i="12"/>
  <c r="H210" i="12"/>
  <c r="H211" i="12"/>
  <c r="H212" i="12"/>
  <c r="H213" i="12"/>
  <c r="H2" i="12"/>
  <c r="G238" i="1" l="1"/>
  <c r="G239" i="1"/>
  <c r="G237" i="1"/>
  <c r="AB241" i="9"/>
  <c r="AD239" i="9"/>
  <c r="AD241" i="9"/>
  <c r="AD240" i="9"/>
  <c r="AB239" i="9"/>
  <c r="E219" i="1"/>
  <c r="E220" i="1"/>
  <c r="E221" i="1"/>
</calcChain>
</file>

<file path=xl/sharedStrings.xml><?xml version="1.0" encoding="utf-8"?>
<sst xmlns="http://schemas.openxmlformats.org/spreadsheetml/2006/main" count="9972" uniqueCount="2462">
  <si>
    <t>test</t>
  </si>
  <si>
    <t>file_path</t>
  </si>
  <si>
    <t>time_taken</t>
  </si>
  <si>
    <t>./Contracts/Decompiled/Dedaub/SmartBugs/dedaub_denial_of_service_list_dos.sol_Government.json.sol</t>
  </si>
  <si>
    <t>VULNERABLE</t>
  </si>
  <si>
    <t>unchecked_low_level_calls</t>
  </si>
  <si>
    <t>5.1681s</t>
  </si>
  <si>
    <t>./Contracts/Decompiled/Dedaub/SmartBugs/dedaub_reentrancy_0x96edbe868531bd23a6c05e9d0c424ea64fb1b78b.sol_LogFile.json.sol</t>
  </si>
  <si>
    <t>4.6809s</t>
  </si>
  <si>
    <t>./Contracts/Decompiled/Dedaub/SmartBugs/dedaub_reentrancy_reentrancy_insecure.sol_Reentrancy_insecure.json.sol</t>
  </si>
  <si>
    <t>5.2406s</t>
  </si>
  <si>
    <t>./Contracts/Decompiled/Dedaub/SmartBugs/dedaub_unchecked_low_level_calls_0x70f9eddb3931491aab1aeafbc1e7f1ca2a012db4.sol_HomeyJar.json.sol</t>
  </si>
  <si>
    <t>5.6120s</t>
  </si>
  <si>
    <t>./Contracts/Decompiled/Dedaub/SmartBugs/dedaub_access_control_mycontract.sol_MyContract.json.sol</t>
  </si>
  <si>
    <t>5.8045s</t>
  </si>
  <si>
    <t>./Contracts/Decompiled/Dedaub/SmartBugs/dedaub_reentrancy_0x93c32845fae42c83a70e5f06214c8433665c2ab5.sol_X_WALLET.json.sol</t>
  </si>
  <si>
    <t>13.5346s</t>
  </si>
  <si>
    <t>access_control</t>
  </si>
  <si>
    <t>bad_randomness</t>
  </si>
  <si>
    <t>front_running</t>
  </si>
  <si>
    <t>other</t>
  </si>
  <si>
    <t>./Contracts/Decompiled/Dedaub/SmartBugs/dedaub_unchecked_low_level_calls_0x3a0e9acd953ffc0dd18d63603488846a6b8b2b01.sol_Token.json.sol</t>
  </si>
  <si>
    <t>5.0085s</t>
  </si>
  <si>
    <t>./Contracts/Decompiled/Dedaub/SmartBugs/dedaub_reentrancy_0x8c7777c45481dba411450c228cb692ac3d550344.sol_ETH_VAULT.json.sol</t>
  </si>
  <si>
    <t>8.6702s</t>
  </si>
  <si>
    <t>./Contracts/Decompiled/Dedaub/SmartBugs/dedaub_unchecked_low_level_calls_0x2972d548497286d18e92b5fa1f8f9139e5653fd2.sol_demo.json.sol</t>
  </si>
  <si>
    <t>4.6966s</t>
  </si>
  <si>
    <t>SUSPICIOUS</t>
  </si>
  <si>
    <t>./Contracts/Decompiled/Dedaub/SmartBugs/dedaub_unchecked_low_level_calls_0x39cfd754c85023648bf003bea2dd498c5612abfa.sol_Token.json.sol</t>
  </si>
  <si>
    <t>Unchecked Low Level Calls</t>
  </si>
  <si>
    <t>6.1398s</t>
  </si>
  <si>
    <t>./Contracts/Decompiled/Dedaub/SmartBugs/dedaub_reentrancy_0xbe4041d55db380c5ae9d4a9b9703f1ed4e7e3888.sol_MONEY_BOX.json.sol</t>
  </si>
  <si>
    <t>6.9964s</t>
  </si>
  <si>
    <t>./Contracts/Decompiled/Dedaub/SmartBugs/dedaub_reentrancy_reentrance.sol_Reentrance.json.sol</t>
  </si>
  <si>
    <t>7.7162s</t>
  </si>
  <si>
    <t>SAFE</t>
  </si>
  <si>
    <t>./Contracts/Decompiled/Dedaub/SmartBugs/dedaub_unchecked_low_level_calls_0x958a8f594101d2c0485a52319f29b2647f2ebc06.sol_Owned.json.sol</t>
  </si>
  <si>
    <t>4.7656s</t>
  </si>
  <si>
    <t>./Contracts/Decompiled/Dedaub/SmartBugs/dedaub_unchecked_low_level_calls_0xb11b2fed6c9354f7aa2f658d3b4d7b31d8a13b77.sol_DepositProxy.json.sol</t>
  </si>
  <si>
    <t>8.0022s</t>
  </si>
  <si>
    <t>./Contracts/Decompiled/Dedaub/SmartBugs/dedaub_reentrancy_0x23a91059fdc9579a9fbd0edc5f2ea0bfdb70deb4.sol_Log.json.sol</t>
  </si>
  <si>
    <t>2.8899s</t>
  </si>
  <si>
    <t>./Contracts/Decompiled/Dedaub/SmartBugs/dedaub_arithmetic_integer_overflow_minimal.sol_IntegerOverflowMinimal.json.sol</t>
  </si>
  <si>
    <t>3.7711s</t>
  </si>
  <si>
    <t>./Contracts/Decompiled/Dedaub/SmartBugs/dedaub_unchecked_low_level_calls_0x524960d55174d912768678d8c606b4d50b79d7b1.sol_Centra4.json.sol</t>
  </si>
  <si>
    <t>5.4884s</t>
  </si>
  <si>
    <t>./Contracts/Decompiled/Dedaub/SmartBugs/dedaub_reentrancy_0x4320e6f8c05b27ab4707cd1f6d5ce6f3e4b3a5a1.sol_ACCURAL_DEPOSIT.json.sol</t>
  </si>
  <si>
    <t>3.7926s</t>
  </si>
  <si>
    <t>./Contracts/Decompiled/Dedaub/SmartBugs/dedaub_unchecked_low_level_calls_0x84d9ec85c9c568eb332b7226a8f826d897e0a4a8.sol_Owned.json.sol</t>
  </si>
  <si>
    <t>5.7721s</t>
  </si>
  <si>
    <t>./Contracts/Decompiled/Dedaub/SmartBugs/dedaub_reentrancy_0x627fa62ccbb1c1b04ffaecd72a53e37fc0e17839.sol_Token.json.sol</t>
  </si>
  <si>
    <t>3.8447s</t>
  </si>
  <si>
    <t>./Contracts/Decompiled/Dedaub/SmartBugs/dedaub_unchecked_low_level_calls_0x8fd1e427396ddb511533cf9abdbebd0a7e08da35.sol_Ownable.json.sol</t>
  </si>
  <si>
    <t>3.4565s</t>
  </si>
  <si>
    <t>./Contracts/Decompiled/Dedaub/SmartBugs/dedaub_unchecked_low_level_calls_0x07f7ecb66d788ab01dc93b9b71a88401de7d0f2e.sol_PoCGame.json.sol</t>
  </si>
  <si>
    <t>9.4142s</t>
  </si>
  <si>
    <t>./Contracts/Decompiled/Dedaub/SmartBugs/dedaub_unchecked_low_level_calls_0xf2570186500a46986f3139f65afedc2afe4f445d.sol_RealOldFuckMaker.json.sol</t>
  </si>
  <si>
    <t>6.9033s</t>
  </si>
  <si>
    <t>denial_of_service</t>
  </si>
  <si>
    <t>./Contracts/Decompiled/Dedaub/SmartBugs/dedaub_reentrancy_0x7b368c4e805c3870b6c49a3f1f49f69af8662cf3.sol_W_WALLET.json.sol</t>
  </si>
  <si>
    <t>6.4687s</t>
  </si>
  <si>
    <t>./Contracts/Decompiled/Dedaub/SmartBugs/dedaub_front_running_FindThisHash.sol_FindThisHash.json.sol</t>
  </si>
  <si>
    <t>3.4039s</t>
  </si>
  <si>
    <t>./Contracts/Decompiled/Dedaub/SmartBugs/dedaub_unchecked_low_level_calls_0x3a0e9acd953ffc0dd18d63603488846a6b8b2b01.sol_TokenBank.json.sol</t>
  </si>
  <si>
    <t>4.3294s</t>
  </si>
  <si>
    <t>./Contracts/Decompiled/Dedaub/SmartBugs/dedaub_access_control_wallet_02_refund_nosub.sol_Wallet.json.sol</t>
  </si>
  <si>
    <t>3.6891s</t>
  </si>
  <si>
    <t>./Contracts/Decompiled/Dedaub/SmartBugs/dedaub_unchecked_low_level_calls_0xbebbfe5b549f5db6e6c78ca97cac19d1fb03082c.sol_VaultProxy.json.sol</t>
  </si>
  <si>
    <t>4.4420s</t>
  </si>
  <si>
    <t>./Contracts/Decompiled/Dedaub/SmartBugs/dedaub_unchecked_low_level_calls_0xd2018bfaa266a9ec0a1a84b061640faa009def76.sol_Pie.json.sol</t>
  </si>
  <si>
    <t>6.0611s</t>
  </si>
  <si>
    <t>./Contracts/Decompiled/Dedaub/SmartBugs/dedaub_bad_randomness_blackjack.sol_Deck.json.sol</t>
  </si>
  <si>
    <t>4.7027s</t>
  </si>
  <si>
    <t>./Contracts/Decompiled/Dedaub/SmartBugs/dedaub_reentrancy_0x627fa62ccbb1c1b04ffaecd72a53e37fc0e17839.sol_Ownable.json.sol</t>
  </si>
  <si>
    <t>2.5196s</t>
  </si>
  <si>
    <t>./Contracts/Decompiled/Dedaub/SmartBugs/dedaub_denial_of_service_dos_address.sol_DosGas.json.sol</t>
  </si>
  <si>
    <t>4.7324s</t>
  </si>
  <si>
    <t>./Contracts/Decompiled/Dedaub/SmartBugs/dedaub_arithmetic_integer_overflow_benign_1.sol_IntegerOverflowBenign1.json.sol</t>
  </si>
  <si>
    <t>4.5161s</t>
  </si>
  <si>
    <t>./Contracts/Decompiled/Dedaub/SmartBugs/dedaub_access_control_multiowned_vulnerable.sol_TestContract.json.sol</t>
  </si>
  <si>
    <t>2.3307s</t>
  </si>
  <si>
    <t>./Contracts/Decompiled/Dedaub/SmartBugs/dedaub_reentrancy_0x4e73b32ed6c35f570686b89848e5f39f20ecc106.sol_PRIVATE_ETH_CELL.json.sol</t>
  </si>
  <si>
    <t>5.1814s</t>
  </si>
  <si>
    <t>./Contracts/Decompiled/Dedaub/SmartBugs/dedaub_unchecked_low_level_calls_0x663e4229142a27f00bafb5d087e1e730648314c3.sol_PandaMinting.json.sol</t>
  </si>
  <si>
    <t>0.4775s</t>
  </si>
  <si>
    <t>./Contracts/Decompiled/Dedaub/SmartBugs/dedaub_reentrancy_0x941d225236464a25eb18076df7da6a91d0f95e9e.sol_Log.json.sol</t>
  </si>
  <si>
    <t>7.5877s</t>
  </si>
  <si>
    <t>./Contracts/Decompiled/Dedaub/SmartBugs/dedaub_unchecked_low_level_calls_0xb0510d68f210b7db66e8c7c814f22680f2b8d1d6.sol_Puppet.json.sol</t>
  </si>
  <si>
    <t>2.4120s</t>
  </si>
  <si>
    <t>./Contracts/Decompiled/Dedaub/SmartBugs/dedaub_unchecked_low_level_calls_0x52d2e0f9b01101a59b38a3d05c80b7618aeed984.sol_EtherGet.json.sol</t>
  </si>
  <si>
    <t>4.9540s</t>
  </si>
  <si>
    <t>./Contracts/Decompiled/Dedaub/SmartBugs/dedaub_reentrancy_0x627fa62ccbb1c1b04ffaecd72a53e37fc0e17839.sol_TokenBank.json.sol</t>
  </si>
  <si>
    <t>6.7440s</t>
  </si>
  <si>
    <t>./Contracts/Decompiled/Dedaub/SmartBugs/dedaub_access_control_unprotected0.sol_Unprotected.json.sol</t>
  </si>
  <si>
    <t>11.9391s</t>
  </si>
  <si>
    <t>./Contracts/Decompiled/Dedaub/SmartBugs/dedaub_reentrancy_0x7541b76cb60f4c60af330c208b0623b7f54bf615.sol_Log.json.sol</t>
  </si>
  <si>
    <t>6.6526s</t>
  </si>
  <si>
    <t>./Contracts/Decompiled/Dedaub/SmartBugs/dedaub_arithmetic_BECToken.sol_Pausable.json.sol</t>
  </si>
  <si>
    <t>5.6063s</t>
  </si>
  <si>
    <t>./Contracts/Decompiled/Dedaub/SmartBugs/dedaub_reentrancy_0xf015c35649c82f5467c9c74b7f28ee67665aad68.sol_Log.json.sol</t>
  </si>
  <si>
    <t>3.5013s</t>
  </si>
  <si>
    <t>./Contracts/Decompiled/Dedaub/SmartBugs/dedaub_unchecked_low_level_calls_0xb11b2fed6c9354f7aa2f658d3b4d7b31d8a13b77.sol_Proxy.json.sol</t>
  </si>
  <si>
    <t>7.0061s</t>
  </si>
  <si>
    <t>./Contracts/Decompiled/Dedaub/SmartBugs/dedaub_access_control_parity_wallet_bug_2.sol_WalletLibrary.json.sol</t>
  </si>
  <si>
    <t>4.9511s</t>
  </si>
  <si>
    <t>./Contracts/Decompiled/Dedaub/SmartBugs/dedaub_unchecked_low_level_calls_0x39cfd754c85023648bf003bea2dd498c5612abfa.sol_TokenBank.json.sol</t>
  </si>
  <si>
    <t>5.6807s</t>
  </si>
  <si>
    <t>./Contracts/Decompiled/Dedaub/SmartBugs/dedaub_unchecked_low_level_calls_0x0cbe050f75bc8f8c2d6c0d249fea125fd6e1acc9.sol_Caller.json.sol</t>
  </si>
  <si>
    <t>6.3389s</t>
  </si>
  <si>
    <t>./Contracts/Decompiled/Dedaub/SmartBugs/dedaub_unchecked_low_level_calls_0xb7c5c5aa4d42967efe906e1b66cb8df9cebf04f7.sol_keepMyEther.json.sol</t>
  </si>
  <si>
    <t>10.6749s</t>
  </si>
  <si>
    <t>./Contracts/Decompiled/Dedaub/SmartBugs/dedaub_unchecked_low_level_calls_0xf70d589d76eebdd7c12cc5eec99f8f6fa4233b9e.sol_WhaleGiveaway2.json.sol</t>
  </si>
  <si>
    <t>5.4987s</t>
  </si>
  <si>
    <t>./Contracts/Decompiled/Dedaub/SmartBugs/dedaub_reentrancy_0x561eac93c92360949ab1f1403323e6db345cbf31.sol_BANK_SAFE.json.sol</t>
  </si>
  <si>
    <t>5.8133s</t>
  </si>
  <si>
    <t>./Contracts/Decompiled/Dedaub/SmartBugs/dedaub_front_running_ERC20.sol_ERC20.json.sol</t>
  </si>
  <si>
    <t>3.7215s</t>
  </si>
  <si>
    <t>./Contracts/Decompiled/Dedaub/SmartBugs/dedaub_short_addresses_short_address_example.sol_MyToken.json.sol</t>
  </si>
  <si>
    <t>2.7752s</t>
  </si>
  <si>
    <t>./Contracts/Decompiled/Dedaub/SmartBugs/dedaub_reentrancy_0x23a91059fdc9579a9fbd0edc5f2ea0bfdb70deb4.sol_PrivateBank.json.sol</t>
  </si>
  <si>
    <t>6.5160s</t>
  </si>
  <si>
    <t>./Contracts/Decompiled/Dedaub/SmartBugs/dedaub_arithmetic_integer_overflow_multitx_onefunc_feasible.sol_IntegerOverflowMultiTxOneFuncFeasible.json.sol</t>
  </si>
  <si>
    <t>3.5744s</t>
  </si>
  <si>
    <t>./Contracts/Decompiled/Dedaub/SmartBugs/dedaub_bad_randomness_guess_the_random_number.sol_GuessTheRandomNumberChallenge.json.sol</t>
  </si>
  <si>
    <t>6.2496s</t>
  </si>
  <si>
    <t>./Contracts/Decompiled/Dedaub/SmartBugs/dedaub_reentrancy_0xb93430ce38ac4a6bb47fb1fc085ea669353fd89e.sol_Log.json.sol</t>
  </si>
  <si>
    <t>7.9406s</t>
  </si>
  <si>
    <t>./Contracts/Decompiled/Dedaub/SmartBugs/dedaub_bad_randomness_etheraffle.sol_Ethraffle_v4b.json.sol</t>
  </si>
  <si>
    <t>5.5425s</t>
  </si>
  <si>
    <t>./Contracts/Decompiled/Dedaub/SmartBugs/dedaub_unchecked_low_level_calls_0x4a66ad0bca2d700f11e1f2fc2c106f7d3264504c.sol_EBU.json.sol</t>
  </si>
  <si>
    <t>5.6958s</t>
  </si>
  <si>
    <t>./Contracts/Decompiled/Dedaub/SmartBugs/dedaub_denial_of_service_dos_number.sol_DosNumber.json.sol</t>
  </si>
  <si>
    <t>3.8960s</t>
  </si>
  <si>
    <t>./Contracts/Decompiled/Dedaub/SmartBugs/dedaub_unchecked_low_level_calls_0x19cf8481ea15427a98ba3cdd6d9e14690011ab10.sol_StandardToken.json.sol</t>
  </si>
  <si>
    <t>3.7031s</t>
  </si>
  <si>
    <t>./Contracts/Decompiled/Dedaub/SmartBugs/dedaub_reentrancy_0xb5e1b1ee15c6fa0e48fce100125569d430f1bd12.sol_Private_Bank.json.sol</t>
  </si>
  <si>
    <t>Unchecked Low-Level Calls</t>
  </si>
  <si>
    <t>6.4564s</t>
  </si>
  <si>
    <t>./Contracts/Decompiled/Dedaub/SmartBugs/dedaub_unchecked_low_level_calls_0xb0510d68f210b7db66e8c7c814f22680f2b8d1d6.sol_SafeMath.json.sol</t>
  </si>
  <si>
    <t>4.0091s</t>
  </si>
  <si>
    <t>./Contracts/Decompiled/Dedaub/SmartBugs/dedaub_reentrancy_etherstore.sol_EtherStore.json.sol</t>
  </si>
  <si>
    <t>3.8566s</t>
  </si>
  <si>
    <t>./Contracts/Decompiled/Dedaub/SmartBugs/dedaub_access_control_simple_suicide.sol_SimpleSuicide.json.sol</t>
  </si>
  <si>
    <t>3.8623s</t>
  </si>
  <si>
    <t>./Contracts/Decompiled/Dedaub/SmartBugs/dedaub_unchecked_low_level_calls_0xd5967fed03e85d1cce44cab284695b41bc675b5c.sol_demo.json.sol</t>
  </si>
  <si>
    <t>5.3151s</t>
  </si>
  <si>
    <t>./Contracts/Decompiled/Dedaub/SmartBugs/dedaub_unchecked_low_level_calls_0x627fa62ccbb1c1b04ffaecd72a53e37fc0e17839.sol_Ownable.json.sol</t>
  </si>
  <si>
    <t>4.3112s</t>
  </si>
  <si>
    <t>./Contracts/Decompiled/Dedaub/SmartBugs/dedaub_unchecked_low_level_calls_0xec329ffc97d75fe03428ae155fc7793431487f63.sol_Owned.json.sol</t>
  </si>
  <si>
    <t>4.4481s</t>
  </si>
  <si>
    <t>./Contracts/Decompiled/Dedaub/SmartBugs/dedaub_other_name_registrar.sol_NameRegistrar.json.sol</t>
  </si>
  <si>
    <t>6.0866s</t>
  </si>
  <si>
    <t>./Contracts/Decompiled/Dedaub/SmartBugs/dedaub_access_control_multiowned_vulnerable.sol_MultiOwnable.json.sol</t>
  </si>
  <si>
    <t>5.7587s</t>
  </si>
  <si>
    <t>./Contracts/Decompiled/Dedaub/SmartBugs/dedaub_reentrancy_0xaae1f51cf3339f18b6d3f3bdc75a5facd744b0b8.sol_DEP_BANK.json.sol</t>
  </si>
  <si>
    <t>7.0040s</t>
  </si>
  <si>
    <t>./Contracts/Decompiled/Dedaub/SmartBugs/dedaub_unchecked_low_level_calls_0xec329ffc97d75fe03428ae155fc7793431487f63.sol_TokenSender.json.sol</t>
  </si>
  <si>
    <t>4.9960s</t>
  </si>
  <si>
    <t>./Contracts/Decompiled/Dedaub/SmartBugs/dedaub_unchecked_low_level_calls_unchecked_return_value.sol_ReturnValue.json.sol</t>
  </si>
  <si>
    <t>2.5057s</t>
  </si>
  <si>
    <t>./Contracts/Decompiled/Dedaub/SmartBugs/dedaub_reentrancy_reentrancy_dao.sol_ReentrancyDAO.json.sol</t>
  </si>
  <si>
    <t>6.1955s</t>
  </si>
  <si>
    <t>./Contracts/Decompiled/Dedaub/SmartBugs/dedaub_reentrancy_0xbaf51e761510c1a11bf48dd87c0307ac8a8c8a4f.sol_Log.json.sol</t>
  </si>
  <si>
    <t>4.5593s</t>
  </si>
  <si>
    <t>./Contracts/Decompiled/Dedaub/SmartBugs/dedaub_reentrancy_spank_chain_payment.sol_StandardToken.json.sol</t>
  </si>
  <si>
    <t>5.2077s</t>
  </si>
  <si>
    <t>./Contracts/Decompiled/Dedaub/SmartBugs/dedaub_unchecked_low_level_calls_0x39cfd754c85023648bf003bea2dd498c5612abfa.sol_Ownable.json.sol</t>
  </si>
  <si>
    <t>2.2213s</t>
  </si>
  <si>
    <t>./Contracts/Decompiled/Dedaub/SmartBugs/dedaub_access_control_mapping_write.sol_Map.json.sol</t>
  </si>
  <si>
    <t>5.2961s</t>
  </si>
  <si>
    <t>./Contracts/Decompiled/Dedaub/SmartBugs/dedaub_unchecked_low_level_calls_0x7d09edb07d23acb532a82be3da5c17d9d85806b4.sol_PoCGame.json.sol</t>
  </si>
  <si>
    <t>6.4682s</t>
  </si>
  <si>
    <t>./Contracts/Decompiled/Dedaub/SmartBugs/dedaub_access_control_incorrect_constructor_name3.sol_Missing.json.sol</t>
  </si>
  <si>
    <t>5.0564s</t>
  </si>
  <si>
    <t>./Contracts/Decompiled/Dedaub/SmartBugs/dedaub_reentrancy_0x7541b76cb60f4c60af330c208b0623b7f54bf615.sol_U_BANK.json.sol</t>
  </si>
  <si>
    <t>5.6216s</t>
  </si>
  <si>
    <t>./Contracts/Decompiled/Dedaub/SmartBugs/dedaub_unchecked_low_level_calls_0x19cf8481ea15427a98ba3cdd6d9e14690011ab10.sol_SafeMath.json.sol</t>
  </si>
  <si>
    <t>5.8011s</t>
  </si>
  <si>
    <t>./Contracts/Decompiled/Dedaub/SmartBugs/dedaub_bad_randomness_lottery.sol_Lottery.json.sol</t>
  </si>
  <si>
    <t>9.8187s</t>
  </si>
  <si>
    <t>./Contracts/Decompiled/Dedaub/SmartBugs/dedaub_unchecked_low_level_calls_0xdb1c55f6926e7d847ddf8678905ad871a68199d2.sol_FreeEth.json.sol</t>
  </si>
  <si>
    <t>6.4452s</t>
  </si>
  <si>
    <t>./Contracts/Decompiled/Dedaub/SmartBugs/dedaub_reentrancy_0x7b368c4e805c3870b6c49a3f1f49f69af8662cf3.sol_Log.json.sol</t>
  </si>
  <si>
    <t>3.8907s</t>
  </si>
  <si>
    <t>./Contracts/Decompiled/Dedaub/SmartBugs/dedaub_reentrancy_0xbaf51e761510c1a11bf48dd87c0307ac8a8c8a4f.sol_ETH_VAULT.json.sol</t>
  </si>
  <si>
    <t>11.1788s</t>
  </si>
  <si>
    <t>./Contracts/Decompiled/Dedaub/SmartBugs/dedaub_reentrancy_simple_dao.sol_SimpleDAO.json.sol</t>
  </si>
  <si>
    <t>4.2322s</t>
  </si>
  <si>
    <t>./Contracts/Decompiled/Dedaub/SmartBugs/dedaub_unchecked_low_level_calls_0x7a4349a749e59a5736efb7826ee3496a2dfd5489.sol_WhaleGiveaway1.json.sol</t>
  </si>
  <si>
    <t>5.7521s</t>
  </si>
  <si>
    <t>./Contracts/Decompiled/Dedaub/SmartBugs/dedaub_bad_randomness_blackjack.sol_BlackJack.json.sol</t>
  </si>
  <si>
    <t>5.8350s</t>
  </si>
  <si>
    <t>./Contracts/Decompiled/Dedaub/SmartBugs/dedaub_unchecked_low_level_calls_0x663e4229142a27f00bafb5d087e1e730648314c3.sol_PandaAuction.json.sol</t>
  </si>
  <si>
    <t>18.8894s</t>
  </si>
  <si>
    <t>./Contracts/Decompiled/Dedaub/SmartBugs/dedaub_arithmetic_insecure_transfer.sol_IntegerOverflowAdd.json.sol</t>
  </si>
  <si>
    <t>3.9017s</t>
  </si>
  <si>
    <t>./Contracts/Decompiled/Dedaub/SmartBugs/dedaub_unchecked_low_level_calls_lotto.sol_Lotto.json.sol</t>
  </si>
  <si>
    <t>5.9327s</t>
  </si>
  <si>
    <t>./Contracts/Decompiled/Dedaub/SmartBugs/dedaub_reentrancy_0x7a8721a9d64c74da899424c1b52acbf58ddc9782.sol_Log.json.sol</t>
  </si>
  <si>
    <t>2.7418s</t>
  </si>
  <si>
    <t>./Contracts/Decompiled/Dedaub/SmartBugs/dedaub_reentrancy_modifier_reentrancy.sol_ModifierEntrancy.json.sol</t>
  </si>
  <si>
    <t>6.3451s</t>
  </si>
  <si>
    <t>./Contracts/Decompiled/Dedaub/SmartBugs/dedaub_unchecked_low_level_calls_0x663e4229142a27f00bafb5d087e1e730648314c3.sol_SaleClockAuction.json.sol</t>
  </si>
  <si>
    <t>4.3699s</t>
  </si>
  <si>
    <t>./Contracts/Decompiled/Dedaub/SmartBugs/dedaub_reentrancy_reentrancy_simple.sol_Reentrance.json.sol</t>
  </si>
  <si>
    <t>7.8554s</t>
  </si>
  <si>
    <t>./Contracts/Decompiled/Dedaub/SmartBugs/dedaub_unchecked_low_level_calls_mishandled.sol_SendBack.json.sol</t>
  </si>
  <si>
    <t>4.9127s</t>
  </si>
  <si>
    <t>./Contracts/Decompiled/Dedaub/SmartBugs/dedaub_unchecked_low_level_calls_0x663e4229142a27f00bafb5d087e1e730648314c3.sol_PandaCore.json.sol</t>
  </si>
  <si>
    <t>1.0445s</t>
  </si>
  <si>
    <t>./Contracts/Decompiled/Dedaub/SmartBugs/dedaub_unchecked_low_level_calls_0xbebbfe5b549f5db6e6c78ca97cac19d1fb03082c.sol_Proxy.json.sol</t>
  </si>
  <si>
    <t>6.0332s</t>
  </si>
  <si>
    <t>./Contracts/Decompiled/Dedaub/SmartBugs/dedaub_access_control_FibonacciBalance.sol_FibonacciLib.json.sol</t>
  </si>
  <si>
    <t>6.0753s</t>
  </si>
  <si>
    <t>./Contracts/Decompiled/Dedaub/SmartBugs/dedaub_unchecked_low_level_calls_0x663e4229142a27f00bafb5d087e1e730648314c3.sol_PandaBase.json.sol</t>
  </si>
  <si>
    <t>Unchecked_low_level_calls</t>
  </si>
  <si>
    <t>7.6466s</t>
  </si>
  <si>
    <t>./Contracts/Decompiled/Dedaub/SmartBugs/dedaub_unchecked_low_level_calls_0xb0510d68f210b7db66e8c7c814f22680f2b8d1d6.sol_Splitter.json.sol</t>
  </si>
  <si>
    <t>5.1969s</t>
  </si>
  <si>
    <t>./Contracts/Decompiled/Dedaub/SmartBugs/dedaub_unchecked_low_level_calls_0xbaa3de6504690efb064420d89e871c27065cdd52.sol_VaultProxy.json.sol</t>
  </si>
  <si>
    <t>4.5573s</t>
  </si>
  <si>
    <t>./Contracts/Decompiled/Dedaub/SmartBugs/dedaub_unchecked_low_level_calls_0x663e4229142a27f00bafb5d087e1e730648314c3.sol_ClockAuctionBase.json.sol</t>
  </si>
  <si>
    <t>6.4606s</t>
  </si>
  <si>
    <t>./Contracts/Decompiled/Dedaub/SmartBugs/dedaub_reentrancy_0xaae1f51cf3339f18b6d3f3bdc75a5facd744b0b8.sol_LogFile.json.sol</t>
  </si>
  <si>
    <t>8.6354s</t>
  </si>
  <si>
    <t>./Contracts/Decompiled/Dedaub/SmartBugs/dedaub_unchecked_low_level_calls_0xb620cee6b52f96f3c6b253e6eea556aa2d214a99.sol_DrainMe.json.sol</t>
  </si>
  <si>
    <t>4.4350s</t>
  </si>
  <si>
    <t>./Contracts/Decompiled/Dedaub/SmartBugs/dedaub_other_crypto_roulette.sol_CryptoRoulette.json.sol</t>
  </si>
  <si>
    <t>3.5722s</t>
  </si>
  <si>
    <t>./Contracts/Decompiled/Dedaub/SmartBugs/dedaub_reentrancy_0x4e73b32ed6c35f570686b89848e5f39f20ecc106.sol_LogFile.json.sol</t>
  </si>
  <si>
    <t>9.0955s</t>
  </si>
  <si>
    <t>./Contracts/Decompiled/Dedaub/SmartBugs/dedaub_reentrancy_0x96edbe868531bd23a6c05e9d0c424ea64fb1b78b.sol_PENNY_BY_PENNY.json.sol</t>
  </si>
  <si>
    <t>3.5426s</t>
  </si>
  <si>
    <t>./Contracts/Decompiled/Dedaub/SmartBugs/dedaub_unchecked_low_level_calls_0x610495793564aed0f9c7fc48dc4c7c9151d34fd6.sol_SimpleWallet.json.sol</t>
  </si>
  <si>
    <t>Reentrancy</t>
  </si>
  <si>
    <t>5.7115s</t>
  </si>
  <si>
    <t>./Contracts/Decompiled/Dedaub/SmartBugs/dedaub_reentrancy_0x941d225236464a25eb18076df7da6a91d0f95e9e.sol_ETH_FUND.json.sol</t>
  </si>
  <si>
    <t>5.6829s</t>
  </si>
  <si>
    <t>./Contracts/Decompiled/Dedaub/SmartBugs/dedaub_unchecked_low_level_calls_0x663e4229142a27f00bafb5d087e1e730648314c3.sol_SiringClockAuction.json.sol</t>
  </si>
  <si>
    <t>6.1369s</t>
  </si>
  <si>
    <t>./Contracts/Decompiled/Dedaub/SmartBugs/dedaub_unchecked_low_level_calls_0xe4eabdca81e31d9acbc4af76b30f532b6ed7f3bf.sol_Honey.json.sol</t>
  </si>
  <si>
    <t>5.7668s</t>
  </si>
  <si>
    <t>./Contracts/Decompiled/Dedaub/SmartBugs/dedaub_unchecked_low_level_calls_0xe894d54dca59cb53fe9cbc5155093605c7068220.sol_airDrop.json.sol</t>
  </si>
  <si>
    <t>5.9499s</t>
  </si>
  <si>
    <t>./Contracts/Decompiled/Dedaub/SmartBugs/dedaub_bad_randomness_smart_billions.sol_SafeMath.json.sol</t>
  </si>
  <si>
    <t>16.0851s</t>
  </si>
  <si>
    <t>./Contracts/Decompiled/Dedaub/SmartBugs/dedaub_bad_randomness_smart_billions.sol_SmartBillions.json.sol</t>
  </si>
  <si>
    <t>7.8364s</t>
  </si>
  <si>
    <t>./Contracts/Decompiled/Dedaub/SmartBugs/dedaub_arithmetic_BECToken.sol_SafeMath.json.sol</t>
  </si>
  <si>
    <t>14.4410s</t>
  </si>
  <si>
    <t>./Contracts/Decompiled/Dedaub/SmartBugs/dedaub_arithmetic_timelock.sol_TimeLock.json.sol</t>
  </si>
  <si>
    <t>7.0099s</t>
  </si>
  <si>
    <t>./Contracts/Decompiled/Dedaub/SmartBugs/dedaub_denial_of_service_auction.sol_DosAuction.json.sol</t>
  </si>
  <si>
    <t>3.3279s</t>
  </si>
  <si>
    <t>./Contracts/Decompiled/Dedaub/SmartBugs/dedaub_reentrancy_0xb5e1b1ee15c6fa0e48fce100125569d430f1bd12.sol_Log.json.sol</t>
  </si>
  <si>
    <t>6.0020s</t>
  </si>
  <si>
    <t>./Contracts/Decompiled/Dedaub/SmartBugs/dedaub_access_control_proxy.sol_Proxy.json.sol</t>
  </si>
  <si>
    <t>4.7070s</t>
  </si>
  <si>
    <t>./Contracts/Decompiled/Dedaub/SmartBugs/dedaub_unchecked_low_level_calls_0x663e4229142a27f00bafb5d087e1e730648314c3.sol_SaleClockAuctionERC20.json.sol</t>
  </si>
  <si>
    <t>5.0537s</t>
  </si>
  <si>
    <t>./Contracts/Decompiled/Dedaub/SmartBugs/dedaub_time_manipulation_ether_lotto.sol_EtherLotto.json.sol</t>
  </si>
  <si>
    <t>8.2809s</t>
  </si>
  <si>
    <t>./Contracts/Decompiled/Dedaub/SmartBugs/dedaub_access_control_FibonacciBalance.sol_FibonacciBalance.json.sol</t>
  </si>
  <si>
    <t>8.5336s</t>
  </si>
  <si>
    <t>./Contracts/Decompiled/Dedaub/SmartBugs/dedaub_access_control_incorrect_constructor_name2.sol_Missing.json.sol</t>
  </si>
  <si>
    <t>7.3958s</t>
  </si>
  <si>
    <t>./Contracts/Decompiled/Dedaub/SmartBugs/dedaub_unchecked_low_level_calls_0x9d06cbafa865037a01d322d3f4222fa3e04e5488.sol_Delta.json.sol</t>
  </si>
  <si>
    <t>7.4813s</t>
  </si>
  <si>
    <t>./Contracts/Decompiled/Dedaub/SmartBugs/dedaub_reentrancy_0x7a8721a9d64c74da899424c1b52acbf58ddc9782.sol_PrivateDeposit.json.sol</t>
  </si>
  <si>
    <t>5.6578s</t>
  </si>
  <si>
    <t>./Contracts/Decompiled/Dedaub/SmartBugs/dedaub_arithmetic_BECToken.sol_BasicToken.json.sol</t>
  </si>
  <si>
    <t>3.8726s</t>
  </si>
  <si>
    <t>./Contracts/Decompiled/Dedaub/SmartBugs/dedaub_reentrancy_spank_chain_payment.sol_HumanStandardToken.json.sol</t>
  </si>
  <si>
    <t>2.7605s</t>
  </si>
  <si>
    <t>./Contracts/Decompiled/Dedaub/SmartBugs/dedaub_front_running_odds_and_evens.sol_OddsAndEvens.json.sol</t>
  </si>
  <si>
    <t>3.9847s</t>
  </si>
  <si>
    <t>./Contracts/Decompiled/Dedaub/SmartBugs/dedaub_unchecked_low_level_calls_0x663e4229142a27f00bafb5d087e1e730648314c3.sol_Ownable.json.sol</t>
  </si>
  <si>
    <t>6.2048s</t>
  </si>
  <si>
    <t>./Contracts/Decompiled/Dedaub/SmartBugs/dedaub_time_manipulation_lottopollo.sol_lottopollo.json.sol</t>
  </si>
  <si>
    <t>7.0590s</t>
  </si>
  <si>
    <t>./Contracts/Decompiled/Dedaub/SmartBugs/dedaub_reentrancy_0xcead721ef5b11f1a7b530171aab69b16c5e66b6e.sol_Log.json.sol</t>
  </si>
  <si>
    <t>3.6232s</t>
  </si>
  <si>
    <t>./Contracts/Decompiled/Dedaub/SmartBugs/dedaub_unchecked_low_level_calls_0x663e4229142a27f00bafb5d087e1e730648314c3.sol_ClockAuction.json.sol</t>
  </si>
  <si>
    <t>9.4409s</t>
  </si>
  <si>
    <t>./Contracts/Decompiled/Dedaub/SmartBugs/dedaub_reentrancy_0xcead721ef5b11f1a7b530171aab69b16c5e66b6e.sol_WALLET.json.sol</t>
  </si>
  <si>
    <t>8.8049s</t>
  </si>
  <si>
    <t>./Contracts/Decompiled/Dedaub/SmartBugs/dedaub_arithmetic_tokensalechallenge.sol_TokenSaleChallenge.json.sol</t>
  </si>
  <si>
    <t>5.5210s</t>
  </si>
  <si>
    <t>./Contracts/Decompiled/Dedaub/SmartBugs/dedaub_reentrancy_0xb93430ce38ac4a6bb47fb1fc085ea669353fd89e.sol_PrivateBank.json.sol</t>
  </si>
  <si>
    <t>4.5747s</t>
  </si>
  <si>
    <t>./Contracts/Decompiled/Dedaub/SmartBugs/dedaub_front_running_ERC20.sol_SafeMath.json.sol</t>
  </si>
  <si>
    <t>4.7856s</t>
  </si>
  <si>
    <t>./Contracts/Decompiled/Dedaub/SmartBugs/dedaub_unchecked_low_level_calls_0x3e013fc32a54c4c5b6991ba539dcd0ec4355c859.sol_MultiplicatorX4.json.sol</t>
  </si>
  <si>
    <t>5.0106s</t>
  </si>
  <si>
    <t>./Contracts/Decompiled/Dedaub/SmartBugs/dedaub_unchecked_low_level_calls_0x19cf8481ea15427a98ba3cdd6d9e14690011ab10.sol_daoPOLSKAtokens.json.sol</t>
  </si>
  <si>
    <t>5.3501s</t>
  </si>
  <si>
    <t>./Contracts/Decompiled/Dedaub/SmartBugs/dedaub_unchecked_low_level_calls_0xa1fceeff3acc57d257b917e30c4df661401d6431.sol_AirDropContract.json.sol</t>
  </si>
  <si>
    <t>2.5729s</t>
  </si>
  <si>
    <t>./Contracts/Decompiled/Dedaub/SmartBugs/dedaub_unchecked_low_level_calls_0x4b71ad9c1a84b9b643aa54fdd66e2dec96e8b152.sol_airPort.json.sol</t>
  </si>
  <si>
    <t>4.0755s</t>
  </si>
  <si>
    <t>./Contracts/Decompiled/Dedaub/SmartBugs/dedaub_arithmetic_integer_overflow_mapping_sym_1.sol_IntegerOverflowMappingSym1.json.sol</t>
  </si>
  <si>
    <t>600.0124s</t>
  </si>
  <si>
    <t>./Contracts/Decompiled/Dedaub/SmartBugs/dedaub_unchecked_low_level_calls_0x78c2a1e91b52bca4130b6ed9edd9fbcfd4671c37.sol_WhaleGiveaway1.json.sol</t>
  </si>
  <si>
    <t>5.6230s</t>
  </si>
  <si>
    <t>./Contracts/Decompiled/Dedaub/SmartBugs/dedaub_reentrancy_0x93c32845fae42c83a70e5f06214c8433665c2ab5.sol_Log.json.sol</t>
  </si>
  <si>
    <t>1.9079s</t>
  </si>
  <si>
    <t>./Contracts/Decompiled/Dedaub/SmartBugs/dedaub_reentrancy_reentrancy_bonus.sol_Reentrancy_bonus.json.sol</t>
  </si>
  <si>
    <t>5.1978s</t>
  </si>
  <si>
    <t>./Contracts/Decompiled/Dedaub/SmartBugs/dedaub_arithmetic_BECToken.sol_BecToken.json.sol</t>
  </si>
  <si>
    <t>3.5175s</t>
  </si>
  <si>
    <t>./Contracts/Decompiled/Dedaub/SmartBugs/dedaub_arithmetic_BECToken.sol_PausableToken.json.sol</t>
  </si>
  <si>
    <t>4.6135s</t>
  </si>
  <si>
    <t>./Contracts/Decompiled/Dedaub/SmartBugs/dedaub_reentrancy_spank_chain_payment.sol_ECTools.json.sol</t>
  </si>
  <si>
    <t>7.4163s</t>
  </si>
  <si>
    <t>./Contracts/Decompiled/Dedaub/SmartBugs/dedaub_arithmetic_token.sol_Token.json.sol</t>
  </si>
  <si>
    <t>3.2832s</t>
  </si>
  <si>
    <t>./Contracts/Decompiled/Dedaub/SmartBugs/dedaub_unchecked_low_level_calls_0x3f2ef511aa6e75231e4deafc7a3d2ecab3741de2.sol_WhaleGiveaway2.json.sol</t>
  </si>
  <si>
    <t>5.3431s</t>
  </si>
  <si>
    <t>./Contracts/Decompiled/Dedaub/SmartBugs/dedaub_access_control_parity_wallet_bug_2.sol_WalletEvents.json.sol</t>
  </si>
  <si>
    <t>./Contracts/Decompiled/Dedaub/SmartBugs/dedaub_bad_randomness_old_blockhash.sol_PredictTheBlockHashChallenge.json.sol</t>
  </si>
  <si>
    <t>16.0702s</t>
  </si>
  <si>
    <t>./Contracts/Decompiled/Dedaub/SmartBugs/dedaub_access_control_rubixi.sol_Rubixi.json.sol</t>
  </si>
  <si>
    <t>9.6015s</t>
  </si>
  <si>
    <t>./Contracts/Decompiled/Dedaub/SmartBugs/dedaub_reentrancy_0x01f8c4e3fa3edeb29e514cba738d87ce8c091d3f.sol_PERSONAL_BANK.json.sol</t>
  </si>
  <si>
    <t>4.7965s</t>
  </si>
  <si>
    <t>./Contracts/Decompiled/Dedaub/SmartBugs/dedaub_unchecked_low_level_calls_0x89c1b3807d4c67df034fffb62f3509561218d30b.sol_TownCrier.json.sol</t>
  </si>
  <si>
    <t>6.6502s</t>
  </si>
  <si>
    <t>./Contracts/Decompiled/Dedaub/SmartBugs/dedaub_time_manipulation_governmental_survey.sol_Governmental.json.sol</t>
  </si>
  <si>
    <t>6.7885s</t>
  </si>
  <si>
    <t>./Contracts/Decompiled/Dedaub/SmartBugs/dedaub_time_manipulation_governmental_survey.sol_Attacker.json.sol</t>
  </si>
  <si>
    <t>4.6949s</t>
  </si>
  <si>
    <t>./Contracts/Decompiled/Dedaub/SmartBugs/dedaub_access_control_wallet_03_wrong_constructor.sol_Wallet.json.sol</t>
  </si>
  <si>
    <t>2.6531s</t>
  </si>
  <si>
    <t>./Contracts/Decompiled/Dedaub/SmartBugs/dedaub_unchecked_low_level_calls_0x663e4229142a27f00bafb5d087e1e730648314c3.sol_ERC721Metadata.json.sol</t>
  </si>
  <si>
    <t>5.5917s</t>
  </si>
  <si>
    <t>./Contracts/Decompiled/Dedaub/SmartBugs/dedaub_unchecked_low_level_calls_0x84d9ec85c9c568eb332b7226a8f826d897e0a4a8.sol_WedIndex.json.sol</t>
  </si>
  <si>
    <t>3.2215s</t>
  </si>
  <si>
    <t>./Contracts/Decompiled/Dedaub/SmartBugs/dedaub_other_open_address_lottery.sol_OpenAddressLottery.json.sol</t>
  </si>
  <si>
    <t>8.5075s</t>
  </si>
  <si>
    <t>arithmetic_integer_overflow</t>
  </si>
  <si>
    <t>./Contracts/Decompiled/Dedaub/SmartBugs/dedaub_unchecked_low_level_calls_0xe09b1ab8111c2729a76f16de96bc86a7af837928.sol_FiftyFlip.json.sol</t>
  </si>
  <si>
    <t>6.2051s</t>
  </si>
  <si>
    <t>./Contracts/Decompiled/Dedaub/SmartBugs/dedaub_unchecked_low_level_calls_0x8fd1e427396ddb511533cf9abdbebd0a7e08da35.sol_Token.json.sol</t>
  </si>
  <si>
    <t>2.9426s</t>
  </si>
  <si>
    <t>./Contracts/Decompiled/Dedaub/SmartBugs/dedaub_unchecked_low_level_calls_0x663e4229142a27f00bafb5d087e1e730648314c3.sol_PandaAccessControl.json.sol</t>
  </si>
  <si>
    <t>3.2855s</t>
  </si>
  <si>
    <t>./Contracts/Decompiled/Dedaub/SmartBugs/dedaub_front_running_eth_tx_order_dependence_minimal.sol_EthTxOrderDependenceMinimal.json.sol</t>
  </si>
  <si>
    <t>3.6222s</t>
  </si>
  <si>
    <t>./Contracts/Decompiled/Dedaub/SmartBugs/dedaub_reentrancy_etherbank.sol_EtherBank.json.sol</t>
  </si>
  <si>
    <t>5.5157s</t>
  </si>
  <si>
    <t>./Contracts/Decompiled/Dedaub/SmartBugs/dedaub_access_control_wallet_04_confused_sign.sol_Wallet.json.sol</t>
  </si>
  <si>
    <t>2.9137s</t>
  </si>
  <si>
    <t>./Contracts/Decompiled/Dedaub/SmartBugs/dedaub_reentrancy_0xbe4041d55db380c5ae9d4a9b9703f1ed4e7e3888.sol_Log.json.sol</t>
  </si>
  <si>
    <t>6.7236s</t>
  </si>
  <si>
    <t>./Contracts/Decompiled/Dedaub/SmartBugs/dedaub_reentrancy_modifier_reentrancy.sol_Bank.json.sol</t>
  </si>
  <si>
    <t>1.8536s</t>
  </si>
  <si>
    <t>./Contracts/Decompiled/Dedaub/SmartBugs/dedaub_unchecked_low_level_calls_0x5aa88d2901c68fda244f1d0584400368d2c8e739.sol_MultiplicatorX3.json.sol</t>
  </si>
  <si>
    <t>4.2752s</t>
  </si>
  <si>
    <t>./Contracts/Decompiled/Dedaub/SmartBugs/dedaub_arithmetic_integer_overflow_multitx_multifunc_feasible.sol_IntegerOverflowMultiTxMultiFuncFeasible.json.sol</t>
  </si>
  <si>
    <t>2.2807s</t>
  </si>
  <si>
    <t>./Contracts/Decompiled/Dedaub/SmartBugs/dedaub_unchecked_low_level_calls_0x663e4229142a27f00bafb5d087e1e730648314c3.sol_Pausable.json.sol</t>
  </si>
  <si>
    <t>2.2939s</t>
  </si>
  <si>
    <t>./Contracts/Decompiled/Dedaub/SmartBugs/dedaub_unchecked_low_level_calls_king_of_the_ether_throne.sol_KingOfTheEtherThrone.json.sol</t>
  </si>
  <si>
    <t>3.8467s</t>
  </si>
  <si>
    <t>./Contracts/Decompiled/Dedaub/SmartBugs/dedaub_unchecked_low_level_calls_0xa46edd6a9a93feec36576ee5048146870ea2c3ae.sol_EBU.json.sol</t>
  </si>
  <si>
    <t>6.4882s</t>
  </si>
  <si>
    <t>./Contracts/Decompiled/Dedaub/SmartBugs/dedaub_denial_of_service_send_loop.sol_Refunder.json.sol</t>
  </si>
  <si>
    <t>3.5176s</t>
  </si>
  <si>
    <t>./Contracts/Decompiled/Dedaub/SmartBugs/dedaub_reentrancy_0x8c7777c45481dba411450c228cb692ac3d550344.sol_Log.json.sol</t>
  </si>
  <si>
    <t>4.2097s</t>
  </si>
  <si>
    <t>./Contracts/Decompiled/Dedaub/SmartBugs/dedaub_unchecked_low_level_calls_0xe82f0742a71a02b9e9ffc142fdcb6eb1ed06fb87.sol_Freebie.json.sol</t>
  </si>
  <si>
    <t>6.6618s</t>
  </si>
  <si>
    <t>./Contracts/Decompiled/Dedaub/SmartBugs/dedaub_time_manipulation_roulette.sol_Roulette.json.sol</t>
  </si>
  <si>
    <t>5.0101s</t>
  </si>
  <si>
    <t>./Contracts/Decompiled/Dedaub/SmartBugs/dedaub_denial_of_service_dos_simple.sol_DosOneFunc.json.sol</t>
  </si>
  <si>
    <t>4.8219s</t>
  </si>
  <si>
    <t>./Contracts/Decompiled/Dedaub/SmartBugs/dedaub_unchecked_low_level_calls_etherpot_lotto.sol_Lotto.json.sol</t>
  </si>
  <si>
    <t>4.5464s</t>
  </si>
  <si>
    <t>./Contracts/Decompiled/Dedaub/SmartBugs/dedaub_unchecked_low_level_calls_0x958a8f594101d2c0485a52319f29b2647f2ebc06.sol_Marriage.json.sol</t>
  </si>
  <si>
    <t>6.3338s</t>
  </si>
  <si>
    <t>./Contracts/Decompiled/Dedaub/SmartBugs/dedaub_unchecked_low_level_calls_0xb37f18af15bafb869a065b61fc83cfc44ed9cc27.sol_SimpleWallet.json.sol</t>
  </si>
  <si>
    <t>5.5335s</t>
  </si>
  <si>
    <t>./Contracts/Decompiled/Dedaub/SmartBugs/dedaub_arithmetic_BECToken.sol_Ownable.json.sol</t>
  </si>
  <si>
    <t>4.0607s</t>
  </si>
  <si>
    <t>./Contracts/Decompiled/Dedaub/SmartBugs/dedaub_arithmetic_BECToken.sol_StandardToken.json.sol</t>
  </si>
  <si>
    <t>4.3806s</t>
  </si>
  <si>
    <t>./Contracts/Decompiled/Dedaub/SmartBugs/dedaub_access_control_arbitrary_location_write_simple.sol_Wallet.json.sol</t>
  </si>
  <si>
    <t>4.5669s</t>
  </si>
  <si>
    <t>./Contracts/Decompiled/Dedaub/SmartBugs/dedaub_unchecked_low_level_calls_0x663e4229142a27f00bafb5d087e1e730648314c3.sol_PandaBreeding.json.sol</t>
  </si>
  <si>
    <t>5.8419s</t>
  </si>
  <si>
    <t>./Contracts/Decompiled/Dedaub/SmartBugs/dedaub_reentrancy_0xf015c35649c82f5467c9c74b7f28ee67665aad68.sol_MY_BANK.json.sol</t>
  </si>
  <si>
    <t>1.8827s</t>
  </si>
  <si>
    <t>./Contracts/Decompiled/Dedaub/SmartBugs/dedaub_unchecked_low_level_calls_0x806a6bd219f162442d992bdc4ee6eba1f2c5a707.sol_Pie.json.sol</t>
  </si>
  <si>
    <t>8.4170s</t>
  </si>
  <si>
    <t>./Contracts/Decompiled/Dedaub/SmartBugs/dedaub_arithmetic_overflow_single_tx.sol_IntegerOverflowSingleTransaction.json.sol</t>
  </si>
  <si>
    <t>2.7762s</t>
  </si>
  <si>
    <t>./Contracts/Decompiled/Dedaub/SmartBugs/dedaub_unchecked_low_level_calls_0x4051334adc52057aca763453820cb0e045076ef3.sol_airdrop.json.sol</t>
  </si>
  <si>
    <t>3.5249s</t>
  </si>
  <si>
    <t>./Contracts/Decompiled/Dedaub/SmartBugs/dedaub_access_control_phishable.sol_Phishable.json.sol</t>
  </si>
  <si>
    <t>4.5745s</t>
  </si>
  <si>
    <t>./Contracts/Decompiled/Dedaub/SmartBugs/dedaub_unchecked_low_level_calls_0xbaa3de6504690efb064420d89e871c27065cdd52.sol_Proxy.json.sol</t>
  </si>
  <si>
    <t>4.9414s</t>
  </si>
  <si>
    <t>./Contracts/Decompiled/Dedaub/SmartBugs/dedaub_unchecked_low_level_calls_0x8fd1e427396ddb511533cf9abdbebd0a7e08da35.sol_TokenBank.json.sol</t>
  </si>
  <si>
    <t>5.3905s</t>
  </si>
  <si>
    <t>./Contracts/Decompiled/Dedaub/SmartBugs/dedaub_arithmetic_integer_overflow_1.sol_Overflow.json.sol</t>
  </si>
  <si>
    <t>5.3329s</t>
  </si>
  <si>
    <t>./Contracts/Decompiled/Dedaub/SmartBugs/dedaub_arithmetic_integer_overflow_add.sol_IntegerOverflowAdd.json.sol</t>
  </si>
  <si>
    <t>4.2140s</t>
  </si>
  <si>
    <t>./Contracts/Decompiled/Dedaub/SmartBugs/dedaub_arithmetic_integer_overflow_mul.sol_IntegerOverflowMul.json.sol</t>
  </si>
  <si>
    <t>3.2341s</t>
  </si>
  <si>
    <t>./Contracts/Decompiled/Dedaub/SmartBugs/dedaub_unchecked_low_level_calls_0xf29ebe930a539a60279ace72c707cba851a57707.sol_B.json.sol</t>
  </si>
  <si>
    <t>6.1614s</t>
  </si>
  <si>
    <t>./Contracts/Decompiled/Dedaub/SmartBugs/dedaub_arithmetic_overflow_simple_add.sol_Overflow_Add.json.sol</t>
  </si>
  <si>
    <t>4.5717s</t>
  </si>
  <si>
    <t>./Contracts/Decompiled/Dedaub/SmartBugs/dedaub_time_manipulation_timed_crowdsale.sol_TimedCrowdsale.json.sol</t>
  </si>
  <si>
    <t>2.6355s</t>
  </si>
  <si>
    <t>./Contracts/Decompiled/Dedaub/SmartBugs/dedaub_reentrancy_modifier_reentrancy.sol_attack.json.sol</t>
  </si>
  <si>
    <t>4.8816s</t>
  </si>
  <si>
    <t>./Contracts/Decompiled/Dedaub/SmartBugs/dedaub_bad_randomness_lucky_doubler.sol_LuckyDoubler.json.sol</t>
  </si>
  <si>
    <t>2.8543s</t>
  </si>
  <si>
    <t>./Contracts/Decompiled/Dedaub/SmartBugs/dedaub_bad_randomness_random_number_generator.sol_RandomNumberGenerator.json.sol</t>
  </si>
  <si>
    <t>3.8144s</t>
  </si>
  <si>
    <t>./Contracts/Decompiled/Dedaub/SmartBugs/dedaub_reentrancy_0x561eac93c92360949ab1f1403323e6db345cbf31.sol_LogFile.json.sol</t>
  </si>
  <si>
    <t>3.0188s</t>
  </si>
  <si>
    <t>./Contracts/Decompiled/Dedaub/SmartBugs/dedaub_reentrancy_reentrancy_cross_function.sol_Reentrancy_cross_function.json.sol</t>
  </si>
  <si>
    <t>4.7304s</t>
  </si>
  <si>
    <t>./Contracts/Decompiled/Dedaub/SmartBugs/dedaub_unchecked_low_level_calls_0x627fa62ccbb1c1b04ffaecd72a53e37fc0e17839.sol_Token.json.sol</t>
  </si>
  <si>
    <t>5.7729s</t>
  </si>
  <si>
    <t>./Contracts/Decompiled/Dedaub/SmartBugs/dedaub_unchecked_low_level_calls_0x663e4229142a27f00bafb5d087e1e730648314c3.sol_PandaOwnership.json.sol</t>
  </si>
  <si>
    <t>4.3679s</t>
  </si>
  <si>
    <t>./Contracts/Decompiled/Dedaub/SmartBugs/dedaub_reentrancy_0x01f8c4e3fa3edeb29e514cba738d87ce8c091d3f.sol_LogFile.json.sol</t>
  </si>
  <si>
    <t>2.5052s</t>
  </si>
  <si>
    <t>./Contracts/Decompiled/Dedaub/SmartBugs/dedaub_unchecked_low_level_calls_0x627fa62ccbb1c1b04ffaecd72a53e37fc0e17839.sol_TokenBank.json.sol</t>
  </si>
  <si>
    <t>5.4414s</t>
  </si>
  <si>
    <t>./Contracts/Decompiled/Dedaub/SmartBugs/dedaub_unchecked_low_level_calls_0x3a0e9acd953ffc0dd18d63603488846a6b8b2b01.sol_Ownable.json.sol</t>
  </si>
  <si>
    <t>1.9389s</t>
  </si>
  <si>
    <t>./Contracts/Decompiled/Dedaub/SmartBugs/dedaub_reentrancy_0x4320e6f8c05b27ab4707cd1f6d5ce6f3e4b3a5a1.sol_LogFile.json.sol</t>
  </si>
  <si>
    <t>6.7451s</t>
  </si>
  <si>
    <t>Visibility</t>
  </si>
  <si>
    <t>access_control, front_running, bad_randomness</t>
  </si>
  <si>
    <t xml:space="preserve">access_control </t>
  </si>
  <si>
    <t>Request timed out</t>
  </si>
  <si>
    <t xml:space="preserve">Failed to analyze: </t>
  </si>
  <si>
    <t>This model's maximum context length is 16385 tokens. However, your messages resulted in 16552 tokens</t>
  </si>
  <si>
    <t>Failed to analyze</t>
  </si>
  <si>
    <t>This model's maximum context length is 16385 tokens. However, your messages resulted in 17477 tokens.</t>
  </si>
  <si>
    <t>Actual Vulnrability</t>
  </si>
  <si>
    <t>arithmetic</t>
  </si>
  <si>
    <t>reentrancy</t>
  </si>
  <si>
    <t>time_manipulation</t>
  </si>
  <si>
    <t>none</t>
  </si>
  <si>
    <t>DetectedVulnerability_Dedaub_GPT3.5</t>
  </si>
  <si>
    <t>Analysis_Dedaub_GPT3.5</t>
  </si>
  <si>
    <t>time_taken_Dedaub_GPT3.5</t>
  </si>
  <si>
    <t>1.0909s</t>
  </si>
  <si>
    <t>1.0577s</t>
  </si>
  <si>
    <t>1.0699s</t>
  </si>
  <si>
    <t>0.9964s</t>
  </si>
  <si>
    <t>2.0104s</t>
  </si>
  <si>
    <t>1.0433s</t>
  </si>
  <si>
    <t>1.0329s</t>
  </si>
  <si>
    <t>1.0429s</t>
  </si>
  <si>
    <t>1.0768s</t>
  </si>
  <si>
    <t>1.1633s</t>
  </si>
  <si>
    <t>1.3033s</t>
  </si>
  <si>
    <t>1.0612s</t>
  </si>
  <si>
    <t>1.0415s</t>
  </si>
  <si>
    <t>1.0589s</t>
  </si>
  <si>
    <t>1.5863s</t>
  </si>
  <si>
    <t>0.9404s</t>
  </si>
  <si>
    <t>1.0938s</t>
  </si>
  <si>
    <t>1.1064s</t>
  </si>
  <si>
    <t>1.0110s</t>
  </si>
  <si>
    <t>1.2344s</t>
  </si>
  <si>
    <t>1.1332s</t>
  </si>
  <si>
    <t>1.0440s</t>
  </si>
  <si>
    <t>integer_overflow</t>
  </si>
  <si>
    <t>analysis/raw_response</t>
  </si>
  <si>
    <t>analysis/analysis/Rating</t>
  </si>
  <si>
    <t>analysis/analysis/vulnerability_category</t>
  </si>
  <si>
    <t>analysis/analysis/rating</t>
  </si>
  <si>
    <t>9.9472s</t>
  </si>
  <si>
    <t>4.5270s</t>
  </si>
  <si>
    <t>4.1813s</t>
  </si>
  <si>
    <t>7.1445s</t>
  </si>
  <si>
    <t>3.3439s</t>
  </si>
  <si>
    <t>9.7040s</t>
  </si>
  <si>
    <t>4.2573s</t>
  </si>
  <si>
    <t>11.0365s</t>
  </si>
  <si>
    <t>5.5004s</t>
  </si>
  <si>
    <t>0.9630s</t>
  </si>
  <si>
    <t>6.6290s</t>
  </si>
  <si>
    <t>3.5178s</t>
  </si>
  <si>
    <t>3.9930s</t>
  </si>
  <si>
    <t>4.8972s</t>
  </si>
  <si>
    <t>6.2184s</t>
  </si>
  <si>
    <t>6.1876s</t>
  </si>
  <si>
    <t>4.0718s</t>
  </si>
  <si>
    <t>4.8244s</t>
  </si>
  <si>
    <t>3.2196s</t>
  </si>
  <si>
    <t>4.1263s</t>
  </si>
  <si>
    <t>9.7646s</t>
  </si>
  <si>
    <t>13.0947s</t>
  </si>
  <si>
    <t>4.4568s</t>
  </si>
  <si>
    <t>6.2737s</t>
  </si>
  <si>
    <t>5.5606s</t>
  </si>
  <si>
    <t>10.0973s</t>
  </si>
  <si>
    <t>3.1473s</t>
  </si>
  <si>
    <t>3.8652s</t>
  </si>
  <si>
    <t>2.4176s</t>
  </si>
  <si>
    <t>2.6507s</t>
  </si>
  <si>
    <t>2.4584s</t>
  </si>
  <si>
    <t>3.2741s</t>
  </si>
  <si>
    <t>5.9666s</t>
  </si>
  <si>
    <t>3.9973s</t>
  </si>
  <si>
    <t>4.7280s</t>
  </si>
  <si>
    <t>8.5573s</t>
  </si>
  <si>
    <t>2.3971s</t>
  </si>
  <si>
    <t>4.7843s</t>
  </si>
  <si>
    <t>7.1061s</t>
  </si>
  <si>
    <t>4.7235s</t>
  </si>
  <si>
    <t>2.6218s</t>
  </si>
  <si>
    <t>3.3297s</t>
  </si>
  <si>
    <t>7.7005s</t>
  </si>
  <si>
    <t>2.5804s</t>
  </si>
  <si>
    <t>4.1933s</t>
  </si>
  <si>
    <t>1.7508s</t>
  </si>
  <si>
    <t>4.2042s</t>
  </si>
  <si>
    <t>6.6368s</t>
  </si>
  <si>
    <t>6.7842s</t>
  </si>
  <si>
    <t>4.1905s</t>
  </si>
  <si>
    <t>5.7674s</t>
  </si>
  <si>
    <t>3.8877s</t>
  </si>
  <si>
    <t>1.0223s</t>
  </si>
  <si>
    <t>1.2000s</t>
  </si>
  <si>
    <t>2.4923s</t>
  </si>
  <si>
    <t>5.5296s</t>
  </si>
  <si>
    <t>6.8438s</t>
  </si>
  <si>
    <t>3.3052s</t>
  </si>
  <si>
    <t>2.6043s</t>
  </si>
  <si>
    <t>2.4627s</t>
  </si>
  <si>
    <t>1.2015s</t>
  </si>
  <si>
    <t>3.1597s</t>
  </si>
  <si>
    <t>3.3042s</t>
  </si>
  <si>
    <t>12.4957s</t>
  </si>
  <si>
    <t>9.7594s</t>
  </si>
  <si>
    <t>3.3538s</t>
  </si>
  <si>
    <t>7.0037s</t>
  </si>
  <si>
    <t>12.1978s</t>
  </si>
  <si>
    <t>4.6927s</t>
  </si>
  <si>
    <t>7.1454s</t>
  </si>
  <si>
    <t>5.5676s</t>
  </si>
  <si>
    <t>4.7161s</t>
  </si>
  <si>
    <t>4.1898s</t>
  </si>
  <si>
    <t>1.0626s</t>
  </si>
  <si>
    <t>7.0002s</t>
  </si>
  <si>
    <t>2.4793s</t>
  </si>
  <si>
    <t>1.7070s</t>
  </si>
  <si>
    <t>1.1373s</t>
  </si>
  <si>
    <t>2.5437s</t>
  </si>
  <si>
    <t>3.9905s</t>
  </si>
  <si>
    <t>2.5998s</t>
  </si>
  <si>
    <t>9.6611s</t>
  </si>
  <si>
    <t>2.6013s</t>
  </si>
  <si>
    <t>1.0644s</t>
  </si>
  <si>
    <t>3.3015s</t>
  </si>
  <si>
    <t>3.9901s</t>
  </si>
  <si>
    <t>2.4764s</t>
  </si>
  <si>
    <t>4.8618s</t>
  </si>
  <si>
    <t>3.2659s</t>
  </si>
  <si>
    <t>14.8346s</t>
  </si>
  <si>
    <t>4.5907s</t>
  </si>
  <si>
    <t>2.4285s</t>
  </si>
  <si>
    <t>4.0292s</t>
  </si>
  <si>
    <t>6.4363s</t>
  </si>
  <si>
    <t>1.0569s</t>
  </si>
  <si>
    <t>4.7502s</t>
  </si>
  <si>
    <t>4.1579s</t>
  </si>
  <si>
    <t>3.9918s</t>
  </si>
  <si>
    <t>2.6281s</t>
  </si>
  <si>
    <t>3.8865s</t>
  </si>
  <si>
    <t>1.0194s</t>
  </si>
  <si>
    <t xml:space="preserve"> Reentrancy</t>
  </si>
  <si>
    <t>5.4304s</t>
  </si>
  <si>
    <t>2.4327s</t>
  </si>
  <si>
    <t>2.6219s</t>
  </si>
  <si>
    <t>4.7564s</t>
  </si>
  <si>
    <t>7.1534s</t>
  </si>
  <si>
    <t>3.1448s</t>
  </si>
  <si>
    <t>0.9968s</t>
  </si>
  <si>
    <t>8.5906s</t>
  </si>
  <si>
    <t>3.0342s</t>
  </si>
  <si>
    <t>7.9823s</t>
  </si>
  <si>
    <t>2.4200s</t>
  </si>
  <si>
    <t>3.3505s</t>
  </si>
  <si>
    <t>12.9016s</t>
  </si>
  <si>
    <t>7.9008s</t>
  </si>
  <si>
    <t>1.0086s</t>
  </si>
  <si>
    <t>4.0371s</t>
  </si>
  <si>
    <t>5.3950s</t>
  </si>
  <si>
    <t>5.9319s</t>
  </si>
  <si>
    <t>4.1780s</t>
  </si>
  <si>
    <t>1.0370s</t>
  </si>
  <si>
    <t>4.7336s</t>
  </si>
  <si>
    <t>1.0344s</t>
  </si>
  <si>
    <t>3.1604s</t>
  </si>
  <si>
    <t>7.3223s</t>
  </si>
  <si>
    <t>6.1660s</t>
  </si>
  <si>
    <t>2.5409s</t>
  </si>
  <si>
    <t>6.5908s</t>
  </si>
  <si>
    <t>7.1082s</t>
  </si>
  <si>
    <t>2.6159s</t>
  </si>
  <si>
    <t>3.9130s</t>
  </si>
  <si>
    <t>2.5679s</t>
  </si>
  <si>
    <t>3.4745s</t>
  </si>
  <si>
    <t>1.0335s</t>
  </si>
  <si>
    <t>3.1369s</t>
  </si>
  <si>
    <t>3.3565s</t>
  </si>
  <si>
    <t>6.2616s</t>
  </si>
  <si>
    <t>4.5791s</t>
  </si>
  <si>
    <t>2.6784s</t>
  </si>
  <si>
    <t>3.7743s</t>
  </si>
  <si>
    <t>11.9250s</t>
  </si>
  <si>
    <t>1.0903s</t>
  </si>
  <si>
    <t>3.9521s</t>
  </si>
  <si>
    <t>2.4238s</t>
  </si>
  <si>
    <t>6.8289s</t>
  </si>
  <si>
    <t>3.8235s</t>
  </si>
  <si>
    <t>1.0751s</t>
  </si>
  <si>
    <t>4.6684s</t>
  </si>
  <si>
    <t>4.6574s</t>
  </si>
  <si>
    <t>3.8626s</t>
  </si>
  <si>
    <t>3.0368s</t>
  </si>
  <si>
    <t>3.1430s</t>
  </si>
  <si>
    <t>3.2411s</t>
  </si>
  <si>
    <t>5.3004s</t>
  </si>
  <si>
    <t>2.4216s</t>
  </si>
  <si>
    <t>4.5368s</t>
  </si>
  <si>
    <t>2.4593s</t>
  </si>
  <si>
    <t>3.1162s</t>
  </si>
  <si>
    <t>2.4304s</t>
  </si>
  <si>
    <t>2.5650s</t>
  </si>
  <si>
    <t>6.6984s</t>
  </si>
  <si>
    <t>12.7704s</t>
  </si>
  <si>
    <t>2.5214s</t>
  </si>
  <si>
    <t>10.6708s</t>
  </si>
  <si>
    <t>3.1740s</t>
  </si>
  <si>
    <t>3.1253s</t>
  </si>
  <si>
    <t>1.0219s</t>
  </si>
  <si>
    <t>7.5522s</t>
  </si>
  <si>
    <t>5.3380s</t>
  </si>
  <si>
    <t>3.1342s</t>
  </si>
  <si>
    <t>10.1954s</t>
  </si>
  <si>
    <t>7.5056s</t>
  </si>
  <si>
    <t>3.9786s</t>
  </si>
  <si>
    <t>5.4419s</t>
  </si>
  <si>
    <t>4.5477s</t>
  </si>
  <si>
    <t>8.2083s</t>
  </si>
  <si>
    <t>4.6518s</t>
  </si>
  <si>
    <t>2.3617s</t>
  </si>
  <si>
    <t>2.4019s</t>
  </si>
  <si>
    <t>6.7450s</t>
  </si>
  <si>
    <t>3.1932s</t>
  </si>
  <si>
    <t>3.8480s</t>
  </si>
  <si>
    <t>7.6846s</t>
  </si>
  <si>
    <t>1.2244s</t>
  </si>
  <si>
    <t>12.0060s</t>
  </si>
  <si>
    <t>6.6804s</t>
  </si>
  <si>
    <t>2.4066s</t>
  </si>
  <si>
    <t>3.8662s</t>
  </si>
  <si>
    <t>3.1128s</t>
  </si>
  <si>
    <t>3.8886s</t>
  </si>
  <si>
    <t>3.1216s</t>
  </si>
  <si>
    <t>3.8384s</t>
  </si>
  <si>
    <t>3.1366s</t>
  </si>
  <si>
    <t>3.8382s</t>
  </si>
  <si>
    <t>5.2324s</t>
  </si>
  <si>
    <t>3.8242s</t>
  </si>
  <si>
    <t>3.9621s</t>
  </si>
  <si>
    <t>5.1224s</t>
  </si>
  <si>
    <t>10.1695s</t>
  </si>
  <si>
    <t>2.5287s</t>
  </si>
  <si>
    <t>3.1269s</t>
  </si>
  <si>
    <t>5.3503s</t>
  </si>
  <si>
    <t>3.7884s</t>
  </si>
  <si>
    <t>3.1082s</t>
  </si>
  <si>
    <t>2.4427s</t>
  </si>
  <si>
    <t>8.0886s</t>
  </si>
  <si>
    <t>2.3862s</t>
  </si>
  <si>
    <t>4.5587s</t>
  </si>
  <si>
    <t>Analysis_Dedaub_llama</t>
  </si>
  <si>
    <t>DetectedVulnerability_Dedaub_llama</t>
  </si>
  <si>
    <t>time_taken_Dedaub_llama</t>
  </si>
  <si>
    <t>./Contracts/Decompiled/Heimdall-rs/SmartBugs/Heimdall_unchecked_low_level_calls_0x4b71ad9c1a84b9b643aa54fdd66e2dec96e8b152.sol_airPort.json.hex.sol</t>
  </si>
  <si>
    <t>87.6479s</t>
  </si>
  <si>
    <t>./Contracts/Decompiled/Heimdall-rs/SmartBugs/Heimdall_unchecked_low_level_calls_0x84d9ec85c9c568eb332b7226a8f826d897e0a4a8.sol_Owned.json.hex.sol</t>
  </si>
  <si>
    <t>3.1544s</t>
  </si>
  <si>
    <t>./Contracts/Decompiled/Heimdall-rs/SmartBugs/Heimdall_unchecked_low_level_calls_0x19cf8481ea15427a98ba3cdd6d9e14690011ab10.sol_tokenRecipient.json.hex.sol</t>
  </si>
  <si>
    <t>1.7470s</t>
  </si>
  <si>
    <t>./Contracts/Decompiled/Heimdall-rs/SmartBugs/Heimdall_time_manipulation_ether_lotto.sol_EtherLotto.json.hex.sol</t>
  </si>
  <si>
    <t>5.4150s</t>
  </si>
  <si>
    <t>./Contracts/Decompiled/Heimdall-rs/SmartBugs/Heimdall_unchecked_low_level_calls_0xb0510d68f210b7db66e8c7c814f22680f2b8d1d6.sol_Puppet.json.hex.sol</t>
  </si>
  <si>
    <t>4.9189s</t>
  </si>
  <si>
    <t>./Contracts/Decompiled/Heimdall-rs/SmartBugs/Heimdall_unchecked_low_level_calls_0x663e4229142a27f00bafb5d087e1e730648314c3.sol_ERC721.json.hex.sol</t>
  </si>
  <si>
    <t>1.7389s</t>
  </si>
  <si>
    <t>./Contracts/Decompiled/Heimdall-rs/SmartBugs/Heimdall_access_control_incorrect_constructor_name3.sol_Missing.json.hex.sol</t>
  </si>
  <si>
    <t>2.6040s</t>
  </si>
  <si>
    <t>./Contracts/Decompiled/Heimdall-rs/SmartBugs/Heimdall_unchecked_low_level_calls_0x958a8f594101d2c0485a52319f29b2647f2ebc06.sol_Marriage.json.hex.sol</t>
  </si>
  <si>
    <t>1.0510s</t>
  </si>
  <si>
    <t>./Contracts/Decompiled/Heimdall-rs/SmartBugs/Heimdall_unchecked_low_level_calls_0xb0510d68f210b7db66e8c7c814f22680f2b8d1d6.sol_Splitter.json.hex.sol</t>
  </si>
  <si>
    <t>6.9866s</t>
  </si>
  <si>
    <t>./Contracts/Decompiled/Heimdall-rs/SmartBugs/Heimdall_reentrancy_0x96edbe868531bd23a6c05e9d0c424ea64fb1b78b.sol_LogFile.json.hex.sol</t>
  </si>
  <si>
    <t>8.0638s</t>
  </si>
  <si>
    <t>./Contracts/Decompiled/Heimdall-rs/SmartBugs/Heimdall_unchecked_low_level_calls_0x70f9eddb3931491aab1aeafbc1e7f1ca2a012db4.sol_HomeyJar.json.hex.sol</t>
  </si>
  <si>
    <t>3.8247s</t>
  </si>
  <si>
    <t>./Contracts/Decompiled/Heimdall-rs/SmartBugs/Heimdall_reentrancy_modifier_reentrancy.sol_ModifierEntrancy.json.hex.sol</t>
  </si>
  <si>
    <t>3.3047s</t>
  </si>
  <si>
    <t>./Contracts/Decompiled/Heimdall-rs/SmartBugs/Heimdall_unchecked_low_level_calls_0xd5967fed03e85d1cce44cab284695b41bc675b5c.sol_demo.json.hex.sol</t>
  </si>
  <si>
    <t>3.3153s</t>
  </si>
  <si>
    <t>./Contracts/Decompiled/Heimdall-rs/SmartBugs/Heimdall_reentrancy_reentrancy_bonus.sol_Reentrancy_bonus.json.hex.sol</t>
  </si>
  <si>
    <t>2.4426s</t>
  </si>
  <si>
    <t>./Contracts/Decompiled/Heimdall-rs/SmartBugs/Heimdall_reentrancy_0xb93430ce38ac4a6bb47fb1fc085ea669353fd89e.sol_Log.json.hex.sol</t>
  </si>
  <si>
    <t>7.6991s</t>
  </si>
  <si>
    <t>./Contracts/Decompiled/Heimdall-rs/SmartBugs/Heimdall_reentrancy_etherstore.sol_EtherStore.json.hex.sol</t>
  </si>
  <si>
    <t>6.4499s</t>
  </si>
  <si>
    <t>./Contracts/Decompiled/Heimdall-rs/SmartBugs/Heimdall_unchecked_low_level_calls_0xbaa3de6504690efb064420d89e871c27065cdd52.sol_Proxy.json.hex.sol</t>
  </si>
  <si>
    <t>2.7743s</t>
  </si>
  <si>
    <t>./Contracts/Decompiled/Heimdall-rs/SmartBugs/Heimdall_reentrancy_spank_chain_payment.sol_ECTools.json.hex.sol</t>
  </si>
  <si>
    <t>0.9580s</t>
  </si>
  <si>
    <t>./Contracts/Decompiled/Heimdall-rs/SmartBugs/Heimdall_reentrancy_0x4e73b32ed6c35f570686b89848e5f39f20ecc106.sol_PRIVATE_ETH_CELL.json.hex.sol</t>
  </si>
  <si>
    <t>4.8213s</t>
  </si>
  <si>
    <t>./Contracts/Decompiled/Heimdall-rs/SmartBugs/Heimdall_unchecked_low_level_calls_0x663e4229142a27f00bafb5d087e1e730648314c3.sol_SiringClockAuction.json.hex.sol</t>
  </si>
  <si>
    <t>0.9300s</t>
  </si>
  <si>
    <t>./Contracts/Decompiled/Heimdall-rs/SmartBugs/Heimdall_unchecked_low_level_calls_unchecked_return_value.sol_ReturnValue.json.hex.sol</t>
  </si>
  <si>
    <t>2.3840s</t>
  </si>
  <si>
    <t>./Contracts/Decompiled/Heimdall-rs/SmartBugs/Heimdall_unchecked_low_level_calls_0xd2018bfaa266a9ec0a1a84b061640faa009def76.sol_Pie.json.hex.sol</t>
  </si>
  <si>
    <t>Other</t>
  </si>
  <si>
    <t>6.9821s</t>
  </si>
  <si>
    <t>./Contracts/Decompiled/Heimdall-rs/SmartBugs/Heimdall_reentrancy_0x7b368c4e805c3870b6c49a3f1f49f69af8662cf3.sol_W_WALLET.json.hex.sol</t>
  </si>
  <si>
    <t>4.0184s</t>
  </si>
  <si>
    <t>./Contracts/Decompiled/Heimdall-rs/SmartBugs/Heimdall_bad_randomness_blackjack.sol_BlackJack.json.hex.sol</t>
  </si>
  <si>
    <t>1.2406s</t>
  </si>
  <si>
    <t>./Contracts/Decompiled/Heimdall-rs/SmartBugs/Heimdall_front_running_FindThisHash.sol_FindThisHash.json.hex.sol</t>
  </si>
  <si>
    <t>6.2845s</t>
  </si>
  <si>
    <t>./Contracts/Decompiled/Heimdall-rs/SmartBugs/Heimdall_unchecked_low_level_calls_0x806a6bd219f162442d992bdc4ee6eba1f2c5a707.sol_Pie.json.hex.sol</t>
  </si>
  <si>
    <t>7.1640s</t>
  </si>
  <si>
    <t>./Contracts/Decompiled/Heimdall-rs/SmartBugs/Heimdall_arithmetic_insecure_transfer.sol_IntegerOverflowAdd.json.hex.sol</t>
  </si>
  <si>
    <t>2.6109s</t>
  </si>
  <si>
    <t>./Contracts/Decompiled/Heimdall-rs/SmartBugs/Heimdall_reentrancy_reentrancy_insecure.sol_Reentrancy_insecure.json.hex.sol</t>
  </si>
  <si>
    <t>1.6130s</t>
  </si>
  <si>
    <t>./Contracts/Decompiled/Heimdall-rs/SmartBugs/Heimdall_unchecked_low_level_calls_0x3e013fc32a54c4c5b6991ba539dcd0ec4355c859.sol_MultiplicatorX4.json.hex.sol</t>
  </si>
  <si>
    <t>6.9641s</t>
  </si>
  <si>
    <t>./Contracts/Decompiled/Heimdall-rs/SmartBugs/Heimdall_access_control_parity_wallet_bug_2.sol_WalletEvents.json.hex.sol</t>
  </si>
  <si>
    <t>1.7181s</t>
  </si>
  <si>
    <t>./Contracts/Decompiled/Heimdall-rs/SmartBugs/Heimdall_reentrancy_reentrance.sol_Reentrance.json.hex.sol</t>
  </si>
  <si>
    <t>./Contracts/Decompiled/Heimdall-rs/SmartBugs/Heimdall_unchecked_low_level_calls_0x8fd1e427396ddb511533cf9abdbebd0a7e08da35.sol_TokenBank.json.hex.sol</t>
  </si>
  <si>
    <t>6.2855s</t>
  </si>
  <si>
    <t>./Contracts/Decompiled/Heimdall-rs/SmartBugs/Heimdall_reentrancy_0xbaf51e761510c1a11bf48dd87c0307ac8a8c8a4f.sol_Log.json.hex.sol</t>
  </si>
  <si>
    <t>7.8605s</t>
  </si>
  <si>
    <t>./Contracts/Decompiled/Heimdall-rs/SmartBugs/Heimdall_unchecked_low_level_calls_king_of_the_ether_throne.sol_KingOfTheEtherThrone.json.hex.sol</t>
  </si>
  <si>
    <t>7.8723s</t>
  </si>
  <si>
    <t>./Contracts/Decompiled/Heimdall-rs/SmartBugs/Heimdall_reentrancy_0x7541b76cb60f4c60af330c208b0623b7f54bf615.sol_U_BANK.json.hex.sol</t>
  </si>
  <si>
    <t>4.0145s</t>
  </si>
  <si>
    <t>./Contracts/Decompiled/Heimdall-rs/SmartBugs/Heimdall_unchecked_low_level_calls_0xe09b1ab8111c2729a76f16de96bc86a7af837928.sol_FiftyFlip.json.hex.sol</t>
  </si>
  <si>
    <t>0.9848s</t>
  </si>
  <si>
    <t>./Contracts/Decompiled/Heimdall-rs/SmartBugs/Heimdall_arithmetic_BECToken.sol_BecToken.json.hex.sol</t>
  </si>
  <si>
    <t>11.9487s</t>
  </si>
  <si>
    <t>./Contracts/Decompiled/Heimdall-rs/SmartBugs/Heimdall_reentrancy_spank_chain_payment.sol_Token.json.hex.sol</t>
  </si>
  <si>
    <t>1.9032s</t>
  </si>
  <si>
    <t>./Contracts/Decompiled/Heimdall-rs/SmartBugs/Heimdall_unchecked_low_level_calls_0x52d2e0f9b01101a59b38a3d05c80b7618aeed984.sol_EtherGet.json.hex.sol</t>
  </si>
  <si>
    <t>3.3245s</t>
  </si>
  <si>
    <t>./Contracts/Decompiled/Heimdall-rs/SmartBugs/Heimdall_arithmetic_integer_overflow_add.sol_IntegerOverflowAdd.json.hex.sol</t>
  </si>
  <si>
    <t>1.6353s</t>
  </si>
  <si>
    <t>./Contracts/Decompiled/Heimdall-rs/SmartBugs/Heimdall_unchecked_low_level_calls_0xdb1c55f6926e7d847ddf8678905ad871a68199d2.sol_FreeEth.json.hex.sol</t>
  </si>
  <si>
    <t>4.3036s</t>
  </si>
  <si>
    <t>./Contracts/Decompiled/Heimdall-rs/SmartBugs/Heimdall_access_control_wallet_03_wrong_constructor.sol_Wallet.json.hex.sol</t>
  </si>
  <si>
    <t>3.3221s</t>
  </si>
  <si>
    <t>./Contracts/Decompiled/Heimdall-rs/SmartBugs/Heimdall_reentrancy_0x7a8721a9d64c74da899424c1b52acbf58ddc9782.sol_Log.json.hex.sol</t>
  </si>
  <si>
    <t>7.5651s</t>
  </si>
  <si>
    <t>./Contracts/Decompiled/Heimdall-rs/SmartBugs/Heimdall_reentrancy_0x627fa62ccbb1c1b04ffaecd72a53e37fc0e17839.sol_Token.json.hex.sol</t>
  </si>
  <si>
    <t>6.5857s</t>
  </si>
  <si>
    <t>./Contracts/Decompiled/Heimdall-rs/SmartBugs/Heimdall_reentrancy_0x627fa62ccbb1c1b04ffaecd72a53e37fc0e17839.sol_TokenBank.json.hex.sol</t>
  </si>
  <si>
    <t>6.9876s</t>
  </si>
  <si>
    <t>./Contracts/Decompiled/Heimdall-rs/SmartBugs/Heimdall_reentrancy_0x8c7777c45481dba411450c228cb692ac3d550344.sol_ETH_VAULT.json.hex.sol</t>
  </si>
  <si>
    <t>4.0291s</t>
  </si>
  <si>
    <t>./Contracts/Decompiled/Heimdall-rs/SmartBugs/Heimdall_unchecked_low_level_calls_0x663e4229142a27f00bafb5d087e1e730648314c3.sol_SaleClockAuction.json.hex.sol</t>
  </si>
  <si>
    <t>1.0204s</t>
  </si>
  <si>
    <t>./Contracts/Decompiled/Heimdall-rs/SmartBugs/Heimdall_denial_of_service_list_dos.sol_Government.json.hex.sol</t>
  </si>
  <si>
    <t>0.9463s</t>
  </si>
  <si>
    <t>./Contracts/Decompiled/Heimdall-rs/SmartBugs/Heimdall_reentrancy_0xbe4041d55db380c5ae9d4a9b9703f1ed4e7e3888.sol_MONEY_BOX.json.hex.sol</t>
  </si>
  <si>
    <t>5.8589s</t>
  </si>
  <si>
    <t>./Contracts/Decompiled/Heimdall-rs/SmartBugs/Heimdall_unchecked_low_level_calls_0x52d2e0f9b01101a59b38a3d05c80b7618aeed984.sol_Token.json.hex.sol</t>
  </si>
  <si>
    <t>1.7530s</t>
  </si>
  <si>
    <t>./Contracts/Decompiled/Heimdall-rs/SmartBugs/Heimdall_unchecked_low_level_calls_0x3a0e9acd953ffc0dd18d63603488846a6b8b2b01.sol_TokenBank.json.hex.sol</t>
  </si>
  <si>
    <t>6.6268s</t>
  </si>
  <si>
    <t>./Contracts/Decompiled/Heimdall-rs/SmartBugs/Heimdall_bad_randomness_lottery.sol_Lottery.json.hex.sol</t>
  </si>
  <si>
    <t>6.6474s</t>
  </si>
  <si>
    <t>./Contracts/Decompiled/Heimdall-rs/SmartBugs/Heimdall_unchecked_low_level_calls_0x39cfd754c85023648bf003bea2dd498c5612abfa.sol_Token.json.hex.sol</t>
  </si>
  <si>
    <t>2.9821s</t>
  </si>
  <si>
    <t>./Contracts/Decompiled/Heimdall-rs/SmartBugs/Heimdall_access_control_unprotected0.sol_Unprotected.json.hex.sol</t>
  </si>
  <si>
    <t>1.8971s</t>
  </si>
  <si>
    <t>./Contracts/Decompiled/Heimdall-rs/SmartBugs/Heimdall_reentrancy_0x93c32845fae42c83a70e5f06214c8433665c2ab5.sol_Log.json.hex.sol</t>
  </si>
  <si>
    <t>7.7131s</t>
  </si>
  <si>
    <t>./Contracts/Decompiled/Heimdall-rs/SmartBugs/Heimdall_denial_of_service_dos_address.sol_DosGas.json.hex.sol</t>
  </si>
  <si>
    <t>3.4766s</t>
  </si>
  <si>
    <t>./Contracts/Decompiled/Heimdall-rs/SmartBugs/Heimdall_unchecked_low_level_calls_0x627fa62ccbb1c1b04ffaecd72a53e37fc0e17839.sol_Ownable.json.hex.sol</t>
  </si>
  <si>
    <t>1.7674s</t>
  </si>
  <si>
    <t>./Contracts/Decompiled/Heimdall-rs/SmartBugs/Heimdall_denial_of_service_dos_simple.sol_DosOneFunc.json.hex.sol</t>
  </si>
  <si>
    <t>3.1148s</t>
  </si>
  <si>
    <t>./Contracts/Decompiled/Heimdall-rs/SmartBugs/Heimdall_access_control_multiowned_vulnerable.sol_MultiOwnable.json.hex.sol</t>
  </si>
  <si>
    <t>3.1528s</t>
  </si>
  <si>
    <t>./Contracts/Decompiled/Heimdall-rs/SmartBugs/Heimdall_reentrancy_0x561eac93c92360949ab1f1403323e6db345cbf31.sol_BANK_SAFE.json.hex.sol</t>
  </si>
  <si>
    <t>./Contracts/Decompiled/Heimdall-rs/SmartBugs/Heimdall_bad_randomness_lucky_doubler.sol_LuckyDoubler.json.hex.sol</t>
  </si>
  <si>
    <t>8.7252s</t>
  </si>
  <si>
    <t>./Contracts/Decompiled/Heimdall-rs/SmartBugs/Heimdall_unchecked_low_level_calls_0x5aa88d2901c68fda244f1d0584400368d2c8e739.sol_MultiplicatorX3.json.hex.sol</t>
  </si>
  <si>
    <t>6.8269s</t>
  </si>
  <si>
    <t>./Contracts/Decompiled/Heimdall-rs/SmartBugs/Heimdall_bad_randomness_guess_the_random_number.sol_GuessTheRandomNumberChallenge.json.hex.sol</t>
  </si>
  <si>
    <t>2.2958s</t>
  </si>
  <si>
    <t>./Contracts/Decompiled/Heimdall-rs/SmartBugs/Heimdall_reentrancy_spank_chain_payment.sol_HumanStandardToken.json.hex.sol</t>
  </si>
  <si>
    <t>8.0295s</t>
  </si>
  <si>
    <t>./Contracts/Decompiled/Heimdall-rs/SmartBugs/Heimdall_unchecked_low_level_calls_0xec329ffc97d75fe03428ae155fc7793431487f63.sol_Token.json.hex.sol</t>
  </si>
  <si>
    <t>1.7052s</t>
  </si>
  <si>
    <t>./Contracts/Decompiled/Heimdall-rs/SmartBugs/Heimdall_bad_randomness_random_number_generator.sol_RandomNumberGenerator.json.hex.sol</t>
  </si>
  <si>
    <t>0.9110s</t>
  </si>
  <si>
    <t>./Contracts/Decompiled/Heimdall-rs/SmartBugs/Heimdall_access_control_proxy.sol_Proxy.json.hex.sol</t>
  </si>
  <si>
    <t>2.2929s</t>
  </si>
  <si>
    <t>./Contracts/Decompiled/Heimdall-rs/SmartBugs/Heimdall_arithmetic_BECToken.sol_PausableToken.json.hex.sol</t>
  </si>
  <si>
    <t>10.9499s</t>
  </si>
  <si>
    <t>./Contracts/Decompiled/Heimdall-rs/SmartBugs/Heimdall_unchecked_low_level_calls_0x39cfd754c85023648bf003bea2dd498c5612abfa.sol_TokenBank.json.hex.sol</t>
  </si>
  <si>
    <t>6.9951s</t>
  </si>
  <si>
    <t>./Contracts/Decompiled/Heimdall-rs/SmartBugs/Heimdall_time_manipulation_lottopollo.sol_lottopollo.json.hex.sol</t>
  </si>
  <si>
    <t>2.8121s</t>
  </si>
  <si>
    <t>./Contracts/Decompiled/Heimdall-rs/SmartBugs/Heimdall_other_crypto_roulette.sol_CryptoRoulette.json.hex.sol</t>
  </si>
  <si>
    <t>./Contracts/Decompiled/Heimdall-rs/SmartBugs/Heimdall_arithmetic_integer_overflow_minimal.sol_IntegerOverflowMinimal.json.hex.sol</t>
  </si>
  <si>
    <t>1.7295s</t>
  </si>
  <si>
    <t>./Contracts/Decompiled/Heimdall-rs/SmartBugs/Heimdall_arithmetic_BECToken.sol_ERC20.json.hex.sol</t>
  </si>
  <si>
    <t>1.5858s</t>
  </si>
  <si>
    <t>./Contracts/Decompiled/Heimdall-rs/SmartBugs/Heimdall_unchecked_low_level_calls_0xb11b2fed6c9354f7aa2f658d3b4d7b31d8a13b77.sol_Proxy.json.hex.sol</t>
  </si>
  <si>
    <t>2.2975s</t>
  </si>
  <si>
    <t>./Contracts/Decompiled/Heimdall-rs/SmartBugs/Heimdall_access_control_rubixi.sol_Rubixi.json.hex.sol</t>
  </si>
  <si>
    <t>10.0869s</t>
  </si>
  <si>
    <t>./Contracts/Decompiled/Heimdall-rs/SmartBugs/Heimdall_unchecked_low_level_calls_0xe4eabdca81e31d9acbc4af76b30f532b6ed7f3bf.sol_Honey.json.hex.sol</t>
  </si>
  <si>
    <t>3.4881s</t>
  </si>
  <si>
    <t>./Contracts/Decompiled/Heimdall-rs/SmartBugs/Heimdall_unchecked_low_level_calls_0xa46edd6a9a93feec36576ee5048146870ea2c3ae.sol_EBU.json.hex.sol</t>
  </si>
  <si>
    <t>3.1378s</t>
  </si>
  <si>
    <t>./Contracts/Decompiled/Heimdall-rs/SmartBugs/Heimdall_unchecked_low_level_calls_0x0cbe050f75bc8f8c2d6c0d249fea125fd6e1acc9.sol_Caller.json.hex.sol</t>
  </si>
  <si>
    <t>4.1902s</t>
  </si>
  <si>
    <t>./Contracts/Decompiled/Heimdall-rs/SmartBugs/Heimdall_unchecked_low_level_calls_0x19cf8481ea15427a98ba3cdd6d9e14690011ab10.sol_ERC20.json.hex.sol</t>
  </si>
  <si>
    <t>1.7614s</t>
  </si>
  <si>
    <t>./Contracts/Decompiled/Heimdall-rs/SmartBugs/Heimdall_arithmetic_token.sol_Token.json.hex.sol</t>
  </si>
  <si>
    <t>2.4249s</t>
  </si>
  <si>
    <t>./Contracts/Decompiled/Heimdall-rs/SmartBugs/Heimdall_reentrancy_0xcead721ef5b11f1a7b530171aab69b16c5e66b6e.sol_WALLET.json.hex.sol</t>
  </si>
  <si>
    <t>4.4223s</t>
  </si>
  <si>
    <t>./Contracts/Decompiled/Heimdall-rs/SmartBugs/Heimdall_unchecked_low_level_calls_0x663e4229142a27f00bafb5d087e1e730648314c3.sol_PandaBase.json.hex.sol</t>
  </si>
  <si>
    <t>./Contracts/Decompiled/Heimdall-rs/SmartBugs/Heimdall_denial_of_service_auction.sol_DosAuction.json.hex.sol</t>
  </si>
  <si>
    <t>2.4343s</t>
  </si>
  <si>
    <t>./Contracts/Decompiled/Heimdall-rs/SmartBugs/Heimdall_unchecked_low_level_calls_0x2972d548497286d18e92b5fa1f8f9139e5653fd2.sol_demo.json.hex.sol</t>
  </si>
  <si>
    <t>6.4817s</t>
  </si>
  <si>
    <t>./Contracts/Decompiled/Heimdall-rs/SmartBugs/Heimdall_arithmetic_integer_overflow_mapping_sym_1.sol_IntegerOverflowMappingSym1.json.hex.sol</t>
  </si>
  <si>
    <t>1.8972s</t>
  </si>
  <si>
    <t>./Contracts/Decompiled/Heimdall-rs/SmartBugs/Heimdall_bad_randomness_blackjack.sol_Deck.json.hex.sol</t>
  </si>
  <si>
    <t>./Contracts/Decompiled/Heimdall-rs/SmartBugs/Heimdall_unchecked_low_level_calls_0x627fa62ccbb1c1b04ffaecd72a53e37fc0e17839.sol_TokenBank.json.hex.sol</t>
  </si>
  <si>
    <t>6.9151s</t>
  </si>
  <si>
    <t>./Contracts/Decompiled/Heimdall-rs/SmartBugs/Heimdall_reentrancy_0x7a8721a9d64c74da899424c1b52acbf58ddc9782.sol_PrivateDeposit.json.hex.sol</t>
  </si>
  <si>
    <t>6.8478s</t>
  </si>
  <si>
    <t>./Contracts/Decompiled/Heimdall-rs/SmartBugs/Heimdall_denial_of_service_dos_number.sol_DosNumber.json.hex.sol</t>
  </si>
  <si>
    <t>5.2158s</t>
  </si>
  <si>
    <t>./Contracts/Decompiled/Heimdall-rs/SmartBugs/Heimdall_reentrancy_0x93c32845fae42c83a70e5f06214c8433665c2ab5.sol_X_WALLET.json.hex.sol</t>
  </si>
  <si>
    <t>7.4854s</t>
  </si>
  <si>
    <t>./Contracts/Decompiled/Heimdall-rs/SmartBugs/Heimdall_access_control_incorrect_constructor_name2.sol_Missing.json.hex.sol</t>
  </si>
  <si>
    <t>2.8146s</t>
  </si>
  <si>
    <t>./Contracts/Decompiled/Heimdall-rs/SmartBugs/Heimdall_access_control_parity_wallet_bug_2.sol_WalletLibrary.json.hex.sol</t>
  </si>
  <si>
    <t>1.4336s</t>
  </si>
  <si>
    <t>./Contracts/Decompiled/Heimdall-rs/SmartBugs/Heimdall_unchecked_low_level_calls_0x663e4229142a27f00bafb5d087e1e730648314c3.sol_ERC20.json.hex.sol</t>
  </si>
  <si>
    <t>1.7015s</t>
  </si>
  <si>
    <t>./Contracts/Decompiled/Heimdall-rs/SmartBugs/Heimdall_short_addresses_short_address_example.sol_MyToken.json.hex.sol</t>
  </si>
  <si>
    <t>2.6139s</t>
  </si>
  <si>
    <t>./Contracts/Decompiled/Heimdall-rs/SmartBugs/Heimdall_reentrancy_0x627fa62ccbb1c1b04ffaecd72a53e37fc0e17839.sol_Ownable.json.hex.sol</t>
  </si>
  <si>
    <t>2.6202s</t>
  </si>
  <si>
    <t>./Contracts/Decompiled/Heimdall-rs/SmartBugs/Heimdall_reentrancy_reentrancy_cross_function.sol_Reentrancy_cross_function.json.hex.sol</t>
  </si>
  <si>
    <t>6.1031s</t>
  </si>
  <si>
    <t>./Contracts/Decompiled/Heimdall-rs/SmartBugs/Heimdall_unchecked_low_level_calls_0xec329ffc97d75fe03428ae155fc7793431487f63.sol_TokenSender.json.hex.sol</t>
  </si>
  <si>
    <t>8.6277s</t>
  </si>
  <si>
    <t>./Contracts/Decompiled/Heimdall-rs/SmartBugs/Heimdall_reentrancy_modifier_reentrancy.sol_attack.json.hex.sol</t>
  </si>
  <si>
    <t>3.1155s</t>
  </si>
  <si>
    <t>./Contracts/Decompiled/Heimdall-rs/SmartBugs/Heimdall_unchecked_low_level_calls_0x663e4229142a27f00bafb5d087e1e730648314c3.sol_PandaAccessControl.json.hex.sol</t>
  </si>
  <si>
    <t>5.0197s</t>
  </si>
  <si>
    <t>./Contracts/Decompiled/Heimdall-rs/SmartBugs/Heimdall_arithmetic_BECToken.sol_ERC20Basic.json.hex.sol</t>
  </si>
  <si>
    <t>1.7513s</t>
  </si>
  <si>
    <t>./Contracts/Decompiled/Heimdall-rs/SmartBugs/Heimdall_unchecked_low_level_calls_0xf2570186500a46986f3139f65afedc2afe4f445d.sol_RealOldFuckMaker.json.hex.sol</t>
  </si>
  <si>
    <t>2.4308s</t>
  </si>
  <si>
    <t>./Contracts/Decompiled/Heimdall-rs/SmartBugs/Heimdall_unchecked_low_level_calls_0x663e4229142a27f00bafb5d087e1e730648314c3.sol_GeneScienceInterface.json.hex.sol</t>
  </si>
  <si>
    <t>1.6331s</t>
  </si>
  <si>
    <t>./Contracts/Decompiled/Heimdall-rs/SmartBugs/Heimdall_unchecked_low_level_calls_0x07f7ecb66d788ab01dc93b9b71a88401de7d0f2e.sol_PoCGame.json.hex.sol</t>
  </si>
  <si>
    <t>12.7104s</t>
  </si>
  <si>
    <t>./Contracts/Decompiled/Heimdall-rs/SmartBugs/Heimdall_reentrancy_0xaae1f51cf3339f18b6d3f3bdc75a5facd744b0b8.sol_DEP_BANK.json.hex.sol</t>
  </si>
  <si>
    <t>5.0423s</t>
  </si>
  <si>
    <t>./Contracts/Decompiled/Heimdall-rs/SmartBugs/Heimdall_bad_randomness_smart_billions.sol_ERC20.json.hex.sol</t>
  </si>
  <si>
    <t>1.7544s</t>
  </si>
  <si>
    <t>./Contracts/Decompiled/Heimdall-rs/SmartBugs/Heimdall_bad_randomness_etheraffle.sol_Ethraffle_v4b.json.hex.sol</t>
  </si>
  <si>
    <t>13.1134s</t>
  </si>
  <si>
    <t>./Contracts/Decompiled/Heimdall-rs/SmartBugs/Heimdall_unchecked_low_level_calls_lotto.sol_Lotto.json.hex.sol</t>
  </si>
  <si>
    <t>2.6008s</t>
  </si>
  <si>
    <t>./Contracts/Decompiled/Heimdall-rs/SmartBugs/Heimdall_arithmetic_BECToken.sol_SafeMath.json.hex.sol</t>
  </si>
  <si>
    <t>1.9121s</t>
  </si>
  <si>
    <t>./Contracts/Decompiled/Heimdall-rs/SmartBugs/Heimdall_bad_randomness_smart_billions.sol_ERC20Basic.json.hex.sol</t>
  </si>
  <si>
    <t>0.9334s</t>
  </si>
  <si>
    <t>./Contracts/Decompiled/Heimdall-rs/SmartBugs/Heimdall_reentrancy_0xaae1f51cf3339f18b6d3f3bdc75a5facd744b0b8.sol_LogFile.json.hex.sol</t>
  </si>
  <si>
    <t>7.6477s</t>
  </si>
  <si>
    <t>./Contracts/Decompiled/Heimdall-rs/SmartBugs/Heimdall_unchecked_low_level_calls_0x663e4229142a27f00bafb5d087e1e730648314c3.sol_ClockAuctionBase.json.hex.sol</t>
  </si>
  <si>
    <t>2.4153s</t>
  </si>
  <si>
    <t>./Contracts/Decompiled/Heimdall-rs/SmartBugs/Heimdall_unchecked_low_level_calls_0xb37f18af15bafb869a065b61fc83cfc44ed9cc27.sol_SimpleWallet.json.hex.sol</t>
  </si>
  <si>
    <t>6.4725s</t>
  </si>
  <si>
    <t>./Contracts/Decompiled/Heimdall-rs/SmartBugs/Heimdall_reentrancy_0xbe4041d55db380c5ae9d4a9b9703f1ed4e7e3888.sol_Log.json.hex.sol</t>
  </si>
  <si>
    <t>11.5268s</t>
  </si>
  <si>
    <t>./Contracts/Decompiled/Heimdall-rs/SmartBugs/Heimdall_unchecked_low_level_calls_0x663e4229142a27f00bafb5d087e1e730648314c3.sol_ClockAuction.json.hex.sol</t>
  </si>
  <si>
    <t>1.0409s</t>
  </si>
  <si>
    <t>./Contracts/Decompiled/Heimdall-rs/SmartBugs/Heimdall_unchecked_low_level_calls_0x8fd1e427396ddb511533cf9abdbebd0a7e08da35.sol_Ownable.json.hex.sol</t>
  </si>
  <si>
    <t>1.5967s</t>
  </si>
  <si>
    <t>./Contracts/Decompiled/Heimdall-rs/SmartBugs/Heimdall_reentrancy_0x7b368c4e805c3870b6c49a3f1f49f69af8662cf3.sol_Log.json.hex.sol</t>
  </si>
  <si>
    <t>7.8438s</t>
  </si>
  <si>
    <t>./Contracts/Decompiled/Heimdall-rs/SmartBugs/Heimdall_time_manipulation_governmental_survey.sol_Governmental.json.hex.sol</t>
  </si>
  <si>
    <t>3.3185s</t>
  </si>
  <si>
    <t>./Contracts/Decompiled/Heimdall-rs/SmartBugs/Heimdall_unchecked_low_level_calls_0x663e4229142a27f00bafb5d087e1e730648314c3.sol_PandaOwnership.json.hex.sol</t>
  </si>
  <si>
    <t>./Contracts/Decompiled/Heimdall-rs/SmartBugs/Heimdall_unchecked_low_level_calls_0xb620cee6b52f96f3c6b253e6eea556aa2d214a99.sol_DrainMe.json.hex.sol</t>
  </si>
  <si>
    <t>10.0991s</t>
  </si>
  <si>
    <t>./Contracts/Decompiled/Heimdall-rs/SmartBugs/Heimdall_unchecked_low_level_calls_0xb0510d68f210b7db66e8c7c814f22680f2b8d1d6.sol_SafeMath.json.hex.sol</t>
  </si>
  <si>
    <t>1.7464s</t>
  </si>
  <si>
    <t>./Contracts/Decompiled/Heimdall-rs/SmartBugs/Heimdall_access_control_mycontract.sol_MyContract.json.hex.sol</t>
  </si>
  <si>
    <t>2.6418s</t>
  </si>
  <si>
    <t>./Contracts/Decompiled/Heimdall-rs/SmartBugs/Heimdall_access_control_simple_suicide.sol_SimpleSuicide.json.hex.sol</t>
  </si>
  <si>
    <t>1.7337s</t>
  </si>
  <si>
    <t>./Contracts/Decompiled/Heimdall-rs/SmartBugs/Heimdall_unchecked_low_level_calls_0x07f7ecb66d788ab01dc93b9b71a88401de7d0f2e.sol_ERC20Interface.json.hex.sol</t>
  </si>
  <si>
    <t>1.7247s</t>
  </si>
  <si>
    <t>./Contracts/Decompiled/Heimdall-rs/SmartBugs/Heimdall_unchecked_low_level_calls_0x627fa62ccbb1c1b04ffaecd72a53e37fc0e17839.sol_Token.json.hex.sol</t>
  </si>
  <si>
    <t>6.6659s</t>
  </si>
  <si>
    <t>./Contracts/Decompiled/Heimdall-rs/SmartBugs/Heimdall_reentrancy_0xbaf51e761510c1a11bf48dd87c0307ac8a8c8a4f.sol_ETH_VAULT.json.hex.sol</t>
  </si>
  <si>
    <t>3.2879s</t>
  </si>
  <si>
    <t>./Contracts/Decompiled/Heimdall-rs/SmartBugs/Heimdall_unchecked_low_level_calls_0x524960d55174d912768678d8c606b4d50b79d7b1.sol_Centra4.json.hex.sol</t>
  </si>
  <si>
    <t>./Contracts/Decompiled/Heimdall-rs/SmartBugs/Heimdall_reentrancy_0x8c7777c45481dba411450c228cb692ac3d550344.sol_Log.json.hex.sol</t>
  </si>
  <si>
    <t>11.3446s</t>
  </si>
  <si>
    <t>./Contracts/Decompiled/Heimdall-rs/SmartBugs/Heimdall_reentrancy_0x561eac93c92360949ab1f1403323e6db345cbf31.sol_LogFile.json.hex.sol</t>
  </si>
  <si>
    <t>7.5248s</t>
  </si>
  <si>
    <t>./Contracts/Decompiled/Heimdall-rs/SmartBugs/Heimdall_arithmetic_overflow_simple_add.sol_Overflow_Add.json.hex.sol</t>
  </si>
  <si>
    <t>1.8999s</t>
  </si>
  <si>
    <t>./Contracts/Decompiled/Heimdall-rs/SmartBugs/Heimdall_denial_of_service_send_loop.sol_Refunder.json.hex.sol</t>
  </si>
  <si>
    <t>2.4625s</t>
  </si>
  <si>
    <t>./Contracts/Decompiled/Heimdall-rs/SmartBugs/Heimdall_access_control_wallet_04_confused_sign.sol_Wallet.json.hex.sol</t>
  </si>
  <si>
    <t>2.9919s</t>
  </si>
  <si>
    <t>./Contracts/Decompiled/Heimdall-rs/SmartBugs/Heimdall_reentrancy_0x23a91059fdc9579a9fbd0edc5f2ea0bfdb70deb4.sol_Log.json.hex.sol</t>
  </si>
  <si>
    <t>7.6389s</t>
  </si>
  <si>
    <t>./Contracts/Decompiled/Heimdall-rs/SmartBugs/Heimdall_unchecked_low_level_calls_etherpot_lotto.sol_Lotto.json.hex.sol</t>
  </si>
  <si>
    <t>./Contracts/Decompiled/Heimdall-rs/SmartBugs/Heimdall_time_manipulation_governmental_survey.sol_Attacker.json.hex.sol</t>
  </si>
  <si>
    <t>5.4218s</t>
  </si>
  <si>
    <t>./Contracts/Decompiled/Heimdall-rs/SmartBugs/Heimdall_unchecked_low_level_calls_0x663e4229142a27f00bafb5d087e1e730648314c3.sol_Ownable.json.hex.sol</t>
  </si>
  <si>
    <t>./Contracts/Decompiled/Heimdall-rs/SmartBugs/Heimdall_reentrancy_modifier_reentrancy.sol_Bank.json.hex.sol</t>
  </si>
  <si>
    <t>5.4964s</t>
  </si>
  <si>
    <t>./Contracts/Decompiled/Heimdall-rs/SmartBugs/Heimdall_front_running_ERC20.sol_ERC20.json.hex.sol</t>
  </si>
  <si>
    <t>5.7625s</t>
  </si>
  <si>
    <t>./Contracts/Decompiled/Heimdall-rs/SmartBugs/Heimdall_unchecked_low_level_calls_mishandled.sol_SendBack.json.hex.sol</t>
  </si>
  <si>
    <t>1.7604s</t>
  </si>
  <si>
    <t>./Contracts/Decompiled/Heimdall-rs/SmartBugs/Heimdall_arithmetic_integer_overflow_1.sol_Overflow.json.hex.sol</t>
  </si>
  <si>
    <t>1.7421s</t>
  </si>
  <si>
    <t>./Contracts/Decompiled/Heimdall-rs/SmartBugs/Heimdall_other_name_registrar.sol_NameRegistrar.json.hex.sol</t>
  </si>
  <si>
    <t>./Contracts/Decompiled/Heimdall-rs/SmartBugs/Heimdall_bad_randomness_smart_billions.sol_SmartBillions.json.hex.sol</t>
  </si>
  <si>
    <t>2.4385s</t>
  </si>
  <si>
    <t>./Contracts/Decompiled/Heimdall-rs/SmartBugs/Heimdall_arithmetic_overflow_single_tx.sol_IntegerOverflowSingleTransaction.json.hex.sol</t>
  </si>
  <si>
    <t>3.3033s</t>
  </si>
  <si>
    <t>./Contracts/Decompiled/Heimdall-rs/SmartBugs/Heimdall_bad_randomness_old_blockhash.sol_PredictTheBlockHashChallenge.json.hex.sol</t>
  </si>
  <si>
    <t>2.6128s</t>
  </si>
  <si>
    <t>./Contracts/Decompiled/Heimdall-rs/SmartBugs/Heimdall_unchecked_low_level_calls_0x84d9ec85c9c568eb332b7226a8f826d897e0a4a8.sol_WedIndex.json.hex.sol</t>
  </si>
  <si>
    <t>1.0496s</t>
  </si>
  <si>
    <t>./Contracts/Decompiled/Heimdall-rs/SmartBugs/Heimdall_unchecked_low_level_calls_0x3a0e9acd953ffc0dd18d63603488846a6b8b2b01.sol_Token.json.hex.sol</t>
  </si>
  <si>
    <t>6.6149s</t>
  </si>
  <si>
    <t>./Contracts/Decompiled/Heimdall-rs/SmartBugs/Heimdall_unchecked_low_level_calls_0x19cf8481ea15427a98ba3cdd6d9e14690011ab10.sol_StandardToken.json.hex.sol</t>
  </si>
  <si>
    <t>5.6394s</t>
  </si>
  <si>
    <t>./Contracts/Decompiled/Heimdall-rs/SmartBugs/Heimdall_reentrancy_reentrancy_dao.sol_ReentrancyDAO.json.hex.sol</t>
  </si>
  <si>
    <t>2.4050s</t>
  </si>
  <si>
    <t>./Contracts/Decompiled/Heimdall-rs/SmartBugs/Heimdall_reentrancy_0xf015c35649c82f5467c9c74b7f28ee67665aad68.sol_MY_BANK.json.hex.sol</t>
  </si>
  <si>
    <t>4.0302s</t>
  </si>
  <si>
    <t>./Contracts/Decompiled/Heimdall-rs/SmartBugs/Heimdall_unchecked_low_level_calls_0x9d06cbafa865037a01d322d3f4222fa3e04e5488.sol_Delta.json.hex.sol</t>
  </si>
  <si>
    <t>5.3951s</t>
  </si>
  <si>
    <t>./Contracts/Decompiled/Heimdall-rs/SmartBugs/Heimdall_arithmetic_BECToken.sol_StandardToken.json.hex.sol</t>
  </si>
  <si>
    <t>5.8858s</t>
  </si>
  <si>
    <t>./Contracts/Decompiled/Heimdall-rs/SmartBugs/Heimdall_reentrancy_0x01f8c4e3fa3edeb29e514cba738d87ce8c091d3f.sol_PERSONAL_BANK.json.hex.sol</t>
  </si>
  <si>
    <t>4.6019s</t>
  </si>
  <si>
    <t>./Contracts/Decompiled/Heimdall-rs/SmartBugs/Heimdall_access_control_multiowned_vulnerable.sol_TestContract.json.hex.sol</t>
  </si>
  <si>
    <t>7.3345s</t>
  </si>
  <si>
    <t>./Contracts/Decompiled/Heimdall-rs/SmartBugs/Heimdall_unchecked_low_level_calls_0xec329ffc97d75fe03428ae155fc7793431487f63.sol_Owned.json.hex.sol</t>
  </si>
  <si>
    <t>3.5254s</t>
  </si>
  <si>
    <t>./Contracts/Decompiled/Heimdall-rs/SmartBugs/Heimdall_arithmetic_BECToken.sol_Ownable.json.hex.sol</t>
  </si>
  <si>
    <t>1.7022s</t>
  </si>
  <si>
    <t>./Contracts/Decompiled/Heimdall-rs/SmartBugs/Heimdall_reentrancy_0x4320e6f8c05b27ab4707cd1f6d5ce6f3e4b3a5a1.sol_LogFile.json.hex.sol</t>
  </si>
  <si>
    <t>7.9048s</t>
  </si>
  <si>
    <t>./Contracts/Decompiled/Heimdall-rs/SmartBugs/Heimdall_unchecked_low_level_calls_0x7a4349a749e59a5736efb7826ee3496a2dfd5489.sol_WhaleGiveaway1.json.hex.sol</t>
  </si>
  <si>
    <t>7.2808s</t>
  </si>
  <si>
    <t>./Contracts/Decompiled/Heimdall-rs/SmartBugs/Heimdall_unchecked_low_level_calls_0xf70d589d76eebdd7c12cc5eec99f8f6fa4233b9e.sol_WhaleGiveaway2.json.hex.sol</t>
  </si>
  <si>
    <t>6.7499s</t>
  </si>
  <si>
    <t>./Contracts/Decompiled/Heimdall-rs/SmartBugs/Heimdall_time_manipulation_roulette.sol_Roulette.json.hex.sol</t>
  </si>
  <si>
    <t>1.7624s</t>
  </si>
  <si>
    <t>./Contracts/Decompiled/Heimdall-rs/SmartBugs/Heimdall_unchecked_low_level_calls_0xf29ebe930a539a60279ace72c707cba851a57707.sol_B.json.hex.sol</t>
  </si>
  <si>
    <t>2.4271s</t>
  </si>
  <si>
    <t>./Contracts/Decompiled/Heimdall-rs/SmartBugs/Heimdall_unchecked_low_level_calls_0xbebbfe5b549f5db6e6c78ca97cac19d1fb03082c.sol_VaultProxy.json.hex.sol</t>
  </si>
  <si>
    <t>5.0496s</t>
  </si>
  <si>
    <t>./Contracts/Decompiled/Heimdall-rs/SmartBugs/Heimdall_front_running_eth_tx_order_dependence_minimal.sol_EthTxOrderDependenceMinimal.json.hex.sol</t>
  </si>
  <si>
    <t>./Contracts/Decompiled/Heimdall-rs/SmartBugs/Heimdall_unchecked_low_level_calls_0x19cf8481ea15427a98ba3cdd6d9e14690011ab10.sol_daoPOLSKAtokens.json.hex.sol</t>
  </si>
  <si>
    <t>0.9727s</t>
  </si>
  <si>
    <t>./Contracts/Decompiled/Heimdall-rs/SmartBugs/Heimdall_front_running_ERC20.sol_SafeMath.json.hex.sol</t>
  </si>
  <si>
    <t>1.8565s</t>
  </si>
  <si>
    <t>./Contracts/Decompiled/Heimdall-rs/SmartBugs/Heimdall_unchecked_low_level_calls_0xbaa3de6504690efb064420d89e871c27065cdd52.sol_VaultProxy.json.hex.sol</t>
  </si>
  <si>
    <t>4.8931s</t>
  </si>
  <si>
    <t>./Contracts/Decompiled/Heimdall-rs/SmartBugs/Heimdall_reentrancy_0x01f8c4e3fa3edeb29e514cba738d87ce8c091d3f.sol_LogFile.json.hex.sol</t>
  </si>
  <si>
    <t>7.5291s</t>
  </si>
  <si>
    <t>./Contracts/Decompiled/Heimdall-rs/SmartBugs/Heimdall_unchecked_low_level_calls_0x19cf8481ea15427a98ba3cdd6d9e14690011ab10.sol_SafeMath.json.hex.sol</t>
  </si>
  <si>
    <t>1.6079s</t>
  </si>
  <si>
    <t>./Contracts/Decompiled/Heimdall-rs/SmartBugs/Heimdall_reentrancy_0x23a91059fdc9579a9fbd0edc5f2ea0bfdb70deb4.sol_PrivateBank.json.hex.sol</t>
  </si>
  <si>
    <t>7.1065s</t>
  </si>
  <si>
    <t>./Contracts/Decompiled/Heimdall-rs/SmartBugs/Heimdall_unchecked_low_level_calls_0x3a0e9acd953ffc0dd18d63603488846a6b8b2b01.sol_Ownable.json.hex.sol</t>
  </si>
  <si>
    <t>2.4473s</t>
  </si>
  <si>
    <t>./Contracts/Decompiled/Heimdall-rs/SmartBugs/Heimdall_arithmetic_integer_overflow_mul.sol_IntegerOverflowMul.json.hex.sol</t>
  </si>
  <si>
    <t>1.7395s</t>
  </si>
  <si>
    <t>./Contracts/Decompiled/Heimdall-rs/SmartBugs/Heimdall_front_running_odds_and_evens.sol_OddsAndEvens.json.hex.sol</t>
  </si>
  <si>
    <t>./Contracts/Decompiled/Heimdall-rs/SmartBugs/Heimdall_unchecked_low_level_calls_0x19cf8481ea15427a98ba3cdd6d9e14690011ab10.sol_MigrationAgent.json.hex.sol</t>
  </si>
  <si>
    <t>1.6212s</t>
  </si>
  <si>
    <t>./Contracts/Decompiled/Heimdall-rs/SmartBugs/Heimdall_unchecked_low_level_calls_0x4051334adc52057aca763453820cb0e045076ef3.sol_airdrop.json.hex.sol</t>
  </si>
  <si>
    <t>3.4282s</t>
  </si>
  <si>
    <t>./Contracts/Decompiled/Heimdall-rs/SmartBugs/Heimdall_reentrancy_simple_dao.sol_SimpleDAO.json.hex.sol</t>
  </si>
  <si>
    <t>3.1371s</t>
  </si>
  <si>
    <t>./Contracts/Decompiled/Heimdall-rs/SmartBugs/Heimdall_reentrancy_0xb93430ce38ac4a6bb47fb1fc085ea669353fd89e.sol_PrivateBank.json.hex.sol</t>
  </si>
  <si>
    <t>3.6656s</t>
  </si>
  <si>
    <t>./Contracts/Decompiled/Heimdall-rs/SmartBugs/Heimdall_unchecked_low_level_calls_0x7d09edb07d23acb532a82be3da5c17d9d85806b4.sol_ERC20Interface.json.hex.sol</t>
  </si>
  <si>
    <t>1.7531s</t>
  </si>
  <si>
    <t>./Contracts/Decompiled/Heimdall-rs/SmartBugs/Heimdall_unchecked_low_level_calls_0xb7c5c5aa4d42967efe906e1b66cb8df9cebf04f7.sol_keepMyEther.json.hex.sol</t>
  </si>
  <si>
    <t>2.6296s</t>
  </si>
  <si>
    <t>./Contracts/Decompiled/Heimdall-rs/SmartBugs/Heimdall_bad_randomness_smart_billions.sol_StandardToken.json.hex.sol</t>
  </si>
  <si>
    <t>1.8922s</t>
  </si>
  <si>
    <t>./Contracts/Decompiled/Heimdall-rs/SmartBugs/Heimdall_unchecked_low_level_calls_0x7d09edb07d23acb532a82be3da5c17d9d85806b4.sol_PoCGame.json.hex.sol</t>
  </si>
  <si>
    <t>8.5753s</t>
  </si>
  <si>
    <t>./Contracts/Decompiled/Heimdall-rs/SmartBugs/Heimdall_unchecked_low_level_calls_0x3f2ef511aa6e75231e4deafc7a3d2ecab3741de2.sol_WhaleGiveaway2.json.hex.sol</t>
  </si>
  <si>
    <t>3.4736s</t>
  </si>
  <si>
    <t>./Contracts/Decompiled/Heimdall-rs/SmartBugs/Heimdall_arithmetic_BECToken.sol_BasicToken.json.hex.sol</t>
  </si>
  <si>
    <t>3.3463s</t>
  </si>
  <si>
    <t>./Contracts/Decompiled/Heimdall-rs/SmartBugs/Heimdall_unchecked_low_level_calls_0x663e4229142a27f00bafb5d087e1e730648314c3.sol_PandaAuction.json.hex.sol</t>
  </si>
  <si>
    <t>1.1311s</t>
  </si>
  <si>
    <t>./Contracts/Decompiled/Heimdall-rs/SmartBugs/Heimdall_reentrancy_0xcead721ef5b11f1a7b530171aab69b16c5e66b6e.sol_Log.json.hex.sol</t>
  </si>
  <si>
    <t>8.2783s</t>
  </si>
  <si>
    <t>./Contracts/Decompiled/Heimdall-rs/SmartBugs/Heimdall_reentrancy_0xb5e1b1ee15c6fa0e48fce100125569d430f1bd12.sol_Private_Bank.json.hex.sol</t>
  </si>
  <si>
    <t>3.1422s</t>
  </si>
  <si>
    <t>./Contracts/Decompiled/Heimdall-rs/SmartBugs/Heimdall_unchecked_low_level_calls_0x39cfd754c85023648bf003bea2dd498c5612abfa.sol_Ownable.json.hex.sol</t>
  </si>
  <si>
    <t>1.7668s</t>
  </si>
  <si>
    <t>./Contracts/Decompiled/Heimdall-rs/SmartBugs/Heimdall_bad_randomness_smart_billions.sol_BasicToken.json.hex.sol</t>
  </si>
  <si>
    <t>1.7028s</t>
  </si>
  <si>
    <t>./Contracts/Decompiled/Heimdall-rs/SmartBugs/Heimdall_reentrancy_0x7541b76cb60f4c60af330c208b0623b7f54bf615.sol_Log.json.hex.sol</t>
  </si>
  <si>
    <t>8.3846s</t>
  </si>
  <si>
    <t>./Contracts/Decompiled/Heimdall-rs/SmartBugs/Heimdall_time_manipulation_timed_crowdsale.sol_TimedCrowdsale.json.hex.sol</t>
  </si>
  <si>
    <t>1.7461s</t>
  </si>
  <si>
    <t>./Contracts/Decompiled/Heimdall-rs/SmartBugs/Heimdall_reentrancy_etherbank.sol_EtherBank.json.hex.sol</t>
  </si>
  <si>
    <t>2.6200s</t>
  </si>
  <si>
    <t>./Contracts/Decompiled/Heimdall-rs/SmartBugs/Heimdall_unchecked_low_level_calls_0x663e4229142a27f00bafb5d087e1e730648314c3.sol_Pausable.json.hex.sol</t>
  </si>
  <si>
    <t>3.1397s</t>
  </si>
  <si>
    <t>./Contracts/Decompiled/Heimdall-rs/SmartBugs/Heimdall_unchecked_low_level_calls_0x958a8f594101d2c0485a52319f29b2647f2ebc06.sol_Owned.json.hex.sol</t>
  </si>
  <si>
    <t>6.6265s</t>
  </si>
  <si>
    <t>./Contracts/Decompiled/Heimdall-rs/SmartBugs/Heimdall_unchecked_low_level_calls_0x89c1b3807d4c67df034fffb62f3509561218d30b.sol_TownCrier.json.hex.sol</t>
  </si>
  <si>
    <t>1.0404s</t>
  </si>
  <si>
    <t>./Contracts/Decompiled/Heimdall-rs/SmartBugs/Heimdall_unchecked_low_level_calls_0x663e4229142a27f00bafb5d087e1e730648314c3.sol_ERC721Metadata.json.hex.sol</t>
  </si>
  <si>
    <t>2.6134s</t>
  </si>
  <si>
    <t>./Contracts/Decompiled/Heimdall-rs/SmartBugs/Heimdall_unchecked_low_level_calls_0xe894d54dca59cb53fe9cbc5155093605c7068220.sol_airDrop.json.hex.sol</t>
  </si>
  <si>
    <t>3.3246s</t>
  </si>
  <si>
    <t>./Contracts/Decompiled/Heimdall-rs/SmartBugs/Heimdall_arithmetic_integer_overflow_multitx_onefunc_feasible.sol_IntegerOverflowMultiTxOneFuncFeasible.json.hex.sol</t>
  </si>
  <si>
    <t>1.7524s</t>
  </si>
  <si>
    <t>./Contracts/Decompiled/Heimdall-rs/SmartBugs/Heimdall_reentrancy_0xf015c35649c82f5467c9c74b7f28ee67665aad68.sol_Log.json.hex.sol</t>
  </si>
  <si>
    <t>8.0185s</t>
  </si>
  <si>
    <t>./Contracts/Decompiled/Heimdall-rs/SmartBugs/Heimdall_unchecked_low_level_calls_0x663e4229142a27f00bafb5d087e1e730648314c3.sol_PandaBreeding.json.hex.sol</t>
  </si>
  <si>
    <t>1.0784s</t>
  </si>
  <si>
    <t>./Contracts/Decompiled/Heimdall-rs/SmartBugs/Heimdall_reentrancy_0xb5e1b1ee15c6fa0e48fce100125569d430f1bd12.sol_Log.json.hex.sol</t>
  </si>
  <si>
    <t>1.7396s</t>
  </si>
  <si>
    <t>./Contracts/Decompiled/Heimdall-rs/SmartBugs/Heimdall_bad_randomness_smart_billions.sol_SafeMath.json.hex.sol</t>
  </si>
  <si>
    <t>1.8865s</t>
  </si>
  <si>
    <t>./Contracts/Decompiled/Heimdall-rs/SmartBugs/Heimdall_other_open_address_lottery.sol_OpenAddressLottery.json.hex.sol</t>
  </si>
  <si>
    <t>7.5392s</t>
  </si>
  <si>
    <t>./Contracts/Decompiled/Heimdall-rs/SmartBugs/Heimdall_unchecked_low_level_calls_0xe09b1ab8111c2729a76f16de96bc86a7af837928.sol_ERC20Interface.json.hex.sol</t>
  </si>
  <si>
    <t>1.8869s</t>
  </si>
  <si>
    <t>./Contracts/Decompiled/Heimdall-rs/SmartBugs/Heimdall_unchecked_low_level_calls_0xbebbfe5b549f5db6e6c78ca97cac19d1fb03082c.sol_Proxy.json.hex.sol</t>
  </si>
  <si>
    <t>./Contracts/Decompiled/Heimdall-rs/SmartBugs/Heimdall_arithmetic_BECToken.sol_Pausable.json.hex.sol</t>
  </si>
  <si>
    <t>4.0017s</t>
  </si>
  <si>
    <t>./Contracts/Decompiled/Heimdall-rs/SmartBugs/Heimdall_unchecked_low_level_calls_0x4a66ad0bca2d700f11e1f2fc2c106f7d3264504c.sol_EBU.json.hex.sol</t>
  </si>
  <si>
    <t>3.1335s</t>
  </si>
  <si>
    <t>./Contracts/Decompiled/Heimdall-rs/SmartBugs/Heimdall_reentrancy_0x4e73b32ed6c35f570686b89848e5f39f20ecc106.sol_LogFile.json.hex.sol</t>
  </si>
  <si>
    <t>7.5280s</t>
  </si>
  <si>
    <t>./Contracts/Decompiled/Heimdall-rs/SmartBugs/Heimdall_reentrancy_spank_chain_payment.sol_StandardToken.json.hex.sol</t>
  </si>
  <si>
    <t>4.8567s</t>
  </si>
  <si>
    <t>./Contracts/Decompiled/Heimdall-rs/SmartBugs/Heimdall_unchecked_low_level_calls_0xa1fceeff3acc57d257b917e30c4df661401d6431.sol_AirDropContract.json.hex.sol</t>
  </si>
  <si>
    <t>3.3363s</t>
  </si>
  <si>
    <t>./Contracts/Decompiled/Heimdall-rs/SmartBugs/Heimdall_reentrancy_0x4320e6f8c05b27ab4707cd1f6d5ce6f3e4b3a5a1.sol_ACCURAL_DEPOSIT.json.hex.sol</t>
  </si>
  <si>
    <t>5.2167s</t>
  </si>
  <si>
    <t>./Contracts/Decompiled/Heimdall-rs/SmartBugs/Heimdall_unchecked_low_level_calls_0x610495793564aed0f9c7fc48dc4c7c9151d34fd6.sol_SimpleWallet.json.hex.sol</t>
  </si>
  <si>
    <t>6.4650s</t>
  </si>
  <si>
    <t>./Contracts/Decompiled/Heimdall-rs/SmartBugs/Heimdall_arithmetic_integer_overflow_benign_1.sol_IntegerOverflowBenign1.json.hex.sol</t>
  </si>
  <si>
    <t>1.7279s</t>
  </si>
  <si>
    <t>./Contracts/Decompiled/Heimdall-rs/SmartBugs/Heimdall_unchecked_low_level_calls_0xb11b2fed6c9354f7aa2f658d3b4d7b31d8a13b77.sol_DepositProxy.json.hex.sol</t>
  </si>
  <si>
    <t>5.2445s</t>
  </si>
  <si>
    <t>./Contracts/Decompiled/Heimdall-rs/SmartBugs/Heimdall_reentrancy_reentrancy_simple.sol_Reentrance.json.hex.sol</t>
  </si>
  <si>
    <t>2.6124s</t>
  </si>
  <si>
    <t>./Contracts/Decompiled/Heimdall-rs/SmartBugs/Heimdall_access_control_wallet_02_refund_nosub.sol_Wallet.json.hex.sol</t>
  </si>
  <si>
    <t>3.8572s</t>
  </si>
  <si>
    <t>./Contracts/Decompiled/Heimdall-rs/SmartBugs/Heimdall_reentrancy_0x96edbe868531bd23a6c05e9d0c424ea64fb1b78b.sol_PENNY_BY_PENNY.json.hex.sol</t>
  </si>
  <si>
    <t>./Contracts/Decompiled/Heimdall-rs/SmartBugs/Heimdall_arithmetic_integer_overflow_multitx_multifunc_feasible.sol_IntegerOverflowMultiTxMultiFuncFeasible.json.hex.sol</t>
  </si>
  <si>
    <t>2.3145s</t>
  </si>
  <si>
    <t>./Contracts/Decompiled/Heimdall-rs/SmartBugs/Heimdall_unchecked_low_level_calls_0xe82f0742a71a02b9e9ffc142fdcb6eb1ed06fb87.sol_Freebie.json.hex.sol</t>
  </si>
  <si>
    <t>3.4302s</t>
  </si>
  <si>
    <t>./Contracts/Decompiled/Heimdall-rs/SmartBugs/Heimdall_reentrancy_0x941d225236464a25eb18076df7da6a91d0f95e9e.sol_Log.json.hex.sol</t>
  </si>
  <si>
    <t>8.0424s</t>
  </si>
  <si>
    <t>./Contracts/Decompiled/Heimdall-rs/SmartBugs/Heimdall_unchecked_low_level_calls_0x663e4229142a27f00bafb5d087e1e730648314c3.sol_SaleClockAuctionERC20.json.hex.sol</t>
  </si>
  <si>
    <t>0.9163s</t>
  </si>
  <si>
    <t>./Contracts/Decompiled/Heimdall-rs/SmartBugs/Heimdall_unchecked_low_level_calls_0x78c2a1e91b52bca4130b6ed9edd9fbcfd4671c37.sol_WhaleGiveaway1.json.hex.sol</t>
  </si>
  <si>
    <t>3.9357s</t>
  </si>
  <si>
    <t>./Contracts/Decompiled/Heimdall-rs/SmartBugs/Heimdall_reentrancy_0x941d225236464a25eb18076df7da6a91d0f95e9e.sol_ETH_FUND.json.hex.sol</t>
  </si>
  <si>
    <t>6.4982s</t>
  </si>
  <si>
    <t>./Contracts/Decompiled/Heimdall-rs/SmartBugs/Heimdall_access_control_phishable.sol_Phishable.json.hex.sol</t>
  </si>
  <si>
    <t>2.5863s</t>
  </si>
  <si>
    <t>./Contracts/Decompiled/Heimdall-rs/SmartBugs/Heimdall_arithmetic_tokensalechallenge.sol_TokenSaleChallenge.json.hex.sol</t>
  </si>
  <si>
    <t>3.1441s</t>
  </si>
  <si>
    <t>./Contracts/Decompiled/Heimdall-rs/SmartBugs/Heimdall_access_control_mapping_write.sol_Map.json.hex.sol</t>
  </si>
  <si>
    <t>6.4769s</t>
  </si>
  <si>
    <t>./Contracts/Decompiled/Heimdall-rs/SmartBugs/Heimdall_arithmetic_timelock.sol_TimeLock.json.hex.sol</t>
  </si>
  <si>
    <t>6.5005s</t>
  </si>
  <si>
    <t>./Contracts/Decompiled/Heimdall-rs/SmartBugs/Heimdall_unchecked_low_level_calls_0x8fd1e427396ddb511533cf9abdbebd0a7e08da35.sol_Token.json.hex.sol</t>
  </si>
  <si>
    <t>6.9168s</t>
  </si>
  <si>
    <t>8.2023s</t>
  </si>
  <si>
    <t>5.3279s</t>
  </si>
  <si>
    <t>6.6487s</t>
  </si>
  <si>
    <t>7.1139s</t>
  </si>
  <si>
    <t>8.9143s</t>
  </si>
  <si>
    <t xml:space="preserve">Reentrancy </t>
  </si>
  <si>
    <t>None</t>
  </si>
  <si>
    <t>Unchecked Low-Level</t>
  </si>
  <si>
    <t>Unchecked_Low_Level_Calls</t>
  </si>
  <si>
    <t>Unchecked Low-level Calls</t>
  </si>
  <si>
    <t xml:space="preserve">Other </t>
  </si>
  <si>
    <t xml:space="preserve">Unchecked Low-Level Calls </t>
  </si>
  <si>
    <t>Analysis_Heimdall_llama</t>
  </si>
  <si>
    <t>DetectedVulnerability_Heimdall_llama</t>
  </si>
  <si>
    <t>time_taken_Heimdall_llama</t>
  </si>
  <si>
    <t>short_addrtess</t>
  </si>
  <si>
    <t>failed</t>
  </si>
  <si>
    <t>unchecked_low_level_calls_0x4b71ad9c1a84b9b643aa54fdd66e2dec96e8b152.sol_airPort.json.hex.sol</t>
  </si>
  <si>
    <t>unchecked_low_level_calls_0x84d9ec85c9c568eb332b7226a8f826d897e0a4a8.sol_Owned.json.hex.sol</t>
  </si>
  <si>
    <t>unchecked_low_level_calls_0x19cf8481ea15427a98ba3cdd6d9e14690011ab10.sol_tokenRecipient.json.hex.sol</t>
  </si>
  <si>
    <t>time_manipulation_ether_lotto.sol_EtherLotto.json.hex.sol</t>
  </si>
  <si>
    <t>unchecked_low_level_calls_0xb0510d68f210b7db66e8c7c814f22680f2b8d1d6.sol_Puppet.json.hex.sol</t>
  </si>
  <si>
    <t>unchecked_low_level_calls_0x663e4229142a27f00bafb5d087e1e730648314c3.sol_ERC721.json.hex.sol</t>
  </si>
  <si>
    <t>access_control_incorrect_constructor_name3.sol_Missing.json.hex.sol</t>
  </si>
  <si>
    <t>unchecked_low_level_calls_0x958a8f594101d2c0485a52319f29b2647f2ebc06.sol_Marriage.json.hex.sol</t>
  </si>
  <si>
    <t>unchecked_low_level_calls_0xb0510d68f210b7db66e8c7c814f22680f2b8d1d6.sol_Splitter.json.hex.sol</t>
  </si>
  <si>
    <t>reentrancy_0x96edbe868531bd23a6c05e9d0c424ea64fb1b78b.sol_LogFile.json.hex.sol</t>
  </si>
  <si>
    <t>unchecked_low_level_calls_0x70f9eddb3931491aab1aeafbc1e7f1ca2a012db4.sol_HomeyJar.json.hex.sol</t>
  </si>
  <si>
    <t>reentrancy_modifier_reentrancy.sol_ModifierEntrancy.json.hex.sol</t>
  </si>
  <si>
    <t>unchecked_low_level_calls_0xd5967fed03e85d1cce44cab284695b41bc675b5c.sol_demo.json.hex.sol</t>
  </si>
  <si>
    <t>reentrancy_reentrancy_bonus.sol_Reentrancy_bonus.json.hex.sol</t>
  </si>
  <si>
    <t>reentrancy_0xb93430ce38ac4a6bb47fb1fc085ea669353fd89e.sol_Log.json.hex.sol</t>
  </si>
  <si>
    <t>reentrancy_etherstore.sol_EtherStore.json.hex.sol</t>
  </si>
  <si>
    <t>unchecked_low_level_calls_0xbaa3de6504690efb064420d89e871c27065cdd52.sol_Proxy.json.hex.sol</t>
  </si>
  <si>
    <t>reentrancy_spank_chain_payment.sol_ECTools.json.hex.sol</t>
  </si>
  <si>
    <t>reentrancy_0x4e73b32ed6c35f570686b89848e5f39f20ecc106.sol_PRIVATE_ETH_CELL.json.hex.sol</t>
  </si>
  <si>
    <t>unchecked_low_level_calls_0x663e4229142a27f00bafb5d087e1e730648314c3.sol_SiringClockAuction.json.hex.sol</t>
  </si>
  <si>
    <t>unchecked_low_level_calls_unchecked_return_value.sol_ReturnValue.json.hex.sol</t>
  </si>
  <si>
    <t>unchecked_low_level_calls_0xd2018bfaa266a9ec0a1a84b061640faa009def76.sol_Pie.json.hex.sol</t>
  </si>
  <si>
    <t>reentrancy_0x7b368c4e805c3870b6c49a3f1f49f69af8662cf3.sol_W_WALLET.json.hex.sol</t>
  </si>
  <si>
    <t>bad_randomness_blackjack.sol_BlackJack.json.hex.sol</t>
  </si>
  <si>
    <t>front_running_FindThisHash.sol_FindThisHash.json.hex.sol</t>
  </si>
  <si>
    <t>unchecked_low_level_calls_0x806a6bd219f162442d992bdc4ee6eba1f2c5a707.sol_Pie.json.hex.sol</t>
  </si>
  <si>
    <t>arithmetic_insecure_transfer.sol_IntegerOverflowAdd.json.hex.sol</t>
  </si>
  <si>
    <t>reentrancy_reentrancy_insecure.sol_Reentrancy_insecure.json.hex.sol</t>
  </si>
  <si>
    <t>unchecked_low_level_calls_0x3e013fc32a54c4c5b6991ba539dcd0ec4355c859.sol_MultiplicatorX4.json.hex.sol</t>
  </si>
  <si>
    <t>access_control_parity_wallet_bug_2.sol_WalletEvents.json.hex.sol</t>
  </si>
  <si>
    <t>reentrancy_reentrance.sol_Reentrance.json.hex.sol</t>
  </si>
  <si>
    <t>unchecked_low_level_calls_0x8fd1e427396ddb511533cf9abdbebd0a7e08da35.sol_TokenBank.json.hex.sol</t>
  </si>
  <si>
    <t>reentrancy_0xbaf51e761510c1a11bf48dd87c0307ac8a8c8a4f.sol_Log.json.hex.sol</t>
  </si>
  <si>
    <t>unchecked_low_level_calls_king_of_the_ether_throne.sol_KingOfTheEtherThrone.json.hex.sol</t>
  </si>
  <si>
    <t>reentrancy_0x7541b76cb60f4c60af330c208b0623b7f54bf615.sol_U_BANK.json.hex.sol</t>
  </si>
  <si>
    <t>unchecked_low_level_calls_0xe09b1ab8111c2729a76f16de96bc86a7af837928.sol_FiftyFlip.json.hex.sol</t>
  </si>
  <si>
    <t>arithmetic_BECToken.sol_BecToken.json.hex.sol</t>
  </si>
  <si>
    <t>reentrancy_spank_chain_payment.sol_Token.json.hex.sol</t>
  </si>
  <si>
    <t>unchecked_low_level_calls_0x52d2e0f9b01101a59b38a3d05c80b7618aeed984.sol_EtherGet.json.hex.sol</t>
  </si>
  <si>
    <t>arithmetic_integer_overflow_add.sol_IntegerOverflowAdd.json.hex.sol</t>
  </si>
  <si>
    <t>unchecked_low_level_calls_0xdb1c55f6926e7d847ddf8678905ad871a68199d2.sol_FreeEth.json.hex.sol</t>
  </si>
  <si>
    <t>access_control_wallet_03_wrong_constructor.sol_Wallet.json.hex.sol</t>
  </si>
  <si>
    <t>reentrancy_0x7a8721a9d64c74da899424c1b52acbf58ddc9782.sol_Log.json.hex.sol</t>
  </si>
  <si>
    <t>reentrancy_0x627fa62ccbb1c1b04ffaecd72a53e37fc0e17839.sol_Token.json.hex.sol</t>
  </si>
  <si>
    <t>reentrancy_0x627fa62ccbb1c1b04ffaecd72a53e37fc0e17839.sol_TokenBank.json.hex.sol</t>
  </si>
  <si>
    <t>reentrancy_0x8c7777c45481dba411450c228cb692ac3d550344.sol_ETH_VAULT.json.hex.sol</t>
  </si>
  <si>
    <t>unchecked_low_level_calls_0x663e4229142a27f00bafb5d087e1e730648314c3.sol_SaleClockAuction.json.hex.sol</t>
  </si>
  <si>
    <t>denial_of_service_list_dos.sol_Government.json.hex.sol</t>
  </si>
  <si>
    <t>reentrancy_0xbe4041d55db380c5ae9d4a9b9703f1ed4e7e3888.sol_MONEY_BOX.json.hex.sol</t>
  </si>
  <si>
    <t>unchecked_low_level_calls_0x52d2e0f9b01101a59b38a3d05c80b7618aeed984.sol_Token.json.hex.sol</t>
  </si>
  <si>
    <t>unchecked_low_level_calls_0x3a0e9acd953ffc0dd18d63603488846a6b8b2b01.sol_TokenBank.json.hex.sol</t>
  </si>
  <si>
    <t>bad_randomness_lottery.sol_Lottery.json.hex.sol</t>
  </si>
  <si>
    <t>unchecked_low_level_calls_0x39cfd754c85023648bf003bea2dd498c5612abfa.sol_Token.json.hex.sol</t>
  </si>
  <si>
    <t>access_control_unprotected0.sol_Unprotected.json.hex.sol</t>
  </si>
  <si>
    <t>reentrancy_0x93c32845fae42c83a70e5f06214c8433665c2ab5.sol_Log.json.hex.sol</t>
  </si>
  <si>
    <t>denial_of_service_dos_address.sol_DosGas.json.hex.sol</t>
  </si>
  <si>
    <t>unchecked_low_level_calls_0x627fa62ccbb1c1b04ffaecd72a53e37fc0e17839.sol_Ownable.json.hex.sol</t>
  </si>
  <si>
    <t>denial_of_service_dos_simple.sol_DosOneFunc.json.hex.sol</t>
  </si>
  <si>
    <t>access_control_multiowned_vulnerable.sol_MultiOwnable.json.hex.sol</t>
  </si>
  <si>
    <t>reentrancy_0x561eac93c92360949ab1f1403323e6db345cbf31.sol_BANK_SAFE.json.hex.sol</t>
  </si>
  <si>
    <t>bad_randomness_lucky_doubler.sol_LuckyDoubler.json.hex.sol</t>
  </si>
  <si>
    <t>unchecked_low_level_calls_0x5aa88d2901c68fda244f1d0584400368d2c8e739.sol_MultiplicatorX3.json.hex.sol</t>
  </si>
  <si>
    <t>bad_randomness_guess_the_random_number.sol_GuessTheRandomNumberChallenge.json.hex.sol</t>
  </si>
  <si>
    <t>reentrancy_spank_chain_payment.sol_HumanStandardToken.json.hex.sol</t>
  </si>
  <si>
    <t>unchecked_low_level_calls_0xec329ffc97d75fe03428ae155fc7793431487f63.sol_Token.json.hex.sol</t>
  </si>
  <si>
    <t>bad_randomness_random_number_generator.sol_RandomNumberGenerator.json.hex.sol</t>
  </si>
  <si>
    <t>access_control_proxy.sol_Proxy.json.hex.sol</t>
  </si>
  <si>
    <t>arithmetic_BECToken.sol_PausableToken.json.hex.sol</t>
  </si>
  <si>
    <t>unchecked_low_level_calls_0x39cfd754c85023648bf003bea2dd498c5612abfa.sol_TokenBank.json.hex.sol</t>
  </si>
  <si>
    <t>time_manipulation_lottopollo.sol_lottopollo.json.hex.sol</t>
  </si>
  <si>
    <t>other_crypto_roulette.sol_CryptoRoulette.json.hex.sol</t>
  </si>
  <si>
    <t>arithmetic_integer_overflow_minimal.sol_IntegerOverflowMinimal.json.hex.sol</t>
  </si>
  <si>
    <t>arithmetic_BECToken.sol_ERC20.json.hex.sol</t>
  </si>
  <si>
    <t>unchecked_low_level_calls_0xb11b2fed6c9354f7aa2f658d3b4d7b31d8a13b77.sol_Proxy.json.hex.sol</t>
  </si>
  <si>
    <t>access_control_rubixi.sol_Rubixi.json.hex.sol</t>
  </si>
  <si>
    <t>unchecked_low_level_calls_0xe4eabdca81e31d9acbc4af76b30f532b6ed7f3bf.sol_Honey.json.hex.sol</t>
  </si>
  <si>
    <t>unchecked_low_level_calls_0xa46edd6a9a93feec36576ee5048146870ea2c3ae.sol_EBU.json.hex.sol</t>
  </si>
  <si>
    <t>unchecked_low_level_calls_0x0cbe050f75bc8f8c2d6c0d249fea125fd6e1acc9.sol_Caller.json.hex.sol</t>
  </si>
  <si>
    <t>unchecked_low_level_calls_0x19cf8481ea15427a98ba3cdd6d9e14690011ab10.sol_ERC20.json.hex.sol</t>
  </si>
  <si>
    <t>arithmetic_token.sol_Token.json.hex.sol</t>
  </si>
  <si>
    <t>reentrancy_0xcead721ef5b11f1a7b530171aab69b16c5e66b6e.sol_WALLET.json.hex.sol</t>
  </si>
  <si>
    <t>unchecked_low_level_calls_0x663e4229142a27f00bafb5d087e1e730648314c3.sol_PandaBase.json.hex.sol</t>
  </si>
  <si>
    <t>denial_of_service_auction.sol_DosAuction.json.hex.sol</t>
  </si>
  <si>
    <t>unchecked_low_level_calls_0x2972d548497286d18e92b5fa1f8f9139e5653fd2.sol_demo.json.hex.sol</t>
  </si>
  <si>
    <t>arithmetic_integer_overflow_mapping_sym_1.sol_IntegerOverflowMappingSym1.json.hex.sol</t>
  </si>
  <si>
    <t>bad_randomness_blackjack.sol_Deck.json.hex.sol</t>
  </si>
  <si>
    <t>unchecked_low_level_calls_0x627fa62ccbb1c1b04ffaecd72a53e37fc0e17839.sol_TokenBank.json.hex.sol</t>
  </si>
  <si>
    <t>reentrancy_0x7a8721a9d64c74da899424c1b52acbf58ddc9782.sol_PrivateDeposit.json.hex.sol</t>
  </si>
  <si>
    <t>denial_of_service_dos_number.sol_DosNumber.json.hex.sol</t>
  </si>
  <si>
    <t>reentrancy_0x93c32845fae42c83a70e5f06214c8433665c2ab5.sol_X_WALLET.json.hex.sol</t>
  </si>
  <si>
    <t>access_control_incorrect_constructor_name2.sol_Missing.json.hex.sol</t>
  </si>
  <si>
    <t>access_control_parity_wallet_bug_2.sol_WalletLibrary.json.hex.sol</t>
  </si>
  <si>
    <t>unchecked_low_level_calls_0x663e4229142a27f00bafb5d087e1e730648314c3.sol_ERC20.json.hex.sol</t>
  </si>
  <si>
    <t>short_addresses_short_address_example.sol_MyToken.json.hex.sol</t>
  </si>
  <si>
    <t>reentrancy_0x627fa62ccbb1c1b04ffaecd72a53e37fc0e17839.sol_Ownable.json.hex.sol</t>
  </si>
  <si>
    <t>reentrancy_reentrancy_cross_function.sol_Reentrancy_cross_function.json.hex.sol</t>
  </si>
  <si>
    <t>unchecked_low_level_calls_0xec329ffc97d75fe03428ae155fc7793431487f63.sol_TokenSender.json.hex.sol</t>
  </si>
  <si>
    <t>reentrancy_modifier_reentrancy.sol_attack.json.hex.sol</t>
  </si>
  <si>
    <t>unchecked_low_level_calls_0x663e4229142a27f00bafb5d087e1e730648314c3.sol_PandaAccessControl.json.hex.sol</t>
  </si>
  <si>
    <t>arithmetic_BECToken.sol_ERC20Basic.json.hex.sol</t>
  </si>
  <si>
    <t>unchecked_low_level_calls_0xf2570186500a46986f3139f65afedc2afe4f445d.sol_RealOldFuckMaker.json.hex.sol</t>
  </si>
  <si>
    <t>unchecked_low_level_calls_0x663e4229142a27f00bafb5d087e1e730648314c3.sol_GeneScienceInterface.json.hex.sol</t>
  </si>
  <si>
    <t>unchecked_low_level_calls_0x07f7ecb66d788ab01dc93b9b71a88401de7d0f2e.sol_PoCGame.json.hex.sol</t>
  </si>
  <si>
    <t>reentrancy_0xaae1f51cf3339f18b6d3f3bdc75a5facd744b0b8.sol_DEP_BANK.json.hex.sol</t>
  </si>
  <si>
    <t>bad_randomness_smart_billions.sol_ERC20.json.hex.sol</t>
  </si>
  <si>
    <t>bad_randomness_etheraffle.sol_Ethraffle_v4b.json.hex.sol</t>
  </si>
  <si>
    <t>unchecked_low_level_calls_lotto.sol_Lotto.json.hex.sol</t>
  </si>
  <si>
    <t>arithmetic_BECToken.sol_SafeMath.json.hex.sol</t>
  </si>
  <si>
    <t>bad_randomness_smart_billions.sol_ERC20Basic.json.hex.sol</t>
  </si>
  <si>
    <t>reentrancy_0xaae1f51cf3339f18b6d3f3bdc75a5facd744b0b8.sol_LogFile.json.hex.sol</t>
  </si>
  <si>
    <t>unchecked_low_level_calls_0x663e4229142a27f00bafb5d087e1e730648314c3.sol_ClockAuctionBase.json.hex.sol</t>
  </si>
  <si>
    <t>unchecked_low_level_calls_0xb37f18af15bafb869a065b61fc83cfc44ed9cc27.sol_SimpleWallet.json.hex.sol</t>
  </si>
  <si>
    <t>unchecked_low_level_calls_0x663e4229142a27f00bafb5d087e1e730648314c3.sol_ClockAuction.json.hex.sol</t>
  </si>
  <si>
    <t>unchecked_low_level_calls_0x8fd1e427396ddb511533cf9abdbebd0a7e08da35.sol_Ownable.json.hex.sol</t>
  </si>
  <si>
    <t>reentrancy_0x7b368c4e805c3870b6c49a3f1f49f69af8662cf3.sol_Log.json.hex.sol</t>
  </si>
  <si>
    <t>time_manipulation_governmental_survey.sol_Governmental.json.hex.sol</t>
  </si>
  <si>
    <t>unchecked_low_level_calls_0x663e4229142a27f00bafb5d087e1e730648314c3.sol_PandaOwnership.json.hex.sol</t>
  </si>
  <si>
    <t>unchecked_low_level_calls_0xb620cee6b52f96f3c6b253e6eea556aa2d214a99.sol_DrainMe.json.hex.sol</t>
  </si>
  <si>
    <t>unchecked_low_level_calls_0xb0510d68f210b7db66e8c7c814f22680f2b8d1d6.sol_SafeMath.json.hex.sol</t>
  </si>
  <si>
    <t>access_control_mycontract.sol_MyContract.json.hex.sol</t>
  </si>
  <si>
    <t>access_control_simple_suicide.sol_SimpleSuicide.json.hex.sol</t>
  </si>
  <si>
    <t>unchecked_low_level_calls_0x07f7ecb66d788ab01dc93b9b71a88401de7d0f2e.sol_ERC20Interface.json.hex.sol</t>
  </si>
  <si>
    <t>unchecked_low_level_calls_0x627fa62ccbb1c1b04ffaecd72a53e37fc0e17839.sol_Token.json.hex.sol</t>
  </si>
  <si>
    <t>reentrancy_0xbaf51e761510c1a11bf48dd87c0307ac8a8c8a4f.sol_ETH_VAULT.json.hex.sol</t>
  </si>
  <si>
    <t>unchecked_low_level_calls_0x524960d55174d912768678d8c606b4d50b79d7b1.sol_Centra4.json.hex.sol</t>
  </si>
  <si>
    <t>reentrancy_0x8c7777c45481dba411450c228cb692ac3d550344.sol_Log.json.hex.sol</t>
  </si>
  <si>
    <t>reentrancy_0x561eac93c92360949ab1f1403323e6db345cbf31.sol_LogFile.json.hex.sol</t>
  </si>
  <si>
    <t>arithmetic_overflow_simple_add.sol_Overflow_Add.json.hex.sol</t>
  </si>
  <si>
    <t>denial_of_service_send_loop.sol_Refunder.json.hex.sol</t>
  </si>
  <si>
    <t>access_control_wallet_04_confused_sign.sol_Wallet.json.hex.sol</t>
  </si>
  <si>
    <t>reentrancy_0x23a91059fdc9579a9fbd0edc5f2ea0bfdb70deb4.sol_Log.json.hex.sol</t>
  </si>
  <si>
    <t>unchecked_low_level_calls_etherpot_lotto.sol_Lotto.json.hex.sol</t>
  </si>
  <si>
    <t>time_manipulation_governmental_survey.sol_Attacker.json.hex.sol</t>
  </si>
  <si>
    <t>unchecked_low_level_calls_0x663e4229142a27f00bafb5d087e1e730648314c3.sol_Ownable.json.hex.sol</t>
  </si>
  <si>
    <t>reentrancy_modifier_reentrancy.sol_Bank.json.hex.sol</t>
  </si>
  <si>
    <t>front_running_ERC20.sol_ERC20.json.hex.sol</t>
  </si>
  <si>
    <t>unchecked_low_level_calls_mishandled.sol_SendBack.json.hex.sol</t>
  </si>
  <si>
    <t>arithmetic_integer_overflow_1.sol_Overflow.json.hex.sol</t>
  </si>
  <si>
    <t>other_name_registrar.sol_NameRegistrar.json.hex.sol</t>
  </si>
  <si>
    <t>bad_randomness_smart_billions.sol_SmartBillions.json.hex.sol</t>
  </si>
  <si>
    <t>arithmetic_overflow_single_tx.sol_IntegerOverflowSingleTransaction.json.hex.sol</t>
  </si>
  <si>
    <t>bad_randomness_old_blockhash.sol_PredictTheBlockHashChallenge.json.hex.sol</t>
  </si>
  <si>
    <t>unchecked_low_level_calls_0x84d9ec85c9c568eb332b7226a8f826d897e0a4a8.sol_WedIndex.json.hex.sol</t>
  </si>
  <si>
    <t>unchecked_low_level_calls_0x3a0e9acd953ffc0dd18d63603488846a6b8b2b01.sol_Token.json.hex.sol</t>
  </si>
  <si>
    <t>unchecked_low_level_calls_0x19cf8481ea15427a98ba3cdd6d9e14690011ab10.sol_StandardToken.json.hex.sol</t>
  </si>
  <si>
    <t>reentrancy_reentrancy_dao.sol_ReentrancyDAO.json.hex.sol</t>
  </si>
  <si>
    <t>reentrancy_0xf015c35649c82f5467c9c74b7f28ee67665aad68.sol_MY_BANK.json.hex.sol</t>
  </si>
  <si>
    <t>unchecked_low_level_calls_0x9d06cbafa865037a01d322d3f4222fa3e04e5488.sol_Delta.json.hex.sol</t>
  </si>
  <si>
    <t>arithmetic_BECToken.sol_StandardToken.json.hex.sol</t>
  </si>
  <si>
    <t>reentrancy_0x01f8c4e3fa3edeb29e514cba738d87ce8c091d3f.sol_PERSONAL_BANK.json.hex.sol</t>
  </si>
  <si>
    <t>access_control_multiowned_vulnerable.sol_TestContract.json.hex.sol</t>
  </si>
  <si>
    <t>unchecked_low_level_calls_0xec329ffc97d75fe03428ae155fc7793431487f63.sol_Owned.json.hex.sol</t>
  </si>
  <si>
    <t>arithmetic_BECToken.sol_Ownable.json.hex.sol</t>
  </si>
  <si>
    <t>reentrancy_0x4320e6f8c05b27ab4707cd1f6d5ce6f3e4b3a5a1.sol_LogFile.json.hex.sol</t>
  </si>
  <si>
    <t>unchecked_low_level_calls_0x7a4349a749e59a5736efb7826ee3496a2dfd5489.sol_WhaleGiveaway1.json.hex.sol</t>
  </si>
  <si>
    <t>unchecked_low_level_calls_0xf70d589d76eebdd7c12cc5eec99f8f6fa4233b9e.sol_WhaleGiveaway2.json.hex.sol</t>
  </si>
  <si>
    <t>time_manipulation_roulette.sol_Roulette.json.hex.sol</t>
  </si>
  <si>
    <t>unchecked_low_level_calls_0xf29ebe930a539a60279ace72c707cba851a57707.sol_B.json.hex.sol</t>
  </si>
  <si>
    <t>unchecked_low_level_calls_0xbebbfe5b549f5db6e6c78ca97cac19d1fb03082c.sol_VaultProxy.json.hex.sol</t>
  </si>
  <si>
    <t>front_running_eth_tx_order_dependence_minimal.sol_EthTxOrderDependenceMinimal.json.hex.sol</t>
  </si>
  <si>
    <t>unchecked_low_level_calls_0x19cf8481ea15427a98ba3cdd6d9e14690011ab10.sol_daoPOLSKAtokens.json.hex.sol</t>
  </si>
  <si>
    <t>front_running_ERC20.sol_SafeMath.json.hex.sol</t>
  </si>
  <si>
    <t>unchecked_low_level_calls_0xbaa3de6504690efb064420d89e871c27065cdd52.sol_VaultProxy.json.hex.sol</t>
  </si>
  <si>
    <t>reentrancy_0x01f8c4e3fa3edeb29e514cba738d87ce8c091d3f.sol_LogFile.json.hex.sol</t>
  </si>
  <si>
    <t>unchecked_low_level_calls_0x19cf8481ea15427a98ba3cdd6d9e14690011ab10.sol_SafeMath.json.hex.sol</t>
  </si>
  <si>
    <t>reentrancy_0x23a91059fdc9579a9fbd0edc5f2ea0bfdb70deb4.sol_PrivateBank.json.hex.sol</t>
  </si>
  <si>
    <t>unchecked_low_level_calls_0x3a0e9acd953ffc0dd18d63603488846a6b8b2b01.sol_Ownable.json.hex.sol</t>
  </si>
  <si>
    <t>arithmetic_integer_overflow_mul.sol_IntegerOverflowMul.json.hex.sol</t>
  </si>
  <si>
    <t>front_running_odds_and_evens.sol_OddsAndEvens.json.hex.sol</t>
  </si>
  <si>
    <t>unchecked_low_level_calls_0x19cf8481ea15427a98ba3cdd6d9e14690011ab10.sol_MigrationAgent.json.hex.sol</t>
  </si>
  <si>
    <t>unchecked_low_level_calls_0x4051334adc52057aca763453820cb0e045076ef3.sol_airdrop.json.hex.sol</t>
  </si>
  <si>
    <t>reentrancy_simple_dao.sol_SimpleDAO.json.hex.sol</t>
  </si>
  <si>
    <t>reentrancy_0xb93430ce38ac4a6bb47fb1fc085ea669353fd89e.sol_PrivateBank.json.hex.sol</t>
  </si>
  <si>
    <t>unchecked_low_level_calls_0x7d09edb07d23acb532a82be3da5c17d9d85806b4.sol_ERC20Interface.json.hex.sol</t>
  </si>
  <si>
    <t>unchecked_low_level_calls_0xb7c5c5aa4d42967efe906e1b66cb8df9cebf04f7.sol_keepMyEther.json.hex.sol</t>
  </si>
  <si>
    <t>bad_randomness_smart_billions.sol_StandardToken.json.hex.sol</t>
  </si>
  <si>
    <t>unchecked_low_level_calls_0x7d09edb07d23acb532a82be3da5c17d9d85806b4.sol_PoCGame.json.hex.sol</t>
  </si>
  <si>
    <t>unchecked_low_level_calls_0x3f2ef511aa6e75231e4deafc7a3d2ecab3741de2.sol_WhaleGiveaway2.json.hex.sol</t>
  </si>
  <si>
    <t>arithmetic_BECToken.sol_BasicToken.json.hex.sol</t>
  </si>
  <si>
    <t>unchecked_low_level_calls_0x663e4229142a27f00bafb5d087e1e730648314c3.sol_PandaAuction.json.hex.sol</t>
  </si>
  <si>
    <t>reentrancy_0xcead721ef5b11f1a7b530171aab69b16c5e66b6e.sol_Log.json.hex.sol</t>
  </si>
  <si>
    <t>reentrancy_0xb5e1b1ee15c6fa0e48fce100125569d430f1bd12.sol_Private_Bank.json.hex.sol</t>
  </si>
  <si>
    <t>unchecked_low_level_calls_0x39cfd754c85023648bf003bea2dd498c5612abfa.sol_Ownable.json.hex.sol</t>
  </si>
  <si>
    <t>bad_randomness_smart_billions.sol_BasicToken.json.hex.sol</t>
  </si>
  <si>
    <t>reentrancy_0x7541b76cb60f4c60af330c208b0623b7f54bf615.sol_Log.json.hex.sol</t>
  </si>
  <si>
    <t>time_manipulation_timed_crowdsale.sol_TimedCrowdsale.json.hex.sol</t>
  </si>
  <si>
    <t>reentrancy_etherbank.sol_EtherBank.json.hex.sol</t>
  </si>
  <si>
    <t>unchecked_low_level_calls_0x663e4229142a27f00bafb5d087e1e730648314c3.sol_Pausable.json.hex.sol</t>
  </si>
  <si>
    <t>unchecked_low_level_calls_0x958a8f594101d2c0485a52319f29b2647f2ebc06.sol_Owned.json.hex.sol</t>
  </si>
  <si>
    <t>unchecked_low_level_calls_0x89c1b3807d4c67df034fffb62f3509561218d30b.sol_TownCrier.json.hex.sol</t>
  </si>
  <si>
    <t>unchecked_low_level_calls_0x663e4229142a27f00bafb5d087e1e730648314c3.sol_ERC721Metadata.json.hex.sol</t>
  </si>
  <si>
    <t>unchecked_low_level_calls_0xe894d54dca59cb53fe9cbc5155093605c7068220.sol_airDrop.json.hex.sol</t>
  </si>
  <si>
    <t>arithmetic_integer_overflow_multitx_onefunc_feasible.sol_IntegerOverflowMultiTxOneFuncFeasible.json.hex.sol</t>
  </si>
  <si>
    <t>reentrancy_0xf015c35649c82f5467c9c74b7f28ee67665aad68.sol_Log.json.hex.sol</t>
  </si>
  <si>
    <t>unchecked_low_level_calls_0x663e4229142a27f00bafb5d087e1e730648314c3.sol_PandaBreeding.json.hex.sol</t>
  </si>
  <si>
    <t>reentrancy_0xb5e1b1ee15c6fa0e48fce100125569d430f1bd12.sol_Log.json.hex.sol</t>
  </si>
  <si>
    <t>bad_randomness_smart_billions.sol_SafeMath.json.hex.sol</t>
  </si>
  <si>
    <t>other_open_address_lottery.sol_OpenAddressLottery.json.hex.sol</t>
  </si>
  <si>
    <t>unchecked_low_level_calls_0xe09b1ab8111c2729a76f16de96bc86a7af837928.sol_ERC20Interface.json.hex.sol</t>
  </si>
  <si>
    <t>unchecked_low_level_calls_0xbebbfe5b549f5db6e6c78ca97cac19d1fb03082c.sol_Proxy.json.hex.sol</t>
  </si>
  <si>
    <t>arithmetic_BECToken.sol_Pausable.json.hex.sol</t>
  </si>
  <si>
    <t>unchecked_low_level_calls_0x4a66ad0bca2d700f11e1f2fc2c106f7d3264504c.sol_EBU.json.hex.sol</t>
  </si>
  <si>
    <t>reentrancy_0x4e73b32ed6c35f570686b89848e5f39f20ecc106.sol_LogFile.json.hex.sol</t>
  </si>
  <si>
    <t>reentrancy_spank_chain_payment.sol_StandardToken.json.hex.sol</t>
  </si>
  <si>
    <t>unchecked_low_level_calls_0xa1fceeff3acc57d257b917e30c4df661401d6431.sol_AirDropContract.json.hex.sol</t>
  </si>
  <si>
    <t>reentrancy_0x4320e6f8c05b27ab4707cd1f6d5ce6f3e4b3a5a1.sol_ACCURAL_DEPOSIT.json.hex.sol</t>
  </si>
  <si>
    <t>unchecked_low_level_calls_0x610495793564aed0f9c7fc48dc4c7c9151d34fd6.sol_SimpleWallet.json.hex.sol</t>
  </si>
  <si>
    <t>arithmetic_integer_overflow_benign_1.sol_IntegerOverflowBenign1.json.hex.sol</t>
  </si>
  <si>
    <t>unchecked_low_level_calls_0xb11b2fed6c9354f7aa2f658d3b4d7b31d8a13b77.sol_DepositProxy.json.hex.sol</t>
  </si>
  <si>
    <t>reentrancy_reentrancy_simple.sol_Reentrance.json.hex.sol</t>
  </si>
  <si>
    <t>access_control_wallet_02_refund_nosub.sol_Wallet.json.hex.sol</t>
  </si>
  <si>
    <t>reentrancy_0x96edbe868531bd23a6c05e9d0c424ea64fb1b78b.sol_PENNY_BY_PENNY.json.hex.sol</t>
  </si>
  <si>
    <t>arithmetic_integer_overflow_multitx_multifunc_feasible.sol_IntegerOverflowMultiTxMultiFuncFeasible.json.hex.sol</t>
  </si>
  <si>
    <t>unchecked_low_level_calls_0xe82f0742a71a02b9e9ffc142fdcb6eb1ed06fb87.sol_Freebie.json.hex.sol</t>
  </si>
  <si>
    <t>reentrancy_0x941d225236464a25eb18076df7da6a91d0f95e9e.sol_Log.json.hex.sol</t>
  </si>
  <si>
    <t>unchecked_low_level_calls_0x663e4229142a27f00bafb5d087e1e730648314c3.sol_SaleClockAuctionERC20.json.hex.sol</t>
  </si>
  <si>
    <t>unchecked_low_level_calls_0x78c2a1e91b52bca4130b6ed9edd9fbcfd4671c37.sol_WhaleGiveaway1.json.hex.sol</t>
  </si>
  <si>
    <t>reentrancy_0x941d225236464a25eb18076df7da6a91d0f95e9e.sol_ETH_FUND.json.hex.sol</t>
  </si>
  <si>
    <t>access_control_phishable.sol_Phishable.json.hex.sol</t>
  </si>
  <si>
    <t>arithmetic_tokensalechallenge.sol_TokenSaleChallenge.json.hex.sol</t>
  </si>
  <si>
    <t>access_control_mapping_write.sol_Map.json.hex.sol</t>
  </si>
  <si>
    <t>arithmetic_timelock.sol_TimeLock.json.hex.sol</t>
  </si>
  <si>
    <t>unchecked_low_level_calls_0x8fd1e427396ddb511533cf9abdbebd0a7e08da35.sol_Token.json.hex.sol</t>
  </si>
  <si>
    <t>reentrancy_0x941d225236464a25eb18076df7da6a91d0f95e9e.sol_Log.json.sol</t>
  </si>
  <si>
    <t>unchecked_low_level_calls_0xb0510d68f210b7db66e8c7c814f22680f2b8d1d6.sol_Puppet.json.sol</t>
  </si>
  <si>
    <t>unchecked_low_level_calls_0x52d2e0f9b01101a59b38a3d05c80b7618aeed984.sol_EtherGet.json.sol</t>
  </si>
  <si>
    <t>reentrancy_0x627fa62ccbb1c1b04ffaecd72a53e37fc0e17839.sol_TokenBank.json.sol</t>
  </si>
  <si>
    <t>access_control_unprotected0.sol_Unprotected.json.sol</t>
  </si>
  <si>
    <t>reentrancy_0x7541b76cb60f4c60af330c208b0623b7f54bf615.sol_Log.json.sol</t>
  </si>
  <si>
    <t>arithmetic_BECToken.sol_Pausable.json.sol</t>
  </si>
  <si>
    <t>reentrancy_0xf015c35649c82f5467c9c74b7f28ee67665aad68.sol_Log.json.sol</t>
  </si>
  <si>
    <t>unchecked_low_level_calls_0xb11b2fed6c9354f7aa2f658d3b4d7b31d8a13b77.sol_Proxy.json.sol</t>
  </si>
  <si>
    <t>access_control_parity_wallet_bug_2.sol_WalletLibrary.json.sol</t>
  </si>
  <si>
    <t>unchecked_low_level_calls_0x39cfd754c85023648bf003bea2dd498c5612abfa.sol_TokenBank.json.sol</t>
  </si>
  <si>
    <t>unchecked_low_level_calls_0x0cbe050f75bc8f8c2d6c0d249fea125fd6e1acc9.sol_Caller.json.sol</t>
  </si>
  <si>
    <t>unchecked_low_level_calls_0xb7c5c5aa4d42967efe906e1b66cb8df9cebf04f7.sol_keepMyEther.json.sol</t>
  </si>
  <si>
    <t>unchecked_low_level_calls_0xf70d589d76eebdd7c12cc5eec99f8f6fa4233b9e.sol_WhaleGiveaway2.json.sol</t>
  </si>
  <si>
    <t>reentrancy_0x561eac93c92360949ab1f1403323e6db345cbf31.sol_BANK_SAFE.json.sol</t>
  </si>
  <si>
    <t>front_running_ERC20.sol_ERC20.json.sol</t>
  </si>
  <si>
    <t>short_addresses_short_address_example.sol_MyToken.json.sol</t>
  </si>
  <si>
    <t>reentrancy_0x23a91059fdc9579a9fbd0edc5f2ea0bfdb70deb4.sol_PrivateBank.json.sol</t>
  </si>
  <si>
    <t>arithmetic_integer_overflow_multitx_onefunc_feasible.sol_IntegerOverflowMultiTxOneFuncFeasible.json.sol</t>
  </si>
  <si>
    <t>bad_randomness_guess_the_random_number.sol_GuessTheRandomNumberChallenge.json.sol</t>
  </si>
  <si>
    <t>reentrancy_0xb93430ce38ac4a6bb47fb1fc085ea669353fd89e.sol_Log.json.sol</t>
  </si>
  <si>
    <t>bad_randomness_etheraffle.sol_Ethraffle_v4b.json.sol</t>
  </si>
  <si>
    <t>unchecked_low_level_calls_0x4a66ad0bca2d700f11e1f2fc2c106f7d3264504c.sol_EBU.json.sol</t>
  </si>
  <si>
    <t>denial_of_service_dos_number.sol_DosNumber.json.sol</t>
  </si>
  <si>
    <t>unchecked_low_level_calls_0x19cf8481ea15427a98ba3cdd6d9e14690011ab10.sol_StandardToken.json.sol</t>
  </si>
  <si>
    <t>reentrancy_0xb5e1b1ee15c6fa0e48fce100125569d430f1bd12.sol_Private_Bank.json.sol</t>
  </si>
  <si>
    <t>unchecked_low_level_calls_0xb0510d68f210b7db66e8c7c814f22680f2b8d1d6.sol_SafeMath.json.sol</t>
  </si>
  <si>
    <t>reentrancy_etherstore.sol_EtherStore.json.sol</t>
  </si>
  <si>
    <t>access_control_simple_suicide.sol_SimpleSuicide.json.sol</t>
  </si>
  <si>
    <t>unchecked_low_level_calls_0xd5967fed03e85d1cce44cab284695b41bc675b5c.sol_demo.json.sol</t>
  </si>
  <si>
    <t>unchecked_low_level_calls_0x627fa62ccbb1c1b04ffaecd72a53e37fc0e17839.sol_Ownable.json.sol</t>
  </si>
  <si>
    <t>unchecked_low_level_calls_0xec329ffc97d75fe03428ae155fc7793431487f63.sol_Owned.json.sol</t>
  </si>
  <si>
    <t>other_name_registrar.sol_NameRegistrar.json.sol</t>
  </si>
  <si>
    <t>access_control_multiowned_vulnerable.sol_MultiOwnable.json.sol</t>
  </si>
  <si>
    <t>reentrancy_0xaae1f51cf3339f18b6d3f3bdc75a5facd744b0b8.sol_DEP_BANK.json.sol</t>
  </si>
  <si>
    <t>unchecked_low_level_calls_0xec329ffc97d75fe03428ae155fc7793431487f63.sol_TokenSender.json.sol</t>
  </si>
  <si>
    <t>unchecked_low_level_calls_unchecked_return_value.sol_ReturnValue.json.sol</t>
  </si>
  <si>
    <t>reentrancy_reentrancy_dao.sol_ReentrancyDAO.json.sol</t>
  </si>
  <si>
    <t>reentrancy_0xbaf51e761510c1a11bf48dd87c0307ac8a8c8a4f.sol_Log.json.sol</t>
  </si>
  <si>
    <t>reentrancy_spank_chain_payment.sol_StandardToken.json.sol</t>
  </si>
  <si>
    <t>unchecked_low_level_calls_0x39cfd754c85023648bf003bea2dd498c5612abfa.sol_Ownable.json.sol</t>
  </si>
  <si>
    <t>access_control_mapping_write.sol_Map.json.sol</t>
  </si>
  <si>
    <t>unchecked_low_level_calls_0x7d09edb07d23acb532a82be3da5c17d9d85806b4.sol_PoCGame.json.sol</t>
  </si>
  <si>
    <t>access_control_incorrect_constructor_name3.sol_Missing.json.sol</t>
  </si>
  <si>
    <t>reentrancy_0x7541b76cb60f4c60af330c208b0623b7f54bf615.sol_U_BANK.json.sol</t>
  </si>
  <si>
    <t>unchecked_low_level_calls_0x19cf8481ea15427a98ba3cdd6d9e14690011ab10.sol_SafeMath.json.sol</t>
  </si>
  <si>
    <t>bad_randomness_lottery.sol_Lottery.json.sol</t>
  </si>
  <si>
    <t>unchecked_low_level_calls_0xdb1c55f6926e7d847ddf8678905ad871a68199d2.sol_FreeEth.json.sol</t>
  </si>
  <si>
    <t>reentrancy_0x7b368c4e805c3870b6c49a3f1f49f69af8662cf3.sol_Log.json.sol</t>
  </si>
  <si>
    <t>reentrancy_0xbaf51e761510c1a11bf48dd87c0307ac8a8c8a4f.sol_ETH_VAULT.json.sol</t>
  </si>
  <si>
    <t>reentrancy_simple_dao.sol_SimpleDAO.json.sol</t>
  </si>
  <si>
    <t>unchecked_low_level_calls_0x7a4349a749e59a5736efb7826ee3496a2dfd5489.sol_WhaleGiveaway1.json.sol</t>
  </si>
  <si>
    <t>bad_randomness_blackjack.sol_BlackJack.json.sol</t>
  </si>
  <si>
    <t>unchecked_low_level_calls_0x663e4229142a27f00bafb5d087e1e730648314c3.sol_PandaAuction.json.sol</t>
  </si>
  <si>
    <t>arithmetic_insecure_transfer.sol_IntegerOverflowAdd.json.sol</t>
  </si>
  <si>
    <t>unchecked_low_level_calls_lotto.sol_Lotto.json.sol</t>
  </si>
  <si>
    <t>reentrancy_0x7a8721a9d64c74da899424c1b52acbf58ddc9782.sol_Log.json.sol</t>
  </si>
  <si>
    <t>reentrancy_modifier_reentrancy.sol_ModifierEntrancy.json.sol</t>
  </si>
  <si>
    <t>unchecked_low_level_calls_0x663e4229142a27f00bafb5d087e1e730648314c3.sol_SaleClockAuction.json.sol</t>
  </si>
  <si>
    <t>reentrancy_reentrancy_simple.sol_Reentrance.json.sol</t>
  </si>
  <si>
    <t>unchecked_low_level_calls_mishandled.sol_SendBack.json.sol</t>
  </si>
  <si>
    <t>unchecked_low_level_calls_0x663e4229142a27f00bafb5d087e1e730648314c3.sol_PandaCore.json.sol</t>
  </si>
  <si>
    <t>unchecked_low_level_calls_0xbebbfe5b549f5db6e6c78ca97cac19d1fb03082c.sol_Proxy.json.sol</t>
  </si>
  <si>
    <t>access_control_FibonacciBalance.sol_FibonacciLib.json.sol</t>
  </si>
  <si>
    <t>unchecked_low_level_calls_0x663e4229142a27f00bafb5d087e1e730648314c3.sol_PandaBase.json.sol</t>
  </si>
  <si>
    <t>unchecked_low_level_calls_0xb0510d68f210b7db66e8c7c814f22680f2b8d1d6.sol_Splitter.json.sol</t>
  </si>
  <si>
    <t>unchecked_low_level_calls_0xbaa3de6504690efb064420d89e871c27065cdd52.sol_VaultProxy.json.sol</t>
  </si>
  <si>
    <t>unchecked_low_level_calls_0x663e4229142a27f00bafb5d087e1e730648314c3.sol_ClockAuctionBase.json.sol</t>
  </si>
  <si>
    <t>reentrancy_0xaae1f51cf3339f18b6d3f3bdc75a5facd744b0b8.sol_LogFile.json.sol</t>
  </si>
  <si>
    <t>unchecked_low_level_calls_0xb620cee6b52f96f3c6b253e6eea556aa2d214a99.sol_DrainMe.json.sol</t>
  </si>
  <si>
    <t>other_crypto_roulette.sol_CryptoRoulette.json.sol</t>
  </si>
  <si>
    <t>reentrancy_0x4e73b32ed6c35f570686b89848e5f39f20ecc106.sol_LogFile.json.sol</t>
  </si>
  <si>
    <t>reentrancy_0x96edbe868531bd23a6c05e9d0c424ea64fb1b78b.sol_PENNY_BY_PENNY.json.sol</t>
  </si>
  <si>
    <t>unchecked_low_level_calls_0x610495793564aed0f9c7fc48dc4c7c9151d34fd6.sol_SimpleWallet.json.sol</t>
  </si>
  <si>
    <t>reentrancy_0x941d225236464a25eb18076df7da6a91d0f95e9e.sol_ETH_FUND.json.sol</t>
  </si>
  <si>
    <t>unchecked_low_level_calls_0x663e4229142a27f00bafb5d087e1e730648314c3.sol_SiringClockAuction.json.sol</t>
  </si>
  <si>
    <t>unchecked_low_level_calls_0xe4eabdca81e31d9acbc4af76b30f532b6ed7f3bf.sol_Honey.json.sol</t>
  </si>
  <si>
    <t>unchecked_low_level_calls_0xe894d54dca59cb53fe9cbc5155093605c7068220.sol_airDrop.json.sol</t>
  </si>
  <si>
    <t>bad_randomness_smart_billions.sol_SafeMath.json.sol</t>
  </si>
  <si>
    <t>bad_randomness_smart_billions.sol_SmartBillions.json.sol</t>
  </si>
  <si>
    <t>arithmetic_BECToken.sol_SafeMath.json.sol</t>
  </si>
  <si>
    <t>arithmetic_timelock.sol_TimeLock.json.sol</t>
  </si>
  <si>
    <t>denial_of_service_auction.sol_DosAuction.json.sol</t>
  </si>
  <si>
    <t>reentrancy_0xb5e1b1ee15c6fa0e48fce100125569d430f1bd12.sol_Log.json.sol</t>
  </si>
  <si>
    <t>access_control_proxy.sol_Proxy.json.sol</t>
  </si>
  <si>
    <t>unchecked_low_level_calls_0x663e4229142a27f00bafb5d087e1e730648314c3.sol_SaleClockAuctionERC20.json.sol</t>
  </si>
  <si>
    <t>time_manipulation_ether_lotto.sol_EtherLotto.json.sol</t>
  </si>
  <si>
    <t>access_control_FibonacciBalance.sol_FibonacciBalance.json.sol</t>
  </si>
  <si>
    <t>access_control_incorrect_constructor_name2.sol_Missing.json.sol</t>
  </si>
  <si>
    <t>unchecked_low_level_calls_0x9d06cbafa865037a01d322d3f4222fa3e04e5488.sol_Delta.json.sol</t>
  </si>
  <si>
    <t>reentrancy_0x7a8721a9d64c74da899424c1b52acbf58ddc9782.sol_PrivateDeposit.json.sol</t>
  </si>
  <si>
    <t>arithmetic_BECToken.sol_BasicToken.json.sol</t>
  </si>
  <si>
    <t>reentrancy_spank_chain_payment.sol_HumanStandardToken.json.sol</t>
  </si>
  <si>
    <t>front_running_odds_and_evens.sol_OddsAndEvens.json.sol</t>
  </si>
  <si>
    <t>unchecked_low_level_calls_0x663e4229142a27f00bafb5d087e1e730648314c3.sol_Ownable.json.sol</t>
  </si>
  <si>
    <t>time_manipulation_lottopollo.sol_lottopollo.json.sol</t>
  </si>
  <si>
    <t>reentrancy_0xcead721ef5b11f1a7b530171aab69b16c5e66b6e.sol_Log.json.sol</t>
  </si>
  <si>
    <t>unchecked_low_level_calls_0x663e4229142a27f00bafb5d087e1e730648314c3.sol_ClockAuction.json.sol</t>
  </si>
  <si>
    <t>reentrancy_0xcead721ef5b11f1a7b530171aab69b16c5e66b6e.sol_WALLET.json.sol</t>
  </si>
  <si>
    <t>arithmetic_tokensalechallenge.sol_TokenSaleChallenge.json.sol</t>
  </si>
  <si>
    <t>reentrancy_0xb93430ce38ac4a6bb47fb1fc085ea669353fd89e.sol_PrivateBank.json.sol</t>
  </si>
  <si>
    <t>front_running_ERC20.sol_SafeMath.json.sol</t>
  </si>
  <si>
    <t>unchecked_low_level_calls_0x3e013fc32a54c4c5b6991ba539dcd0ec4355c859.sol_MultiplicatorX4.json.sol</t>
  </si>
  <si>
    <t>unchecked_low_level_calls_0x19cf8481ea15427a98ba3cdd6d9e14690011ab10.sol_daoPOLSKAtokens.json.sol</t>
  </si>
  <si>
    <t>unchecked_low_level_calls_0xa1fceeff3acc57d257b917e30c4df661401d6431.sol_AirDropContract.json.sol</t>
  </si>
  <si>
    <t>unchecked_low_level_calls_0x4b71ad9c1a84b9b643aa54fdd66e2dec96e8b152.sol_airPort.json.sol</t>
  </si>
  <si>
    <t>arithmetic_integer_overflow_mapping_sym_1.sol_IntegerOverflowMappingSym1.json.sol</t>
  </si>
  <si>
    <t>unchecked_low_level_calls_0x78c2a1e91b52bca4130b6ed9edd9fbcfd4671c37.sol_WhaleGiveaway1.json.sol</t>
  </si>
  <si>
    <t>reentrancy_0x93c32845fae42c83a70e5f06214c8433665c2ab5.sol_Log.json.sol</t>
  </si>
  <si>
    <t>reentrancy_reentrancy_bonus.sol_Reentrancy_bonus.json.sol</t>
  </si>
  <si>
    <t>arithmetic_BECToken.sol_BecToken.json.sol</t>
  </si>
  <si>
    <t>arithmetic_BECToken.sol_PausableToken.json.sol</t>
  </si>
  <si>
    <t>reentrancy_spank_chain_payment.sol_ECTools.json.sol</t>
  </si>
  <si>
    <t>arithmetic_token.sol_Token.json.sol</t>
  </si>
  <si>
    <t>unchecked_low_level_calls_0x3f2ef511aa6e75231e4deafc7a3d2ecab3741de2.sol_WhaleGiveaway2.json.sol</t>
  </si>
  <si>
    <t>access_control_parity_wallet_bug_2.sol_WalletEvents.json.sol</t>
  </si>
  <si>
    <t>bad_randomness_old_blockhash.sol_PredictTheBlockHashChallenge.json.sol</t>
  </si>
  <si>
    <t>access_control_rubixi.sol_Rubixi.json.sol</t>
  </si>
  <si>
    <t>reentrancy_0x01f8c4e3fa3edeb29e514cba738d87ce8c091d3f.sol_PERSONAL_BANK.json.sol</t>
  </si>
  <si>
    <t>unchecked_low_level_calls_0x89c1b3807d4c67df034fffb62f3509561218d30b.sol_TownCrier.json.sol</t>
  </si>
  <si>
    <t>time_manipulation_governmental_survey.sol_Governmental.json.sol</t>
  </si>
  <si>
    <t>time_manipulation_governmental_survey.sol_Attacker.json.sol</t>
  </si>
  <si>
    <t>access_control_wallet_03_wrong_constructor.sol_Wallet.json.sol</t>
  </si>
  <si>
    <t>unchecked_low_level_calls_0x663e4229142a27f00bafb5d087e1e730648314c3.sol_ERC721Metadata.json.sol</t>
  </si>
  <si>
    <t>unchecked_low_level_calls_0x84d9ec85c9c568eb332b7226a8f826d897e0a4a8.sol_WedIndex.json.sol</t>
  </si>
  <si>
    <t>other_open_address_lottery.sol_OpenAddressLottery.json.sol</t>
  </si>
  <si>
    <t>unchecked_low_level_calls_0xe09b1ab8111c2729a76f16de96bc86a7af837928.sol_FiftyFlip.json.sol</t>
  </si>
  <si>
    <t>unchecked_low_level_calls_0x8fd1e427396ddb511533cf9abdbebd0a7e08da35.sol_Token.json.sol</t>
  </si>
  <si>
    <t>unchecked_low_level_calls_0x663e4229142a27f00bafb5d087e1e730648314c3.sol_PandaAccessControl.json.sol</t>
  </si>
  <si>
    <t>front_running_eth_tx_order_dependence_minimal.sol_EthTxOrderDependenceMinimal.json.sol</t>
  </si>
  <si>
    <t>reentrancy_etherbank.sol_EtherBank.json.sol</t>
  </si>
  <si>
    <t>access_control_wallet_04_confused_sign.sol_Wallet.json.sol</t>
  </si>
  <si>
    <t>reentrancy_0xbe4041d55db380c5ae9d4a9b9703f1ed4e7e3888.sol_Log.json.sol</t>
  </si>
  <si>
    <t>reentrancy_modifier_reentrancy.sol_Bank.json.sol</t>
  </si>
  <si>
    <t>unchecked_low_level_calls_0x5aa88d2901c68fda244f1d0584400368d2c8e739.sol_MultiplicatorX3.json.sol</t>
  </si>
  <si>
    <t>arithmetic_integer_overflow_multitx_multifunc_feasible.sol_IntegerOverflowMultiTxMultiFuncFeasible.json.sol</t>
  </si>
  <si>
    <t>unchecked_low_level_calls_0x663e4229142a27f00bafb5d087e1e730648314c3.sol_Pausable.json.sol</t>
  </si>
  <si>
    <t>unchecked_low_level_calls_king_of_the_ether_throne.sol_KingOfTheEtherThrone.json.sol</t>
  </si>
  <si>
    <t>unchecked_low_level_calls_0xa46edd6a9a93feec36576ee5048146870ea2c3ae.sol_EBU.json.sol</t>
  </si>
  <si>
    <t>denial_of_service_send_loop.sol_Refunder.json.sol</t>
  </si>
  <si>
    <t>reentrancy_0x8c7777c45481dba411450c228cb692ac3d550344.sol_Log.json.sol</t>
  </si>
  <si>
    <t>unchecked_low_level_calls_0xe82f0742a71a02b9e9ffc142fdcb6eb1ed06fb87.sol_Freebie.json.sol</t>
  </si>
  <si>
    <t>time_manipulation_roulette.sol_Roulette.json.sol</t>
  </si>
  <si>
    <t>denial_of_service_dos_simple.sol_DosOneFunc.json.sol</t>
  </si>
  <si>
    <t>unchecked_low_level_calls_etherpot_lotto.sol_Lotto.json.sol</t>
  </si>
  <si>
    <t>unchecked_low_level_calls_0x958a8f594101d2c0485a52319f29b2647f2ebc06.sol_Marriage.json.sol</t>
  </si>
  <si>
    <t>unchecked_low_level_calls_0xb37f18af15bafb869a065b61fc83cfc44ed9cc27.sol_SimpleWallet.json.sol</t>
  </si>
  <si>
    <t>arithmetic_BECToken.sol_Ownable.json.sol</t>
  </si>
  <si>
    <t>arithmetic_BECToken.sol_StandardToken.json.sol</t>
  </si>
  <si>
    <t>access_control_arbitrary_location_write_simple.sol_Wallet.json.sol</t>
  </si>
  <si>
    <t>unchecked_low_level_calls_0x663e4229142a27f00bafb5d087e1e730648314c3.sol_PandaBreeding.json.sol</t>
  </si>
  <si>
    <t>reentrancy_0xf015c35649c82f5467c9c74b7f28ee67665aad68.sol_MY_BANK.json.sol</t>
  </si>
  <si>
    <t>unchecked_low_level_calls_0x806a6bd219f162442d992bdc4ee6eba1f2c5a707.sol_Pie.json.sol</t>
  </si>
  <si>
    <t>arithmetic_overflow_single_tx.sol_IntegerOverflowSingleTransaction.json.sol</t>
  </si>
  <si>
    <t>unchecked_low_level_calls_0x4051334adc52057aca763453820cb0e045076ef3.sol_airdrop.json.sol</t>
  </si>
  <si>
    <t>access_control_phishable.sol_Phishable.json.sol</t>
  </si>
  <si>
    <t>unchecked_low_level_calls_0xbaa3de6504690efb064420d89e871c27065cdd52.sol_Proxy.json.sol</t>
  </si>
  <si>
    <t>unchecked_low_level_calls_0x8fd1e427396ddb511533cf9abdbebd0a7e08da35.sol_TokenBank.json.sol</t>
  </si>
  <si>
    <t>arithmetic_integer_overflow_1.sol_Overflow.json.sol</t>
  </si>
  <si>
    <t>arithmetic_integer_overflow_add.sol_IntegerOverflowAdd.json.sol</t>
  </si>
  <si>
    <t>arithmetic_integer_overflow_mul.sol_IntegerOverflowMul.json.sol</t>
  </si>
  <si>
    <t>unchecked_low_level_calls_0xf29ebe930a539a60279ace72c707cba851a57707.sol_B.json.sol</t>
  </si>
  <si>
    <t>arithmetic_overflow_simple_add.sol_Overflow_Add.json.sol</t>
  </si>
  <si>
    <t>time_manipulation_timed_crowdsale.sol_TimedCrowdsale.json.sol</t>
  </si>
  <si>
    <t>reentrancy_modifier_reentrancy.sol_attack.json.sol</t>
  </si>
  <si>
    <t>bad_randomness_lucky_doubler.sol_LuckyDoubler.json.sol</t>
  </si>
  <si>
    <t>bad_randomness_random_number_generator.sol_RandomNumberGenerator.json.sol</t>
  </si>
  <si>
    <t>reentrancy_0x561eac93c92360949ab1f1403323e6db345cbf31.sol_LogFile.json.sol</t>
  </si>
  <si>
    <t>reentrancy_reentrancy_cross_function.sol_Reentrancy_cross_function.json.sol</t>
  </si>
  <si>
    <t>unchecked_low_level_calls_0x627fa62ccbb1c1b04ffaecd72a53e37fc0e17839.sol_Token.json.sol</t>
  </si>
  <si>
    <t>unchecked_low_level_calls_0x663e4229142a27f00bafb5d087e1e730648314c3.sol_PandaOwnership.json.sol</t>
  </si>
  <si>
    <t>reentrancy_0x01f8c4e3fa3edeb29e514cba738d87ce8c091d3f.sol_LogFile.json.sol</t>
  </si>
  <si>
    <t>unchecked_low_level_calls_0x627fa62ccbb1c1b04ffaecd72a53e37fc0e17839.sol_TokenBank.json.sol</t>
  </si>
  <si>
    <t>unchecked_low_level_calls_0x3a0e9acd953ffc0dd18d63603488846a6b8b2b01.sol_Ownable.json.sol</t>
  </si>
  <si>
    <t>reentrancy_0x4320e6f8c05b27ab4707cd1f6d5ce6f3e4b3a5a1.sol_LogFile.json.sol</t>
  </si>
  <si>
    <t>reentrancy_0x7b368c4e805c3870b6c49a3f1f49f69af8662cf3.sol_W_WALLET.json.sol</t>
  </si>
  <si>
    <t>front_running_FindThisHash.sol_FindThisHash.json.sol</t>
  </si>
  <si>
    <t>unchecked_low_level_calls_0x3a0e9acd953ffc0dd18d63603488846a6b8b2b01.sol_TokenBank.json.sol</t>
  </si>
  <si>
    <t>access_control_wallet_02_refund_nosub.sol_Wallet.json.sol</t>
  </si>
  <si>
    <t>unchecked_low_level_calls_0xbebbfe5b549f5db6e6c78ca97cac19d1fb03082c.sol_VaultProxy.json.sol</t>
  </si>
  <si>
    <t>unchecked_low_level_calls_0xd2018bfaa266a9ec0a1a84b061640faa009def76.sol_Pie.json.sol</t>
  </si>
  <si>
    <t>bad_randomness_blackjack.sol_Deck.json.sol</t>
  </si>
  <si>
    <t>reentrancy_0x627fa62ccbb1c1b04ffaecd72a53e37fc0e17839.sol_Ownable.json.sol</t>
  </si>
  <si>
    <t>denial_of_service_dos_address.sol_DosGas.json.sol</t>
  </si>
  <si>
    <t>arithmetic_integer_overflow_benign_1.sol_IntegerOverflowBenign1.json.sol</t>
  </si>
  <si>
    <t>access_control_multiowned_vulnerable.sol_TestContract.json.sol</t>
  </si>
  <si>
    <t>reentrancy_0x4e73b32ed6c35f570686b89848e5f39f20ecc106.sol_PRIVATE_ETH_CELL.json.sol</t>
  </si>
  <si>
    <t>unchecked_low_level_calls_0x663e4229142a27f00bafb5d087e1e730648314c3.sol_PandaMinting.json.sol</t>
  </si>
  <si>
    <t>denial_of_service_list_dos.sol_Government.json.sol</t>
  </si>
  <si>
    <t>reentrancy_0x96edbe868531bd23a6c05e9d0c424ea64fb1b78b.sol_LogFile.json.sol</t>
  </si>
  <si>
    <t>reentrancy_reentrancy_insecure.sol_Reentrancy_insecure.json.sol</t>
  </si>
  <si>
    <t>unchecked_low_level_calls_0x70f9eddb3931491aab1aeafbc1e7f1ca2a012db4.sol_HomeyJar.json.sol</t>
  </si>
  <si>
    <t>access_control_mycontract.sol_MyContract.json.sol</t>
  </si>
  <si>
    <t>reentrancy_0x93c32845fae42c83a70e5f06214c8433665c2ab5.sol_X_WALLET.json.sol</t>
  </si>
  <si>
    <t>unchecked_low_level_calls_0x3a0e9acd953ffc0dd18d63603488846a6b8b2b01.sol_Token.json.sol</t>
  </si>
  <si>
    <t>reentrancy_0x8c7777c45481dba411450c228cb692ac3d550344.sol_ETH_VAULT.json.sol</t>
  </si>
  <si>
    <t>unchecked_low_level_calls_0x2972d548497286d18e92b5fa1f8f9139e5653fd2.sol_demo.json.sol</t>
  </si>
  <si>
    <t>unchecked_low_level_calls_0x39cfd754c85023648bf003bea2dd498c5612abfa.sol_Token.json.sol</t>
  </si>
  <si>
    <t>reentrancy_0xbe4041d55db380c5ae9d4a9b9703f1ed4e7e3888.sol_MONEY_BOX.json.sol</t>
  </si>
  <si>
    <t>reentrancy_reentrance.sol_Reentrance.json.sol</t>
  </si>
  <si>
    <t>unchecked_low_level_calls_0x958a8f594101d2c0485a52319f29b2647f2ebc06.sol_Owned.json.sol</t>
  </si>
  <si>
    <t>unchecked_low_level_calls_0xb11b2fed6c9354f7aa2f658d3b4d7b31d8a13b77.sol_DepositProxy.json.sol</t>
  </si>
  <si>
    <t>reentrancy_0x23a91059fdc9579a9fbd0edc5f2ea0bfdb70deb4.sol_Log.json.sol</t>
  </si>
  <si>
    <t>arithmetic_integer_overflow_minimal.sol_IntegerOverflowMinimal.json.sol</t>
  </si>
  <si>
    <t>unchecked_low_level_calls_0x524960d55174d912768678d8c606b4d50b79d7b1.sol_Centra4.json.sol</t>
  </si>
  <si>
    <t>reentrancy_0x4320e6f8c05b27ab4707cd1f6d5ce6f3e4b3a5a1.sol_ACCURAL_DEPOSIT.json.sol</t>
  </si>
  <si>
    <t>unchecked_low_level_calls_0x84d9ec85c9c568eb332b7226a8f826d897e0a4a8.sol_Owned.json.sol</t>
  </si>
  <si>
    <t>reentrancy_0x627fa62ccbb1c1b04ffaecd72a53e37fc0e17839.sol_Token.json.sol</t>
  </si>
  <si>
    <t>unchecked_low_level_calls_0x8fd1e427396ddb511533cf9abdbebd0a7e08da35.sol_Ownable.json.sol</t>
  </si>
  <si>
    <t>unchecked_low_level_calls_0x07f7ecb66d788ab01dc93b9b71a88401de7d0f2e.sol_PoCGame.json.sol</t>
  </si>
  <si>
    <t>unchecked_low_level_calls_0xf2570186500a46986f3139f65afedc2afe4f445d.sol_RealOldFuckMaker.json.sol</t>
  </si>
  <si>
    <t>Analysis_Dedaub_GPT4</t>
  </si>
  <si>
    <t>DetectedVulnerability_Dedaub_GPT4</t>
  </si>
  <si>
    <t>time_taken_Dedaub_GPT4</t>
  </si>
  <si>
    <t>analysis/Rating</t>
  </si>
  <si>
    <t>analysis/vulnerability_category</t>
  </si>
  <si>
    <t>analysis/vulnerability</t>
  </si>
  <si>
    <t>analysis/Vulnerability</t>
  </si>
  <si>
    <t>analysis/Category</t>
  </si>
  <si>
    <t>analysis/Vulnerability Category</t>
  </si>
  <si>
    <t>analysis/Vulnerability_category</t>
  </si>
  <si>
    <t>analysis/error</t>
  </si>
  <si>
    <t>analysis/vulnerabilityCategory</t>
  </si>
  <si>
    <t>analysis/VulnerabilityCategory</t>
  </si>
  <si>
    <t>analysis/vulnerability category</t>
  </si>
  <si>
    <t>1.9889s</t>
  </si>
  <si>
    <t>2.0466s</t>
  </si>
  <si>
    <t>1.9891s</t>
  </si>
  <si>
    <t>2.2380s</t>
  </si>
  <si>
    <t>1.8546s</t>
  </si>
  <si>
    <t>1.5743s</t>
  </si>
  <si>
    <t>1.4998s</t>
  </si>
  <si>
    <t>2.7263s</t>
  </si>
  <si>
    <t>1.8566s</t>
  </si>
  <si>
    <t>3.0995s</t>
  </si>
  <si>
    <t>2.0518s</t>
  </si>
  <si>
    <t>1.6113s</t>
  </si>
  <si>
    <t>2.0318s</t>
  </si>
  <si>
    <t>1.4489s</t>
  </si>
  <si>
    <t>1.5326s</t>
  </si>
  <si>
    <t>1.5137s</t>
  </si>
  <si>
    <t>2.6649s</t>
  </si>
  <si>
    <t>2.1687s</t>
  </si>
  <si>
    <t>1.4160s</t>
  </si>
  <si>
    <t>1.4197s</t>
  </si>
  <si>
    <t>1.6170s</t>
  </si>
  <si>
    <t>3.0004s</t>
  </si>
  <si>
    <t>1.5330s</t>
  </si>
  <si>
    <t>1.8111s</t>
  </si>
  <si>
    <t>2.0307s</t>
  </si>
  <si>
    <t>1.9617s</t>
  </si>
  <si>
    <t>1.8623s</t>
  </si>
  <si>
    <t>1.6855s</t>
  </si>
  <si>
    <t>1.5522s</t>
  </si>
  <si>
    <t>2.1692s</t>
  </si>
  <si>
    <t>1.4035s</t>
  </si>
  <si>
    <t>2.1124s</t>
  </si>
  <si>
    <t>2.1773s</t>
  </si>
  <si>
    <t>1.3347s</t>
  </si>
  <si>
    <t>1.5077s</t>
  </si>
  <si>
    <t>2.5260s</t>
  </si>
  <si>
    <t>1.5268s</t>
  </si>
  <si>
    <t>2.0450s</t>
  </si>
  <si>
    <t>1.5811s</t>
  </si>
  <si>
    <t>1.9957s</t>
  </si>
  <si>
    <t>1.8009s</t>
  </si>
  <si>
    <t>2.9225s</t>
  </si>
  <si>
    <t>1.6483s</t>
  </si>
  <si>
    <t>1.3984s</t>
  </si>
  <si>
    <t>1.7607s</t>
  </si>
  <si>
    <t>2.5002s</t>
  </si>
  <si>
    <t>2.3019s</t>
  </si>
  <si>
    <t>1.5545s</t>
  </si>
  <si>
    <t>1.7229s</t>
  </si>
  <si>
    <t>1.9770s</t>
  </si>
  <si>
    <t>1.6006s</t>
  </si>
  <si>
    <t>0.5885s</t>
  </si>
  <si>
    <t>0.5014s</t>
  </si>
  <si>
    <t>1.7216s</t>
  </si>
  <si>
    <t>1.5394s</t>
  </si>
  <si>
    <t>1.4552s</t>
  </si>
  <si>
    <t>1.7080s</t>
  </si>
  <si>
    <t>2.5645s</t>
  </si>
  <si>
    <t>1.5385s</t>
  </si>
  <si>
    <t>1.6332s</t>
  </si>
  <si>
    <t>0.4507s</t>
  </si>
  <si>
    <t>1.8251s</t>
  </si>
  <si>
    <t>1.4438s</t>
  </si>
  <si>
    <t>2.2117s</t>
  </si>
  <si>
    <t>2.0672s</t>
  </si>
  <si>
    <t>1.5493s</t>
  </si>
  <si>
    <t>1.3162s</t>
  </si>
  <si>
    <t>1.5357s</t>
  </si>
  <si>
    <t>2.1680s</t>
  </si>
  <si>
    <t>1.9055s</t>
  </si>
  <si>
    <t>1.7596s</t>
  </si>
  <si>
    <t>2.5028s</t>
  </si>
  <si>
    <t>1.6799s</t>
  </si>
  <si>
    <t>1.8930s</t>
  </si>
  <si>
    <t>2.2230s</t>
  </si>
  <si>
    <t>1.6915s</t>
  </si>
  <si>
    <t>2.0497s</t>
  </si>
  <si>
    <t>1.5823s</t>
  </si>
  <si>
    <t>0.3850s</t>
  </si>
  <si>
    <t>1.8110s</t>
  </si>
  <si>
    <t>1.6195s</t>
  </si>
  <si>
    <t>1.4876s</t>
  </si>
  <si>
    <t>1.2768s</t>
  </si>
  <si>
    <t>2.1580s</t>
  </si>
  <si>
    <t>2.4962s</t>
  </si>
  <si>
    <t>1.5935s</t>
  </si>
  <si>
    <t>2.8753s</t>
  </si>
  <si>
    <t>2.0701s</t>
  </si>
  <si>
    <t>1.6959s</t>
  </si>
  <si>
    <t>1.5816s</t>
  </si>
  <si>
    <t>1.5269s</t>
  </si>
  <si>
    <t>2.3443s</t>
  </si>
  <si>
    <t>1.6943s</t>
  </si>
  <si>
    <t>1.4728s</t>
  </si>
  <si>
    <t>1.8288s</t>
  </si>
  <si>
    <t>1.7334s</t>
  </si>
  <si>
    <t>2.1539s</t>
  </si>
  <si>
    <t>2.0611s</t>
  </si>
  <si>
    <t>1.4808s</t>
  </si>
  <si>
    <t>1.7405s</t>
  </si>
  <si>
    <t>1.4370s</t>
  </si>
  <si>
    <t>1.6733s</t>
  </si>
  <si>
    <t>2.7616s</t>
  </si>
  <si>
    <t>2.1771s</t>
  </si>
  <si>
    <t>1.6132s</t>
  </si>
  <si>
    <t>1.4753s</t>
  </si>
  <si>
    <t>1.5590s</t>
  </si>
  <si>
    <t>1.4610s</t>
  </si>
  <si>
    <t>1.9982s</t>
  </si>
  <si>
    <t>1.5998s</t>
  </si>
  <si>
    <t>1.4443s</t>
  </si>
  <si>
    <t>2.3350s</t>
  </si>
  <si>
    <t>1.9506s</t>
  </si>
  <si>
    <t>1.3975s</t>
  </si>
  <si>
    <t>2.2747s</t>
  </si>
  <si>
    <t>1.7417s</t>
  </si>
  <si>
    <t>2.1031s</t>
  </si>
  <si>
    <t>1.6941s</t>
  </si>
  <si>
    <t>2.4397s</t>
  </si>
  <si>
    <t>1.5820s</t>
  </si>
  <si>
    <t>1.8945s</t>
  </si>
  <si>
    <t>2.2001s</t>
  </si>
  <si>
    <t>2.3801s</t>
  </si>
  <si>
    <t>2.1293s</t>
  </si>
  <si>
    <t>1.9969s</t>
  </si>
  <si>
    <t>2.7087s</t>
  </si>
  <si>
    <t>1.8962s</t>
  </si>
  <si>
    <t>1.2895s</t>
  </si>
  <si>
    <t>2.7509s</t>
  </si>
  <si>
    <t>2.0364s</t>
  </si>
  <si>
    <t>1.7085s</t>
  </si>
  <si>
    <t>1.8570s</t>
  </si>
  <si>
    <t>1.5669s</t>
  </si>
  <si>
    <t>1.9908s</t>
  </si>
  <si>
    <t>1.9062s</t>
  </si>
  <si>
    <t>1.3381s</t>
  </si>
  <si>
    <t>2.7149s</t>
  </si>
  <si>
    <t>2.2054s</t>
  </si>
  <si>
    <t>2.0411s</t>
  </si>
  <si>
    <t>1.5241s</t>
  </si>
  <si>
    <t>1.4364s</t>
  </si>
  <si>
    <t>1.7259s</t>
  </si>
  <si>
    <t>2.0927s</t>
  </si>
  <si>
    <t>0.7231s</t>
  </si>
  <si>
    <t>1.5194s</t>
  </si>
  <si>
    <t>1.3745s</t>
  </si>
  <si>
    <t>1.7238s</t>
  </si>
  <si>
    <t>1.5606s</t>
  </si>
  <si>
    <t>0.3612s</t>
  </si>
  <si>
    <t>1.5211s</t>
  </si>
  <si>
    <t>2.0278s</t>
  </si>
  <si>
    <t>2.8389s</t>
  </si>
  <si>
    <t>1.5486s</t>
  </si>
  <si>
    <t>1.5494s</t>
  </si>
  <si>
    <t>1.9578s</t>
  </si>
  <si>
    <t>1.5217s</t>
  </si>
  <si>
    <t>1.1780s</t>
  </si>
  <si>
    <t>2.1568s</t>
  </si>
  <si>
    <t>1.7372s</t>
  </si>
  <si>
    <t>1.5106s</t>
  </si>
  <si>
    <t>2.5793s</t>
  </si>
  <si>
    <t>2.0234s</t>
  </si>
  <si>
    <t>2.0424s</t>
  </si>
  <si>
    <t>2.0375s</t>
  </si>
  <si>
    <t>1.5142s</t>
  </si>
  <si>
    <t>1.8379s</t>
  </si>
  <si>
    <t>2.4566s</t>
  </si>
  <si>
    <t>2.3567s</t>
  </si>
  <si>
    <t>1.5161s</t>
  </si>
  <si>
    <t>1.5558s</t>
  </si>
  <si>
    <t>1.5408s</t>
  </si>
  <si>
    <t>1.6993s</t>
  </si>
  <si>
    <t>1.7830s</t>
  </si>
  <si>
    <t>1.6998s</t>
  </si>
  <si>
    <t>1.9652s</t>
  </si>
  <si>
    <t>1.6106s</t>
  </si>
  <si>
    <t>1.8138s</t>
  </si>
  <si>
    <t>2.0435s</t>
  </si>
  <si>
    <t>1.8611s</t>
  </si>
  <si>
    <t>1.4958s</t>
  </si>
  <si>
    <t>1.7147s</t>
  </si>
  <si>
    <t>1.7907s</t>
  </si>
  <si>
    <t>1.5629s</t>
  </si>
  <si>
    <t>0.5925s</t>
  </si>
  <si>
    <t>2.3310s</t>
  </si>
  <si>
    <t>1.9271s</t>
  </si>
  <si>
    <t>1.5309s</t>
  </si>
  <si>
    <t>1.7818s</t>
  </si>
  <si>
    <t>2.1002s</t>
  </si>
  <si>
    <t>2.2867s</t>
  </si>
  <si>
    <t>1.5164s</t>
  </si>
  <si>
    <t>2.0995s</t>
  </si>
  <si>
    <t>1.3579s</t>
  </si>
  <si>
    <t>2.0352s</t>
  </si>
  <si>
    <t>1.8894s</t>
  </si>
  <si>
    <t>1.9150s</t>
  </si>
  <si>
    <t>2.0824s</t>
  </si>
  <si>
    <t>1.7246s</t>
  </si>
  <si>
    <t>1.4164s</t>
  </si>
  <si>
    <t>2.3201s</t>
  </si>
  <si>
    <t>2.7088s</t>
  </si>
  <si>
    <t>1.4151s</t>
  </si>
  <si>
    <t>1.9144s</t>
  </si>
  <si>
    <t>1.5830s</t>
  </si>
  <si>
    <t>3.5377s</t>
  </si>
  <si>
    <t>1.6429s</t>
  </si>
  <si>
    <t>FAILED</t>
  </si>
  <si>
    <t>NOT</t>
  </si>
  <si>
    <t>Actual Vulnerability</t>
  </si>
  <si>
    <t>analysis/raw_response/Rating</t>
  </si>
  <si>
    <t>analysis/raw_response/Vulnerability</t>
  </si>
  <si>
    <t>analysis/raw_response/Category</t>
  </si>
  <si>
    <t>analysis/raw_response/vulnerability_category</t>
  </si>
  <si>
    <t>analysis/raw_response/Vulnerabilities</t>
  </si>
  <si>
    <t>analysis/raw_response/vulnerability-category</t>
  </si>
  <si>
    <t>analysis/raw_response/Vulnerability_Category</t>
  </si>
  <si>
    <t>analysis/raw_response/VulnerabilityCategory</t>
  </si>
  <si>
    <t>analysis/raw_response/vulnerability category</t>
  </si>
  <si>
    <t>1.3165s</t>
  </si>
  <si>
    <t>1.1859s</t>
  </si>
  <si>
    <t>1.0711s</t>
  </si>
  <si>
    <t>1.1958s</t>
  </si>
  <si>
    <t>1.2045s</t>
  </si>
  <si>
    <t>1.5772s</t>
  </si>
  <si>
    <t>1.1183s</t>
  </si>
  <si>
    <t>2.1851s</t>
  </si>
  <si>
    <t>1.3921s</t>
  </si>
  <si>
    <t>1.3425s</t>
  </si>
  <si>
    <t>1.1164s</t>
  </si>
  <si>
    <t>1.0506s</t>
  </si>
  <si>
    <t>1.2591s</t>
  </si>
  <si>
    <t>1.2362s</t>
  </si>
  <si>
    <t>1.5333s</t>
  </si>
  <si>
    <t>1.1172s</t>
  </si>
  <si>
    <t>1.0931s</t>
  </si>
  <si>
    <t>1.9427s</t>
  </si>
  <si>
    <t>1.3696s</t>
  </si>
  <si>
    <t>1.5653s</t>
  </si>
  <si>
    <t>0.8826s</t>
  </si>
  <si>
    <t>1.0436s</t>
  </si>
  <si>
    <t>1.5372s</t>
  </si>
  <si>
    <t>2.0766s</t>
  </si>
  <si>
    <t>1.2471s</t>
  </si>
  <si>
    <t>1.2387s</t>
  </si>
  <si>
    <t>1.3791s</t>
  </si>
  <si>
    <t>1.2360s</t>
  </si>
  <si>
    <t>1.3759s</t>
  </si>
  <si>
    <t>0.9466s</t>
  </si>
  <si>
    <t>1.3340s</t>
  </si>
  <si>
    <t>1.2848s</t>
  </si>
  <si>
    <t>1.6633s</t>
  </si>
  <si>
    <t>1.3275s</t>
  </si>
  <si>
    <t>1.2835s</t>
  </si>
  <si>
    <t>3.0399s</t>
  </si>
  <si>
    <t>1.4995s</t>
  </si>
  <si>
    <t>0.9520s</t>
  </si>
  <si>
    <t>1.5160s</t>
  </si>
  <si>
    <t>2.0719s</t>
  </si>
  <si>
    <t>1.2016s</t>
  </si>
  <si>
    <t>1.0056s</t>
  </si>
  <si>
    <t>1.9772s</t>
  </si>
  <si>
    <t>1.4482s</t>
  </si>
  <si>
    <t>1.4935s</t>
  </si>
  <si>
    <t>1.3539s</t>
  </si>
  <si>
    <t>1.6676s</t>
  </si>
  <si>
    <t>1.6761s</t>
  </si>
  <si>
    <t>1.3191s</t>
  </si>
  <si>
    <t>0.9880s</t>
  </si>
  <si>
    <t>1.5354s</t>
  </si>
  <si>
    <t>1.2405s</t>
  </si>
  <si>
    <t>1.1799s</t>
  </si>
  <si>
    <t>1.0806s</t>
  </si>
  <si>
    <t>1.1903s</t>
  </si>
  <si>
    <t>1.0455s</t>
  </si>
  <si>
    <t>1.1060s</t>
  </si>
  <si>
    <t>2.9529s</t>
  </si>
  <si>
    <t>1.1948s</t>
  </si>
  <si>
    <t>2.3937s</t>
  </si>
  <si>
    <t>1.5666s</t>
  </si>
  <si>
    <t>1.2331s</t>
  </si>
  <si>
    <t>1.2480s</t>
  </si>
  <si>
    <t>1.2601s</t>
  </si>
  <si>
    <t>1.8814s</t>
  </si>
  <si>
    <t>1.1910s</t>
  </si>
  <si>
    <t>1.2021s</t>
  </si>
  <si>
    <t>1.4347s</t>
  </si>
  <si>
    <t>1.3702s</t>
  </si>
  <si>
    <t>1.3736s</t>
  </si>
  <si>
    <t>1.3728s</t>
  </si>
  <si>
    <t>1.0563s</t>
  </si>
  <si>
    <t>0.9147s</t>
  </si>
  <si>
    <t>1.2373s</t>
  </si>
  <si>
    <t>1.6082s</t>
  </si>
  <si>
    <t>1.1214s</t>
  </si>
  <si>
    <t>1.3623s</t>
  </si>
  <si>
    <t>1.0500s</t>
  </si>
  <si>
    <t>1.0333s</t>
  </si>
  <si>
    <t>1.1096s</t>
  </si>
  <si>
    <t>1.3893s</t>
  </si>
  <si>
    <t>1.9474s</t>
  </si>
  <si>
    <t>1.1105s</t>
  </si>
  <si>
    <t>1.2603s</t>
  </si>
  <si>
    <t>1.1971s</t>
  </si>
  <si>
    <t>0.9385s</t>
  </si>
  <si>
    <t>1.2398s</t>
  </si>
  <si>
    <t>1.4800s</t>
  </si>
  <si>
    <t>1.1845s</t>
  </si>
  <si>
    <t>1.1038s</t>
  </si>
  <si>
    <t>1.1539s</t>
  </si>
  <si>
    <t>3.1482s</t>
  </si>
  <si>
    <t>1.2879s</t>
  </si>
  <si>
    <t>1.0003s</t>
  </si>
  <si>
    <t>1.1826s</t>
  </si>
  <si>
    <t>0.9088s</t>
  </si>
  <si>
    <t>1.5613s</t>
  </si>
  <si>
    <t>1.8702s</t>
  </si>
  <si>
    <t>1.0694s</t>
  </si>
  <si>
    <t>1.2861s</t>
  </si>
  <si>
    <t>1.2976s</t>
  </si>
  <si>
    <t>0.8622s</t>
  </si>
  <si>
    <t>1.2173s</t>
  </si>
  <si>
    <t>1.2748s</t>
  </si>
  <si>
    <t>1.5737s</t>
  </si>
  <si>
    <t>1.6146s</t>
  </si>
  <si>
    <t>1.8067s</t>
  </si>
  <si>
    <t>3.7012s</t>
  </si>
  <si>
    <t>1.0362s</t>
  </si>
  <si>
    <t>2.0606s</t>
  </si>
  <si>
    <t>1.0532s</t>
  </si>
  <si>
    <t>1.1204s</t>
  </si>
  <si>
    <t>1.3298s</t>
  </si>
  <si>
    <t>1.7097s</t>
  </si>
  <si>
    <t>0.8784s</t>
  </si>
  <si>
    <t>1.5226s</t>
  </si>
  <si>
    <t>1.1107s</t>
  </si>
  <si>
    <t>1.8968s</t>
  </si>
  <si>
    <t>4.0893s</t>
  </si>
  <si>
    <t>1.5650s</t>
  </si>
  <si>
    <t>1.0696s</t>
  </si>
  <si>
    <t>0.8017s</t>
  </si>
  <si>
    <t>1.0596s</t>
  </si>
  <si>
    <t>3.0787s</t>
  </si>
  <si>
    <t>1.0797s</t>
  </si>
  <si>
    <t>1.2365s</t>
  </si>
  <si>
    <t>1.0470s</t>
  </si>
  <si>
    <t>1.0485s</t>
  </si>
  <si>
    <t>1.0348s</t>
  </si>
  <si>
    <t>1.0420s</t>
  </si>
  <si>
    <t>2.0956s</t>
  </si>
  <si>
    <t>1.5655s</t>
  </si>
  <si>
    <t>1.4166s</t>
  </si>
  <si>
    <t>1.4555s</t>
  </si>
  <si>
    <t>1.3083s</t>
  </si>
  <si>
    <t>0.9304s</t>
  </si>
  <si>
    <t>1.1484s</t>
  </si>
  <si>
    <t>0.9497s</t>
  </si>
  <si>
    <t>6.6421s</t>
  </si>
  <si>
    <t>1.4802s</t>
  </si>
  <si>
    <t>1.3870s</t>
  </si>
  <si>
    <t>1.4173s</t>
  </si>
  <si>
    <t>1.1876s</t>
  </si>
  <si>
    <t>1.4075s</t>
  </si>
  <si>
    <t>1.9027s</t>
  </si>
  <si>
    <t>1.2501s</t>
  </si>
  <si>
    <t>1.4161s</t>
  </si>
  <si>
    <t>1.1720s</t>
  </si>
  <si>
    <t>1.1380s</t>
  </si>
  <si>
    <t>1.4925s</t>
  </si>
  <si>
    <t>1.2175s</t>
  </si>
  <si>
    <t>1.0700s</t>
  </si>
  <si>
    <t>3.6311s</t>
  </si>
  <si>
    <t>2.8002s</t>
  </si>
  <si>
    <t>1.1683s</t>
  </si>
  <si>
    <t>1.7706s</t>
  </si>
  <si>
    <t>1.1167s</t>
  </si>
  <si>
    <t>1.8674s</t>
  </si>
  <si>
    <t>0.8974s</t>
  </si>
  <si>
    <t>1.0466s</t>
  </si>
  <si>
    <t>0.9368s</t>
  </si>
  <si>
    <t>1.2366s</t>
  </si>
  <si>
    <t>1.0870s</t>
  </si>
  <si>
    <t>2.7958s</t>
  </si>
  <si>
    <t>2.0838s</t>
  </si>
  <si>
    <t>1.2474s</t>
  </si>
  <si>
    <t>1.6779s</t>
  </si>
  <si>
    <t>1.0225s</t>
  </si>
  <si>
    <t>2.0858s</t>
  </si>
  <si>
    <t>1.0463s</t>
  </si>
  <si>
    <t>2.0906s</t>
  </si>
  <si>
    <t>1.2309s</t>
  </si>
  <si>
    <t>1.1488s</t>
  </si>
  <si>
    <t>3.1250s</t>
  </si>
  <si>
    <t>1.2773s</t>
  </si>
  <si>
    <t>1.4008s</t>
  </si>
  <si>
    <t>1.1509s</t>
  </si>
  <si>
    <t>2.0929s</t>
  </si>
  <si>
    <t>1.0398s</t>
  </si>
  <si>
    <t>1.1022s</t>
  </si>
  <si>
    <t>2.1996s</t>
  </si>
  <si>
    <t>1.1478s</t>
  </si>
  <si>
    <t>1.8058s</t>
  </si>
  <si>
    <t>1.6112s</t>
  </si>
  <si>
    <t>1.1935s</t>
  </si>
  <si>
    <t>1.8911s</t>
  </si>
  <si>
    <t>2.4312s</t>
  </si>
  <si>
    <t>0.8852s</t>
  </si>
  <si>
    <t>1.1031s</t>
  </si>
  <si>
    <t>0.9769s</t>
  </si>
  <si>
    <t>1.2205s</t>
  </si>
  <si>
    <t>1.2315s</t>
  </si>
  <si>
    <t>1.4393s</t>
  </si>
  <si>
    <t>1.1621s</t>
  </si>
  <si>
    <t>1.4273s</t>
  </si>
  <si>
    <t>1.2754s</t>
  </si>
  <si>
    <t>1.3717s</t>
  </si>
  <si>
    <t>1.1401s</t>
  </si>
  <si>
    <t>1.1282s</t>
  </si>
  <si>
    <t>1.2825s</t>
  </si>
  <si>
    <t>1.0410s</t>
  </si>
  <si>
    <t>1.2276s</t>
  </si>
  <si>
    <t>0.9510s</t>
  </si>
  <si>
    <t>1.5221s</t>
  </si>
  <si>
    <t>2.8041s</t>
  </si>
  <si>
    <t>1.6505s</t>
  </si>
  <si>
    <t>1.3086s</t>
  </si>
  <si>
    <t>1.4754s</t>
  </si>
  <si>
    <t>1.1055s</t>
  </si>
  <si>
    <t>1.1661s</t>
  </si>
  <si>
    <t>1.2794s</t>
  </si>
  <si>
    <t>1.1996s</t>
  </si>
  <si>
    <t>1.5854s</t>
  </si>
  <si>
    <t>reentrancy_0xbe4041d55db380c5ae9d4a9b9703f1ed4e7e3888.sol_Log.json.hex.sol</t>
  </si>
  <si>
    <t>Analysis_Heimdall_gpt-4-1106-preview</t>
  </si>
  <si>
    <t>Detected-Vulnerability_Heimdall_gpt-4-1106-preview</t>
  </si>
  <si>
    <t>time_taken_Heimdall_gpt-4-1106-preview</t>
  </si>
  <si>
    <t>5.7193s</t>
  </si>
  <si>
    <t>UNKNOWN</t>
  </si>
  <si>
    <t>3.5861s</t>
  </si>
  <si>
    <t>3.8523s</t>
  </si>
  <si>
    <t>4.5220s</t>
  </si>
  <si>
    <t>4.7100s</t>
  </si>
  <si>
    <t>3.7233s</t>
  </si>
  <si>
    <t>3.7502s</t>
  </si>
  <si>
    <t>5.6960s</t>
  </si>
  <si>
    <t>6.7504s</t>
  </si>
  <si>
    <t>4.8750s</t>
  </si>
  <si>
    <t>4.2485s</t>
  </si>
  <si>
    <t>5.7418s</t>
  </si>
  <si>
    <t>5.8404s</t>
  </si>
  <si>
    <t>4.7257s</t>
  </si>
  <si>
    <t>5.6228s</t>
  </si>
  <si>
    <t>4.7056s</t>
  </si>
  <si>
    <t>3.6577s</t>
  </si>
  <si>
    <t>4.9562s</t>
  </si>
  <si>
    <t>4.9757s</t>
  </si>
  <si>
    <t>4.1900s</t>
  </si>
  <si>
    <t>5.6759s</t>
  </si>
  <si>
    <t>3.7869s</t>
  </si>
  <si>
    <t>5.1857s</t>
  </si>
  <si>
    <t>3.9201s</t>
  </si>
  <si>
    <t>5.2388s</t>
  </si>
  <si>
    <t>5.4570s</t>
  </si>
  <si>
    <t>3.6614s</t>
  </si>
  <si>
    <t>4.4132s</t>
  </si>
  <si>
    <t>8.8151s</t>
  </si>
  <si>
    <t>4.0228s</t>
  </si>
  <si>
    <t>6.3029s</t>
  </si>
  <si>
    <t>4.1574s</t>
  </si>
  <si>
    <t>5.0275s</t>
  </si>
  <si>
    <t>4.4142s</t>
  </si>
  <si>
    <t>4.2907s</t>
  </si>
  <si>
    <t>5.7184s</t>
  </si>
  <si>
    <t>3.7043s</t>
  </si>
  <si>
    <t>4.0421s</t>
  </si>
  <si>
    <t>4.1835s</t>
  </si>
  <si>
    <t>5.2305s</t>
  </si>
  <si>
    <t>4.4721s</t>
  </si>
  <si>
    <t>4.4089s</t>
  </si>
  <si>
    <t>4.7094s</t>
  </si>
  <si>
    <t>6.4685s</t>
  </si>
  <si>
    <t>4.7732s</t>
  </si>
  <si>
    <t>5.1182s</t>
  </si>
  <si>
    <t>5.2795s</t>
  </si>
  <si>
    <t>5.9658s</t>
  </si>
  <si>
    <t>3.4915s</t>
  </si>
  <si>
    <t>4.2830s</t>
  </si>
  <si>
    <t>3.5372s</t>
  </si>
  <si>
    <t>3.3659s</t>
  </si>
  <si>
    <t>5.0144s</t>
  </si>
  <si>
    <t>4.4336s</t>
  </si>
  <si>
    <t>6.0463s</t>
  </si>
  <si>
    <t>3.8675s</t>
  </si>
  <si>
    <t>3.9870s</t>
  </si>
  <si>
    <t>4.5633s</t>
  </si>
  <si>
    <t>3.1701s</t>
  </si>
  <si>
    <t>4.5614s</t>
  </si>
  <si>
    <t>6.3248s</t>
  </si>
  <si>
    <t>6.5143s</t>
  </si>
  <si>
    <t>4.8527s</t>
  </si>
  <si>
    <t>4.6193s</t>
  </si>
  <si>
    <t>4.2944s</t>
  </si>
  <si>
    <t>5.0972s</t>
  </si>
  <si>
    <t>4.4004s</t>
  </si>
  <si>
    <t>4.2259s</t>
  </si>
  <si>
    <t>4.6243s</t>
  </si>
  <si>
    <t>4.1060s</t>
  </si>
  <si>
    <t>3.5284s</t>
  </si>
  <si>
    <t>4.5640s</t>
  </si>
  <si>
    <t>5.1479s</t>
  </si>
  <si>
    <t>4.5018s</t>
  </si>
  <si>
    <t>4.3878s</t>
  </si>
  <si>
    <t>3.1579s</t>
  </si>
  <si>
    <t>4.0905s</t>
  </si>
  <si>
    <t>5.2588s</t>
  </si>
  <si>
    <t>4.1782s</t>
  </si>
  <si>
    <t>4.7185s</t>
  </si>
  <si>
    <t>4.8795s</t>
  </si>
  <si>
    <t>4.1804s</t>
  </si>
  <si>
    <t>3.6633s</t>
  </si>
  <si>
    <t>3.8944s</t>
  </si>
  <si>
    <t>4.3009s</t>
  </si>
  <si>
    <t>4.2663s</t>
  </si>
  <si>
    <t>3.6507s</t>
  </si>
  <si>
    <t>4.3518s</t>
  </si>
  <si>
    <t>0.5433s</t>
  </si>
  <si>
    <t>3.8965s</t>
  </si>
  <si>
    <t>4.3790s</t>
  </si>
  <si>
    <t>3.9807s</t>
  </si>
  <si>
    <t>4.5526s</t>
  </si>
  <si>
    <t>4.9654s</t>
  </si>
  <si>
    <t>4.7339s</t>
  </si>
  <si>
    <t>5.0246s</t>
  </si>
  <si>
    <t>0.3315s</t>
  </si>
  <si>
    <t>6.1375s</t>
  </si>
  <si>
    <t>4.2375s</t>
  </si>
  <si>
    <t>5.6853s</t>
  </si>
  <si>
    <t>5.2502s</t>
  </si>
  <si>
    <t>2.5946s</t>
  </si>
  <si>
    <t>5.0338s</t>
  </si>
  <si>
    <t>4.4771s</t>
  </si>
  <si>
    <t>5.9777s</t>
  </si>
  <si>
    <t>3.9539s</t>
  </si>
  <si>
    <t>6.6720s</t>
  </si>
  <si>
    <t>4.0694s</t>
  </si>
  <si>
    <t>4.4708s</t>
  </si>
  <si>
    <t>4.6061s</t>
  </si>
  <si>
    <t>7.6166s</t>
  </si>
  <si>
    <t>5.0631s</t>
  </si>
  <si>
    <t>5.4247s</t>
  </si>
  <si>
    <t>5.2903s</t>
  </si>
  <si>
    <t>3.2652s</t>
  </si>
  <si>
    <t>6.0980s</t>
  </si>
  <si>
    <t>9.4096s</t>
  </si>
  <si>
    <t>5.0864s</t>
  </si>
  <si>
    <t>14.2713s</t>
  </si>
  <si>
    <t>4.3864s</t>
  </si>
  <si>
    <t>6.2784s</t>
  </si>
  <si>
    <t>2.9117s</t>
  </si>
  <si>
    <t>5.2289s</t>
  </si>
  <si>
    <t>3.8742s</t>
  </si>
  <si>
    <t>8.6857s</t>
  </si>
  <si>
    <t>5.2698s</t>
  </si>
  <si>
    <t>4.5102s</t>
  </si>
  <si>
    <t>5.6032s</t>
  </si>
  <si>
    <t>4.8487s</t>
  </si>
  <si>
    <t>5.2104s</t>
  </si>
  <si>
    <t>4.9931s</t>
  </si>
  <si>
    <t>3.7450s</t>
  </si>
  <si>
    <t>3.9953s</t>
  </si>
  <si>
    <t>2.6246s</t>
  </si>
  <si>
    <t>4.7734s</t>
  </si>
  <si>
    <t>4.3797s</t>
  </si>
  <si>
    <t>5.1384s</t>
  </si>
  <si>
    <t>2.0963s</t>
  </si>
  <si>
    <t>5.0224s</t>
  </si>
  <si>
    <t>4.1783s</t>
  </si>
  <si>
    <t>4.3646s</t>
  </si>
  <si>
    <t>4.7156s</t>
  </si>
  <si>
    <t>4.6802s</t>
  </si>
  <si>
    <t>6.8111s</t>
  </si>
  <si>
    <t>5.2437s</t>
  </si>
  <si>
    <t>4.0530s</t>
  </si>
  <si>
    <t>3.8710s</t>
  </si>
  <si>
    <t>4.4778s</t>
  </si>
  <si>
    <t>4.3057s</t>
  </si>
  <si>
    <t>3.6432s</t>
  </si>
  <si>
    <t>Access Control</t>
  </si>
  <si>
    <t>3.9140s</t>
  </si>
  <si>
    <t>4.1528s</t>
  </si>
  <si>
    <t>4.3936s</t>
  </si>
  <si>
    <t>3.4617s</t>
  </si>
  <si>
    <t>11.6706s</t>
  </si>
  <si>
    <t>5.9727s</t>
  </si>
  <si>
    <t>5.1153s</t>
  </si>
  <si>
    <t>6.8719s</t>
  </si>
  <si>
    <t>5.0863s</t>
  </si>
  <si>
    <t>6.9946s</t>
  </si>
  <si>
    <t>4.6083s</t>
  </si>
  <si>
    <t>4.3262s</t>
  </si>
  <si>
    <t>4.5403s</t>
  </si>
  <si>
    <t>5.8117s</t>
  </si>
  <si>
    <t>3.6390s</t>
  </si>
  <si>
    <t>4.6325s</t>
  </si>
  <si>
    <t>4.3376s</t>
  </si>
  <si>
    <t>4.5597s</t>
  </si>
  <si>
    <t>3.4809s</t>
  </si>
  <si>
    <t>4.6551s</t>
  </si>
  <si>
    <t>4.0973s</t>
  </si>
  <si>
    <t>4.0183s</t>
  </si>
  <si>
    <t>3.6338s</t>
  </si>
  <si>
    <t>5.2169s</t>
  </si>
  <si>
    <t>5.5487s</t>
  </si>
  <si>
    <t>5.9718s</t>
  </si>
  <si>
    <t>1.5732s</t>
  </si>
  <si>
    <t>5.9836s</t>
  </si>
  <si>
    <t>4.5916s</t>
  </si>
  <si>
    <t>5.8337s</t>
  </si>
  <si>
    <t>3.6452s</t>
  </si>
  <si>
    <t>4.5673s</t>
  </si>
  <si>
    <t>3.7189s</t>
  </si>
  <si>
    <t>4.1288s</t>
  </si>
  <si>
    <t>3.3076s</t>
  </si>
  <si>
    <t>4.2086s</t>
  </si>
  <si>
    <t>5.0703s</t>
  </si>
  <si>
    <t>6.0442s</t>
  </si>
  <si>
    <t>3.9790s</t>
  </si>
  <si>
    <t>6.9366s</t>
  </si>
  <si>
    <t>6.1878s</t>
  </si>
  <si>
    <t>5.2552s</t>
  </si>
  <si>
    <t>3.7037s</t>
  </si>
  <si>
    <t>4.8387s</t>
  </si>
  <si>
    <t>3.2791s</t>
  </si>
  <si>
    <t>6.4763s</t>
  </si>
  <si>
    <t>4.2093s</t>
  </si>
  <si>
    <t>4.8736s</t>
  </si>
  <si>
    <t>5.5658s</t>
  </si>
  <si>
    <t>4.2462s</t>
  </si>
  <si>
    <t>5.6970s</t>
  </si>
  <si>
    <t>3.5466s</t>
  </si>
  <si>
    <t>4.8417s</t>
  </si>
  <si>
    <t>3.6601s</t>
  </si>
  <si>
    <t>3.7234s</t>
  </si>
  <si>
    <t>5.6974s</t>
  </si>
  <si>
    <t>4.2701s</t>
  </si>
  <si>
    <t>6.2208s</t>
  </si>
  <si>
    <t>4.1875s</t>
  </si>
  <si>
    <t>4.1521s</t>
  </si>
  <si>
    <t>3.6630s</t>
  </si>
  <si>
    <t>4.9096s</t>
  </si>
  <si>
    <t>4.0171s</t>
  </si>
  <si>
    <t>4.3442s</t>
  </si>
  <si>
    <t>4.0255s</t>
  </si>
  <si>
    <t>3.3663s</t>
  </si>
  <si>
    <t>5.1340s</t>
  </si>
  <si>
    <t>4.0395s</t>
  </si>
  <si>
    <t>3.8738s</t>
  </si>
  <si>
    <t>Failed</t>
  </si>
  <si>
    <t>Token length</t>
  </si>
  <si>
    <t>7.3533s</t>
  </si>
  <si>
    <t>1.3224s</t>
  </si>
  <si>
    <t>1.4328s</t>
  </si>
  <si>
    <t>1.4234s</t>
  </si>
  <si>
    <t>1.3360s</t>
  </si>
  <si>
    <t>1.5514s</t>
  </si>
  <si>
    <t>1.2391s</t>
  </si>
  <si>
    <t>2.1092s</t>
  </si>
  <si>
    <t>10.2778s</t>
  </si>
  <si>
    <t>error Failed to analyze</t>
  </si>
  <si>
    <t>1.2327s</t>
  </si>
  <si>
    <t>2.4261s</t>
  </si>
  <si>
    <t>1.8923s</t>
  </si>
  <si>
    <t>1.9606s</t>
  </si>
  <si>
    <t>1.0743s</t>
  </si>
  <si>
    <t>1.0327s</t>
  </si>
  <si>
    <t>1.1906s</t>
  </si>
  <si>
    <t>1.5104s</t>
  </si>
  <si>
    <t>1.2847s</t>
  </si>
  <si>
    <t>3.3164s</t>
  </si>
  <si>
    <t>1.0424s</t>
  </si>
  <si>
    <t>13.4509s</t>
  </si>
  <si>
    <t>1.2788s</t>
  </si>
  <si>
    <t>1.1977s</t>
  </si>
  <si>
    <t>3.8389s</t>
  </si>
  <si>
    <t>1.3646s</t>
  </si>
  <si>
    <t>1.4147s</t>
  </si>
  <si>
    <t>2.3420s</t>
  </si>
  <si>
    <t>1.8130s</t>
  </si>
  <si>
    <t>1.1462s</t>
  </si>
  <si>
    <t>1.4118s</t>
  </si>
  <si>
    <t>1.3725s</t>
  </si>
  <si>
    <t>1.3069s</t>
  </si>
  <si>
    <t>3.9633s</t>
  </si>
  <si>
    <t>4.1448s</t>
  </si>
  <si>
    <t>2.8820s</t>
  </si>
  <si>
    <t>1.5688s</t>
  </si>
  <si>
    <t>1.7316s</t>
  </si>
  <si>
    <t>1.1580s</t>
  </si>
  <si>
    <t>1.2107s</t>
  </si>
  <si>
    <t>2.0953s</t>
  </si>
  <si>
    <t>1.7386s</t>
  </si>
  <si>
    <t>1.2424s</t>
  </si>
  <si>
    <t>1.3813s</t>
  </si>
  <si>
    <t>1.7126s</t>
  </si>
  <si>
    <t>1.0910s</t>
  </si>
  <si>
    <t>0.9986s</t>
  </si>
  <si>
    <t>1.2686s</t>
  </si>
  <si>
    <t>1.2171s</t>
  </si>
  <si>
    <t>6.4095s</t>
  </si>
  <si>
    <t>1.1840s</t>
  </si>
  <si>
    <t>1.7926s</t>
  </si>
  <si>
    <t>1.2071s</t>
  </si>
  <si>
    <t>2.3581s</t>
  </si>
  <si>
    <t>3.0650s</t>
  </si>
  <si>
    <t>1.1825s</t>
  </si>
  <si>
    <t>2.8107s</t>
  </si>
  <si>
    <t>1.1398s</t>
  </si>
  <si>
    <t>1.7111s</t>
  </si>
  <si>
    <t>2.8954s</t>
  </si>
  <si>
    <t>1.1136s</t>
  </si>
  <si>
    <t>4.2952s</t>
  </si>
  <si>
    <t>1.0617s</t>
  </si>
  <si>
    <t>1.6473s</t>
  </si>
  <si>
    <t>3.7093s</t>
  </si>
  <si>
    <t>1.9589s</t>
  </si>
  <si>
    <t>1.1464s</t>
  </si>
  <si>
    <t>1.2730s</t>
  </si>
  <si>
    <t>1.3547s</t>
  </si>
  <si>
    <t>1.2502s</t>
  </si>
  <si>
    <t>1.3334s</t>
  </si>
  <si>
    <t>2.5924s</t>
  </si>
  <si>
    <t>1.3020s</t>
  </si>
  <si>
    <t>1.2983s</t>
  </si>
  <si>
    <t>1.1626s</t>
  </si>
  <si>
    <t>1.7120s</t>
  </si>
  <si>
    <t>1.3614s</t>
  </si>
  <si>
    <t>1.0284s</t>
  </si>
  <si>
    <t>1.0518s</t>
  </si>
  <si>
    <t>2.6299s</t>
  </si>
  <si>
    <t>2.8190s</t>
  </si>
  <si>
    <t>1.8248s</t>
  </si>
  <si>
    <t>1.1168s</t>
  </si>
  <si>
    <t>1.3151s</t>
  </si>
  <si>
    <t>2.2574s</t>
  </si>
  <si>
    <t>2.8927s</t>
  </si>
  <si>
    <t>1.4301s</t>
  </si>
  <si>
    <t>3.3327s</t>
  </si>
  <si>
    <t>1.3218s</t>
  </si>
  <si>
    <t>1.2613s</t>
  </si>
  <si>
    <t>1.3468s</t>
  </si>
  <si>
    <t>1.2666s</t>
  </si>
  <si>
    <t>1.3430s</t>
  </si>
  <si>
    <t>1.3766s</t>
  </si>
  <si>
    <t>1.6916s</t>
  </si>
  <si>
    <t>1.2096s</t>
  </si>
  <si>
    <t>3.6093s</t>
  </si>
  <si>
    <t>1.1142s</t>
  </si>
  <si>
    <t>0.8232s</t>
  </si>
  <si>
    <t>1.4812s</t>
  </si>
  <si>
    <t>1.6867s</t>
  </si>
  <si>
    <t>3.7334s</t>
  </si>
  <si>
    <t>1.2112s</t>
  </si>
  <si>
    <t>1.9006s</t>
  </si>
  <si>
    <t>1.2267s</t>
  </si>
  <si>
    <t>1.0341s</t>
  </si>
  <si>
    <t>1.3589s</t>
  </si>
  <si>
    <t>1.4637s</t>
  </si>
  <si>
    <t>1.5643s</t>
  </si>
  <si>
    <t>1.1088s</t>
  </si>
  <si>
    <t>1.0042s</t>
  </si>
  <si>
    <t>1.0418s</t>
  </si>
  <si>
    <t>3.1368s</t>
  </si>
  <si>
    <t>1.5661s</t>
  </si>
  <si>
    <t>1.2886s</t>
  </si>
  <si>
    <t>2.2741s</t>
  </si>
  <si>
    <t>1.3304s</t>
  </si>
  <si>
    <t>1.1987s</t>
  </si>
  <si>
    <t>1.4131s</t>
  </si>
  <si>
    <t>1.3749s</t>
  </si>
  <si>
    <t>1.5911s</t>
  </si>
  <si>
    <t>2.3053s</t>
  </si>
  <si>
    <t>1.4929s</t>
  </si>
  <si>
    <t>1.3374s</t>
  </si>
  <si>
    <t>1.3554s</t>
  </si>
  <si>
    <t>0.9002s</t>
  </si>
  <si>
    <t>1.0484s</t>
  </si>
  <si>
    <t>1.4181s</t>
  </si>
  <si>
    <t>3.7175s</t>
  </si>
  <si>
    <t>1.1196s</t>
  </si>
  <si>
    <t>1.8231s</t>
  </si>
  <si>
    <t>2.0924s</t>
  </si>
  <si>
    <t>1.1467s</t>
  </si>
  <si>
    <t>1.1533s</t>
  </si>
  <si>
    <t>2.3957s</t>
  </si>
  <si>
    <t>1.5692s</t>
  </si>
  <si>
    <t>3.3925s</t>
  </si>
  <si>
    <t>1.1315s</t>
  </si>
  <si>
    <t>1.0680s</t>
  </si>
  <si>
    <t>1.2067s</t>
  </si>
  <si>
    <t>1.4275s</t>
  </si>
  <si>
    <t>2.7742s</t>
  </si>
  <si>
    <t>1.2168s</t>
  </si>
  <si>
    <t>1.8598s</t>
  </si>
  <si>
    <t>1.0376s</t>
  </si>
  <si>
    <t>1.2692s</t>
  </si>
  <si>
    <t>1.8604s</t>
  </si>
  <si>
    <t>1.0392s</t>
  </si>
  <si>
    <t>0.8742s</t>
  </si>
  <si>
    <t>0.9664s</t>
  </si>
  <si>
    <t>0.9258s</t>
  </si>
  <si>
    <t>0.8440s</t>
  </si>
  <si>
    <t>2.9073s</t>
  </si>
  <si>
    <t>1.9837s</t>
  </si>
  <si>
    <t>1.1000s</t>
  </si>
  <si>
    <t>1.3185s</t>
  </si>
  <si>
    <t>1.2854s</t>
  </si>
  <si>
    <t>1.0619s</t>
  </si>
  <si>
    <t>1.8242s</t>
  </si>
  <si>
    <t>1.2306s</t>
  </si>
  <si>
    <t>0.9947s</t>
  </si>
  <si>
    <t>1.4945s</t>
  </si>
  <si>
    <t>1.8966s</t>
  </si>
  <si>
    <t>1.5637s</t>
  </si>
  <si>
    <t>3.0653s</t>
  </si>
  <si>
    <t>1.0864s</t>
  </si>
  <si>
    <t>0.9993s</t>
  </si>
  <si>
    <t>12.1771s</t>
  </si>
  <si>
    <t>1.6723s</t>
  </si>
  <si>
    <t>1.6255s</t>
  </si>
  <si>
    <t>1.3229s</t>
  </si>
  <si>
    <t>1.5110s</t>
  </si>
  <si>
    <t>3.1428s</t>
  </si>
  <si>
    <t>1.4231s</t>
  </si>
  <si>
    <t>3.0008s</t>
  </si>
  <si>
    <t>1.8397s</t>
  </si>
  <si>
    <t>1.5679s</t>
  </si>
  <si>
    <t>1.0817s</t>
  </si>
  <si>
    <t>1.1955s</t>
  </si>
  <si>
    <t>1.0432s</t>
  </si>
  <si>
    <t>1.2248s</t>
  </si>
  <si>
    <t>1.4595s</t>
  </si>
  <si>
    <t>1.0944s</t>
  </si>
  <si>
    <t>1.2639s</t>
  </si>
  <si>
    <t>1.0422s</t>
  </si>
  <si>
    <t>1.0004s</t>
  </si>
  <si>
    <t>0.9845s</t>
  </si>
  <si>
    <t>2.4723s</t>
  </si>
  <si>
    <t>1.1482s</t>
  </si>
  <si>
    <t>1.4535s</t>
  </si>
  <si>
    <t>1.1983s</t>
  </si>
  <si>
    <t>1.3223s</t>
  </si>
  <si>
    <t>Reentrancy.</t>
  </si>
  <si>
    <t>reentrancy,unchecked_low_level_calls</t>
  </si>
  <si>
    <t>reentrancy, unchecked_low_level_calls</t>
  </si>
  <si>
    <t>Analysis_Dedaub_GPT4Prev</t>
  </si>
  <si>
    <t>DetectedVulnerability_Dedaub_GPT4Prev</t>
  </si>
  <si>
    <t>time_taken_Dedaub_GPT4Prev</t>
  </si>
  <si>
    <t>GPT3.5</t>
  </si>
  <si>
    <t>GPT4</t>
  </si>
  <si>
    <t>Llama</t>
  </si>
  <si>
    <t>Total correct vulnerability categories analysis</t>
  </si>
  <si>
    <t>total vulnerabilities detected</t>
  </si>
  <si>
    <t>Percentage</t>
  </si>
  <si>
    <t>Vulnerability_detected</t>
  </si>
  <si>
    <t>Vulnerability_category_detected</t>
  </si>
  <si>
    <t>Vulnerability_Category_detected_GPT3.5</t>
  </si>
  <si>
    <t>Vulnerability_Category_detected_GPT4</t>
  </si>
  <si>
    <t>Vulnerability_Category_detected_GPT4Prev</t>
  </si>
  <si>
    <t>Vulnerability Detection</t>
  </si>
  <si>
    <t>Correct Category of Vulnerability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</si>
</sst>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0" fontId="0" fillId="0" borderId="0" xfId="0" applyFill="1"/>
    <xf numFmtId="0" fontId="3" fillId="0" borderId="0" xfId="0" applyFont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right"/>
    </xf>
    <xf numFmtId="0" fontId="0" fillId="0" borderId="1" xfId="0" applyFill="1" applyBorder="1" applyAlignment="1">
      <alignment horizontal="righ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7F4D-C4C2-B548-B460-22C60896C33A}">
  <dimension ref="A1:W239"/>
  <sheetViews>
    <sheetView tabSelected="1" topLeftCell="B1" zoomScale="10" workbookViewId="0">
      <pane ySplit="1" topLeftCell="A206" activePane="bottomLeft" state="frozen"/>
      <selection pane="bottomLeft" activeCell="D237" sqref="D237"/>
    </sheetView>
  </sheetViews>
  <sheetFormatPr baseColWidth="10" defaultRowHeight="16"/>
  <cols>
    <col min="1" max="1" width="10.83203125" style="11"/>
    <col min="2" max="2" width="101" style="11" customWidth="1"/>
    <col min="3" max="3" width="19.5" style="11" customWidth="1"/>
    <col min="4" max="4" width="36.1640625" style="11" bestFit="1" customWidth="1"/>
    <col min="5" max="5" width="23.33203125" style="11" hidden="1" customWidth="1"/>
    <col min="6" max="6" width="23.33203125" style="11" customWidth="1"/>
    <col min="7" max="7" width="6.83203125" style="11" hidden="1" customWidth="1"/>
    <col min="8" max="10" width="23.33203125" style="11" customWidth="1"/>
    <col min="11" max="11" width="23.33203125" style="11" hidden="1" customWidth="1"/>
    <col min="12" max="13" width="23.33203125" style="11" customWidth="1"/>
    <col min="14" max="14" width="23.33203125" style="11" hidden="1" customWidth="1"/>
    <col min="15" max="15" width="23.33203125" style="11" customWidth="1"/>
    <col min="16" max="16" width="23.33203125" style="11" hidden="1" customWidth="1"/>
    <col min="17" max="18" width="23.33203125" style="11" customWidth="1"/>
    <col min="19" max="19" width="23.33203125" style="11" hidden="1" customWidth="1"/>
    <col min="20" max="20" width="23.33203125" style="11" customWidth="1"/>
    <col min="21" max="21" width="23.33203125" style="11" hidden="1" customWidth="1"/>
    <col min="22" max="22" width="23.33203125" style="11" customWidth="1"/>
    <col min="23" max="16384" width="10.83203125" style="11"/>
  </cols>
  <sheetData>
    <row r="1" spans="1:22" s="14" customFormat="1">
      <c r="A1" s="14" t="s">
        <v>0</v>
      </c>
      <c r="B1" s="14" t="s">
        <v>1</v>
      </c>
      <c r="C1" s="15" t="s">
        <v>1801</v>
      </c>
      <c r="D1" s="16" t="s">
        <v>452</v>
      </c>
      <c r="E1" s="16" t="s">
        <v>2455</v>
      </c>
      <c r="F1" s="16" t="s">
        <v>451</v>
      </c>
      <c r="G1" s="16" t="s">
        <v>2457</v>
      </c>
      <c r="H1" s="16" t="s">
        <v>453</v>
      </c>
      <c r="I1" s="17" t="s">
        <v>1579</v>
      </c>
      <c r="J1" s="17" t="s">
        <v>1580</v>
      </c>
      <c r="K1" s="16" t="s">
        <v>2458</v>
      </c>
      <c r="L1" s="17" t="s">
        <v>1581</v>
      </c>
      <c r="M1" s="15" t="s">
        <v>2446</v>
      </c>
      <c r="N1" s="2" t="s">
        <v>2455</v>
      </c>
      <c r="O1" s="15" t="s">
        <v>2447</v>
      </c>
      <c r="P1" s="15" t="s">
        <v>2459</v>
      </c>
      <c r="Q1" s="15" t="s">
        <v>2448</v>
      </c>
      <c r="R1" s="22" t="s">
        <v>690</v>
      </c>
      <c r="S1" s="6" t="s">
        <v>2455</v>
      </c>
      <c r="T1" s="22" t="s">
        <v>691</v>
      </c>
      <c r="U1" s="6" t="s">
        <v>2458</v>
      </c>
      <c r="V1" s="22" t="s">
        <v>692</v>
      </c>
    </row>
    <row r="2" spans="1:22" s="7" customFormat="1">
      <c r="A2" s="7">
        <v>150</v>
      </c>
      <c r="B2" s="7" t="s">
        <v>1517</v>
      </c>
      <c r="C2" s="2" t="s">
        <v>17</v>
      </c>
      <c r="D2" s="1" t="s">
        <v>4</v>
      </c>
      <c r="E2" s="1">
        <f>IF(D2="Vulnerable",1,0)</f>
        <v>1</v>
      </c>
      <c r="F2" s="1" t="s">
        <v>5</v>
      </c>
      <c r="G2" s="1">
        <f>IF(C2=F2,1,0)</f>
        <v>0</v>
      </c>
      <c r="H2" s="1" t="s">
        <v>387</v>
      </c>
      <c r="I2" s="10" t="s">
        <v>4</v>
      </c>
      <c r="J2" s="10" t="s">
        <v>58</v>
      </c>
      <c r="K2" s="10">
        <f>IF(J2=C2,1,0)</f>
        <v>0</v>
      </c>
      <c r="L2" s="10" t="s">
        <v>1740</v>
      </c>
      <c r="M2" s="2" t="s">
        <v>4</v>
      </c>
      <c r="N2" s="2">
        <f>IF(M2="Vulnerable",1,0)</f>
        <v>1</v>
      </c>
      <c r="O2" s="2" t="s">
        <v>5</v>
      </c>
      <c r="P2" s="2">
        <f>IF(C2=O2,1,0)</f>
        <v>0</v>
      </c>
      <c r="Q2" s="2" t="s">
        <v>2408</v>
      </c>
      <c r="R2" s="6" t="s">
        <v>4</v>
      </c>
      <c r="S2" s="6">
        <f>IF(R2="Vulnerable",1,0)</f>
        <v>1</v>
      </c>
      <c r="T2" s="6" t="s">
        <v>58</v>
      </c>
      <c r="U2" s="6">
        <f>IF(C2=T2,1,0)</f>
        <v>0</v>
      </c>
      <c r="V2" s="6" t="s">
        <v>627</v>
      </c>
    </row>
    <row r="3" spans="1:22" s="7" customFormat="1">
      <c r="A3" s="7">
        <v>88</v>
      </c>
      <c r="B3" s="7" t="s">
        <v>1455</v>
      </c>
      <c r="C3" s="2" t="s">
        <v>17</v>
      </c>
      <c r="D3" s="1" t="s">
        <v>35</v>
      </c>
      <c r="E3" s="1">
        <f>IF(D3="Vulnerable",1,0)</f>
        <v>0</v>
      </c>
      <c r="F3" s="1" t="s">
        <v>450</v>
      </c>
      <c r="G3" s="1">
        <f>IF(C3=F3,1,0)</f>
        <v>0</v>
      </c>
      <c r="H3" s="1" t="s">
        <v>263</v>
      </c>
      <c r="I3" s="10" t="s">
        <v>4</v>
      </c>
      <c r="J3" s="10" t="s">
        <v>448</v>
      </c>
      <c r="K3" s="10">
        <f t="shared" ref="K3:K66" si="0">IF(J3=C3,1,0)</f>
        <v>0</v>
      </c>
      <c r="L3" s="10" t="s">
        <v>1679</v>
      </c>
      <c r="M3" s="2" t="s">
        <v>4</v>
      </c>
      <c r="N3" s="2">
        <f>IF(M3="Vulnerable",1,0)</f>
        <v>1</v>
      </c>
      <c r="O3" s="2" t="s">
        <v>5</v>
      </c>
      <c r="P3" s="2">
        <f>IF(C3=O3,1,0)</f>
        <v>0</v>
      </c>
      <c r="Q3" s="2" t="s">
        <v>2325</v>
      </c>
      <c r="R3" s="6" t="s">
        <v>4</v>
      </c>
      <c r="S3" s="6">
        <f>IF(R3="Vulnerable",1,0)</f>
        <v>1</v>
      </c>
      <c r="T3" s="6" t="s">
        <v>448</v>
      </c>
      <c r="U3" s="6">
        <f>IF(C3=T3,1,0)</f>
        <v>0</v>
      </c>
      <c r="V3" s="6" t="s">
        <v>566</v>
      </c>
    </row>
    <row r="4" spans="1:22" s="7" customFormat="1">
      <c r="A4" s="7">
        <v>64</v>
      </c>
      <c r="B4" s="7" t="s">
        <v>1431</v>
      </c>
      <c r="C4" s="2" t="s">
        <v>17</v>
      </c>
      <c r="D4" s="1" t="s">
        <v>4</v>
      </c>
      <c r="E4" s="1">
        <f>IF(D4="Vulnerable",1,0)</f>
        <v>1</v>
      </c>
      <c r="F4" s="1" t="s">
        <v>5</v>
      </c>
      <c r="G4" s="1">
        <f>IF(C4=F4,1,0)</f>
        <v>0</v>
      </c>
      <c r="H4" s="1" t="s">
        <v>213</v>
      </c>
      <c r="I4" s="10" t="s">
        <v>35</v>
      </c>
      <c r="J4" s="10" t="s">
        <v>1134</v>
      </c>
      <c r="K4" s="10">
        <f t="shared" si="0"/>
        <v>0</v>
      </c>
      <c r="L4" s="10" t="s">
        <v>1655</v>
      </c>
      <c r="M4" s="2" t="s">
        <v>4</v>
      </c>
      <c r="N4" s="2">
        <f>IF(M4="Vulnerable",1,0)</f>
        <v>1</v>
      </c>
      <c r="O4" s="2" t="s">
        <v>18</v>
      </c>
      <c r="P4" s="2">
        <f>IF(C4=O4,1,0)</f>
        <v>0</v>
      </c>
      <c r="Q4" s="2" t="s">
        <v>2370</v>
      </c>
      <c r="R4" s="6" t="s">
        <v>4</v>
      </c>
      <c r="S4" s="6">
        <f>IF(R4="Vulnerable",1,0)</f>
        <v>1</v>
      </c>
      <c r="T4" s="6" t="s">
        <v>234</v>
      </c>
      <c r="U4" s="6">
        <f>IF(C4=T4,1,0)</f>
        <v>0</v>
      </c>
      <c r="V4" s="6" t="s">
        <v>543</v>
      </c>
    </row>
    <row r="5" spans="1:22" s="7" customFormat="1">
      <c r="A5" s="7">
        <v>89</v>
      </c>
      <c r="B5" s="7" t="s">
        <v>1456</v>
      </c>
      <c r="C5" s="2" t="s">
        <v>17</v>
      </c>
      <c r="D5" s="1" t="s">
        <v>4</v>
      </c>
      <c r="E5" s="1">
        <f>IF(D5="Vulnerable",1,0)</f>
        <v>1</v>
      </c>
      <c r="F5" s="1" t="s">
        <v>17</v>
      </c>
      <c r="G5" s="1">
        <f>IF(C5=F5,1,0)</f>
        <v>1</v>
      </c>
      <c r="H5" s="1" t="s">
        <v>265</v>
      </c>
      <c r="I5" s="10" t="s">
        <v>4</v>
      </c>
      <c r="J5" s="10" t="s">
        <v>448</v>
      </c>
      <c r="K5" s="10">
        <f t="shared" si="0"/>
        <v>0</v>
      </c>
      <c r="L5" s="10" t="s">
        <v>1680</v>
      </c>
      <c r="M5" s="2" t="s">
        <v>4</v>
      </c>
      <c r="N5" s="2">
        <f>IF(M5="Vulnerable",1,0)</f>
        <v>1</v>
      </c>
      <c r="O5" s="2" t="s">
        <v>5</v>
      </c>
      <c r="P5" s="2">
        <f>IF(C5=O5,1,0)</f>
        <v>0</v>
      </c>
      <c r="Q5" s="2" t="s">
        <v>2252</v>
      </c>
      <c r="R5" s="6" t="s">
        <v>4</v>
      </c>
      <c r="S5" s="6">
        <f>IF(R5="Vulnerable",1,0)</f>
        <v>1</v>
      </c>
      <c r="T5" s="6" t="s">
        <v>448</v>
      </c>
      <c r="U5" s="6">
        <f>IF(C5=T5,1,0)</f>
        <v>0</v>
      </c>
      <c r="V5" s="6" t="s">
        <v>567</v>
      </c>
    </row>
    <row r="6" spans="1:22" s="7" customFormat="1">
      <c r="A6" s="7">
        <v>44</v>
      </c>
      <c r="B6" s="7" t="s">
        <v>1411</v>
      </c>
      <c r="C6" s="2" t="s">
        <v>17</v>
      </c>
      <c r="D6" s="1" t="s">
        <v>4</v>
      </c>
      <c r="E6" s="1">
        <f>IF(D6="Vulnerable",1,0)</f>
        <v>1</v>
      </c>
      <c r="F6" s="1" t="s">
        <v>17</v>
      </c>
      <c r="G6" s="1">
        <f>IF(C6=F6,1,0)</f>
        <v>1</v>
      </c>
      <c r="H6" s="1" t="s">
        <v>173</v>
      </c>
      <c r="I6" s="10" t="s">
        <v>4</v>
      </c>
      <c r="J6" s="10" t="s">
        <v>234</v>
      </c>
      <c r="K6" s="10">
        <f t="shared" si="0"/>
        <v>0</v>
      </c>
      <c r="L6" s="10" t="s">
        <v>1635</v>
      </c>
      <c r="M6" s="2" t="s">
        <v>4</v>
      </c>
      <c r="N6" s="2">
        <f>IF(M6="Vulnerable",1,0)</f>
        <v>1</v>
      </c>
      <c r="O6" s="2" t="s">
        <v>5</v>
      </c>
      <c r="P6" s="2">
        <f>IF(C6=O6,1,0)</f>
        <v>0</v>
      </c>
      <c r="Q6" s="2" t="s">
        <v>2272</v>
      </c>
      <c r="R6" s="8" t="s">
        <v>35</v>
      </c>
      <c r="S6" s="6">
        <f>IF(R6="Vulnerable",1,0)</f>
        <v>0</v>
      </c>
      <c r="T6" s="6" t="s">
        <v>1134</v>
      </c>
      <c r="U6" s="6">
        <f>IF(C6=T6,1,0)</f>
        <v>0</v>
      </c>
      <c r="V6" s="6" t="s">
        <v>524</v>
      </c>
    </row>
    <row r="7" spans="1:22" s="7" customFormat="1">
      <c r="A7" s="7">
        <v>42</v>
      </c>
      <c r="B7" s="7" t="s">
        <v>1409</v>
      </c>
      <c r="C7" s="2" t="s">
        <v>17</v>
      </c>
      <c r="D7" s="1" t="s">
        <v>4</v>
      </c>
      <c r="E7" s="1">
        <f>IF(D7="Vulnerable",1,0)</f>
        <v>1</v>
      </c>
      <c r="F7" s="1" t="s">
        <v>5</v>
      </c>
      <c r="G7" s="1">
        <f>IF(C7=F7,1,0)</f>
        <v>0</v>
      </c>
      <c r="H7" s="1" t="s">
        <v>169</v>
      </c>
      <c r="I7" s="10" t="s">
        <v>4</v>
      </c>
      <c r="J7" s="10" t="s">
        <v>5</v>
      </c>
      <c r="K7" s="10">
        <f t="shared" si="0"/>
        <v>0</v>
      </c>
      <c r="L7" s="10" t="s">
        <v>1633</v>
      </c>
      <c r="M7" s="2" t="s">
        <v>35</v>
      </c>
      <c r="N7" s="2">
        <f>IF(M7="Vulnerable",1,0)</f>
        <v>0</v>
      </c>
      <c r="O7" s="2" t="s">
        <v>20</v>
      </c>
      <c r="P7" s="2">
        <f>IF(C7=O7,1,0)</f>
        <v>0</v>
      </c>
      <c r="Q7" s="2" t="s">
        <v>2417</v>
      </c>
      <c r="R7" s="6" t="s">
        <v>4</v>
      </c>
      <c r="S7" s="6">
        <f>IF(R7="Vulnerable",1,0)</f>
        <v>1</v>
      </c>
      <c r="T7" s="6" t="s">
        <v>448</v>
      </c>
      <c r="U7" s="6">
        <f>IF(C7=T7,1,0)</f>
        <v>0</v>
      </c>
      <c r="V7" s="6" t="s">
        <v>522</v>
      </c>
    </row>
    <row r="8" spans="1:22" s="7" customFormat="1">
      <c r="A8" s="7">
        <v>34</v>
      </c>
      <c r="B8" s="7" t="s">
        <v>1401</v>
      </c>
      <c r="C8" s="2" t="s">
        <v>17</v>
      </c>
      <c r="D8" s="1" t="s">
        <v>35</v>
      </c>
      <c r="E8" s="1">
        <f>IF(D8="Vulnerable",1,0)</f>
        <v>0</v>
      </c>
      <c r="F8" s="1" t="s">
        <v>450</v>
      </c>
      <c r="G8" s="1">
        <f>IF(C8=F8,1,0)</f>
        <v>0</v>
      </c>
      <c r="H8" s="1" t="s">
        <v>153</v>
      </c>
      <c r="I8" s="10" t="s">
        <v>4</v>
      </c>
      <c r="J8" s="10" t="s">
        <v>17</v>
      </c>
      <c r="K8" s="10">
        <f t="shared" si="0"/>
        <v>1</v>
      </c>
      <c r="L8" s="10" t="s">
        <v>1626</v>
      </c>
      <c r="M8" s="2" t="s">
        <v>4</v>
      </c>
      <c r="N8" s="2">
        <f>IF(M8="Vulnerable",1,0)</f>
        <v>1</v>
      </c>
      <c r="O8" s="2" t="s">
        <v>339</v>
      </c>
      <c r="P8" s="2">
        <f>IF(C8=O8,1,0)</f>
        <v>0</v>
      </c>
      <c r="Q8" s="2" t="s">
        <v>2377</v>
      </c>
      <c r="R8" s="6" t="s">
        <v>4</v>
      </c>
      <c r="S8" s="6">
        <f>IF(R8="Vulnerable",1,0)</f>
        <v>1</v>
      </c>
      <c r="T8" s="6" t="s">
        <v>234</v>
      </c>
      <c r="U8" s="6">
        <f>IF(C8=T8,1,0)</f>
        <v>0</v>
      </c>
      <c r="V8" s="6" t="s">
        <v>514</v>
      </c>
    </row>
    <row r="9" spans="1:22" s="7" customFormat="1">
      <c r="A9" s="7">
        <v>186</v>
      </c>
      <c r="B9" s="7" t="s">
        <v>1553</v>
      </c>
      <c r="C9" s="2" t="s">
        <v>17</v>
      </c>
      <c r="D9" s="1" t="s">
        <v>35</v>
      </c>
      <c r="E9" s="1">
        <f>IF(D9="Vulnerable",1,0)</f>
        <v>0</v>
      </c>
      <c r="F9" s="1" t="s">
        <v>450</v>
      </c>
      <c r="G9" s="1">
        <f>IF(C9=F9,1,0)</f>
        <v>0</v>
      </c>
      <c r="H9" s="1" t="s">
        <v>80</v>
      </c>
      <c r="I9" s="10" t="s">
        <v>4</v>
      </c>
      <c r="J9" s="10" t="s">
        <v>448</v>
      </c>
      <c r="K9" s="10">
        <f t="shared" si="0"/>
        <v>0</v>
      </c>
      <c r="L9" s="10" t="s">
        <v>1774</v>
      </c>
      <c r="M9" s="2" t="s">
        <v>4</v>
      </c>
      <c r="N9" s="2">
        <f>IF(M9="Vulnerable",1,0)</f>
        <v>1</v>
      </c>
      <c r="O9" s="2" t="s">
        <v>17</v>
      </c>
      <c r="P9" s="2">
        <f>IF(C9=O9,1,0)</f>
        <v>1</v>
      </c>
      <c r="Q9" s="2" t="s">
        <v>2434</v>
      </c>
      <c r="R9" s="6" t="s">
        <v>4</v>
      </c>
      <c r="S9" s="6">
        <f>IF(R9="Vulnerable",1,0)</f>
        <v>1</v>
      </c>
      <c r="T9" s="6" t="s">
        <v>5</v>
      </c>
      <c r="U9" s="6">
        <f>IF(C9=T9,1,0)</f>
        <v>0</v>
      </c>
      <c r="V9" s="6" t="s">
        <v>663</v>
      </c>
    </row>
    <row r="10" spans="1:22" s="7" customFormat="1">
      <c r="A10" s="7">
        <v>193</v>
      </c>
      <c r="B10" s="7" t="s">
        <v>1560</v>
      </c>
      <c r="C10" s="2" t="s">
        <v>17</v>
      </c>
      <c r="D10" s="1" t="s">
        <v>4</v>
      </c>
      <c r="E10" s="1">
        <f>IF(D10="Vulnerable",1,0)</f>
        <v>1</v>
      </c>
      <c r="F10" s="1" t="s">
        <v>5</v>
      </c>
      <c r="G10" s="1">
        <f>IF(C10=F10,1,0)</f>
        <v>0</v>
      </c>
      <c r="H10" s="1" t="s">
        <v>14</v>
      </c>
      <c r="I10" s="10" t="s">
        <v>4</v>
      </c>
      <c r="J10" s="10" t="s">
        <v>5</v>
      </c>
      <c r="K10" s="10">
        <f t="shared" si="0"/>
        <v>0</v>
      </c>
      <c r="L10" s="10" t="s">
        <v>1781</v>
      </c>
      <c r="M10" s="2" t="s">
        <v>4</v>
      </c>
      <c r="N10" s="2">
        <f>IF(M10="Vulnerable",1,0)</f>
        <v>1</v>
      </c>
      <c r="O10" s="2" t="s">
        <v>5</v>
      </c>
      <c r="P10" s="2">
        <f>IF(C10=O10,1,0)</f>
        <v>0</v>
      </c>
      <c r="Q10" s="2" t="s">
        <v>2313</v>
      </c>
      <c r="R10" s="6" t="s">
        <v>4</v>
      </c>
      <c r="S10" s="6">
        <f>IF(R10="Vulnerable",1,0)</f>
        <v>1</v>
      </c>
      <c r="T10" s="6" t="s">
        <v>5</v>
      </c>
      <c r="U10" s="6">
        <f>IF(C10=T10,1,0)</f>
        <v>0</v>
      </c>
      <c r="V10" s="6" t="s">
        <v>670</v>
      </c>
    </row>
    <row r="11" spans="1:22" s="7" customFormat="1">
      <c r="A11" s="7">
        <v>116</v>
      </c>
      <c r="B11" s="7" t="s">
        <v>1483</v>
      </c>
      <c r="C11" s="2" t="s">
        <v>17</v>
      </c>
      <c r="D11" s="1" t="s">
        <v>35</v>
      </c>
      <c r="E11" s="1">
        <f>IF(D11="Vulnerable",1,0)</f>
        <v>0</v>
      </c>
      <c r="F11" s="1" t="s">
        <v>450</v>
      </c>
      <c r="G11" s="1">
        <f>IF(C11=F11,1,0)</f>
        <v>0</v>
      </c>
      <c r="H11" s="1" t="s">
        <v>141</v>
      </c>
      <c r="I11" s="10" t="s">
        <v>35</v>
      </c>
      <c r="J11" s="10" t="s">
        <v>1134</v>
      </c>
      <c r="K11" s="10">
        <f t="shared" si="0"/>
        <v>0</v>
      </c>
      <c r="L11" s="10" t="s">
        <v>1707</v>
      </c>
      <c r="M11" s="2" t="s">
        <v>4</v>
      </c>
      <c r="N11" s="2">
        <f>IF(M11="Vulnerable",1,0)</f>
        <v>1</v>
      </c>
      <c r="O11" s="2" t="s">
        <v>5</v>
      </c>
      <c r="P11" s="2">
        <f>IF(C11=O11,1,0)</f>
        <v>0</v>
      </c>
      <c r="Q11" s="2" t="s">
        <v>2310</v>
      </c>
      <c r="R11" s="6" t="s">
        <v>4</v>
      </c>
      <c r="S11" s="6">
        <f>IF(R11="Vulnerable",1,0)</f>
        <v>1</v>
      </c>
      <c r="T11" s="6" t="s">
        <v>448</v>
      </c>
      <c r="U11" s="6">
        <f>IF(C11=T11,1,0)</f>
        <v>0</v>
      </c>
      <c r="V11" s="6" t="s">
        <v>593</v>
      </c>
    </row>
    <row r="12" spans="1:22" s="7" customFormat="1">
      <c r="A12" s="7">
        <v>10</v>
      </c>
      <c r="B12" s="7" t="s">
        <v>1377</v>
      </c>
      <c r="C12" s="2" t="s">
        <v>17</v>
      </c>
      <c r="D12" s="1" t="s">
        <v>35</v>
      </c>
      <c r="E12" s="1">
        <f>IF(D12="Vulnerable",1,0)</f>
        <v>0</v>
      </c>
      <c r="F12" s="1" t="s">
        <v>450</v>
      </c>
      <c r="G12" s="1">
        <f>IF(C12=F12,1,0)</f>
        <v>0</v>
      </c>
      <c r="H12" s="1" t="s">
        <v>104</v>
      </c>
      <c r="I12" s="10" t="s">
        <v>4</v>
      </c>
      <c r="J12" s="10" t="s">
        <v>5</v>
      </c>
      <c r="K12" s="10">
        <f t="shared" si="0"/>
        <v>0</v>
      </c>
      <c r="L12" s="10" t="s">
        <v>1602</v>
      </c>
      <c r="M12" s="2" t="s">
        <v>4</v>
      </c>
      <c r="N12" s="2">
        <f>IF(M12="Vulnerable",1,0)</f>
        <v>1</v>
      </c>
      <c r="O12" s="2" t="s">
        <v>58</v>
      </c>
      <c r="P12" s="2">
        <f>IF(C12=O12,1,0)</f>
        <v>0</v>
      </c>
      <c r="Q12" s="2" t="s">
        <v>2361</v>
      </c>
      <c r="R12" s="6" t="s">
        <v>1144</v>
      </c>
      <c r="S12" s="6">
        <f>IF(R12="Vulnerable",1,0)</f>
        <v>0</v>
      </c>
      <c r="T12" s="6" t="s">
        <v>1144</v>
      </c>
      <c r="U12" s="6">
        <f>IF(C12=T12,1,0)</f>
        <v>0</v>
      </c>
      <c r="V12" s="6" t="s">
        <v>490</v>
      </c>
    </row>
    <row r="13" spans="1:22" s="7" customFormat="1">
      <c r="A13" s="7">
        <v>156</v>
      </c>
      <c r="B13" s="7" t="s">
        <v>1523</v>
      </c>
      <c r="C13" s="2" t="s">
        <v>17</v>
      </c>
      <c r="D13" s="1" t="s">
        <v>4</v>
      </c>
      <c r="E13" s="1">
        <f>IF(D13="Vulnerable",1,0)</f>
        <v>1</v>
      </c>
      <c r="F13" s="1" t="s">
        <v>17</v>
      </c>
      <c r="G13" s="1">
        <f>IF(C13=F13,1,0)</f>
        <v>1</v>
      </c>
      <c r="H13" s="1" t="s">
        <v>399</v>
      </c>
      <c r="I13" s="10" t="s">
        <v>4</v>
      </c>
      <c r="J13" s="10" t="s">
        <v>234</v>
      </c>
      <c r="K13" s="10">
        <f t="shared" si="0"/>
        <v>0</v>
      </c>
      <c r="L13" s="10" t="s">
        <v>1745</v>
      </c>
      <c r="M13" s="2" t="s">
        <v>4</v>
      </c>
      <c r="N13" s="2">
        <f>IF(M13="Vulnerable",1,0)</f>
        <v>1</v>
      </c>
      <c r="O13" s="2" t="s">
        <v>17</v>
      </c>
      <c r="P13" s="2">
        <f>IF(C13=O13,1,0)</f>
        <v>1</v>
      </c>
      <c r="Q13" s="2" t="s">
        <v>564</v>
      </c>
      <c r="R13" s="6" t="s">
        <v>4</v>
      </c>
      <c r="S13" s="6">
        <f>IF(R13="Vulnerable",1,0)</f>
        <v>1</v>
      </c>
      <c r="T13" s="6" t="s">
        <v>5</v>
      </c>
      <c r="U13" s="6">
        <f>IF(C13=T13,1,0)</f>
        <v>0</v>
      </c>
      <c r="V13" s="6" t="s">
        <v>633</v>
      </c>
    </row>
    <row r="14" spans="1:22" s="7" customFormat="1">
      <c r="A14" s="7">
        <v>85</v>
      </c>
      <c r="B14" s="7" t="s">
        <v>1452</v>
      </c>
      <c r="C14" s="2" t="s">
        <v>17</v>
      </c>
      <c r="D14" s="1" t="s">
        <v>35</v>
      </c>
      <c r="E14" s="1">
        <f>IF(D14="Vulnerable",1,0)</f>
        <v>0</v>
      </c>
      <c r="F14" s="1" t="s">
        <v>450</v>
      </c>
      <c r="G14" s="1">
        <f>IF(C14=F14,1,0)</f>
        <v>0</v>
      </c>
      <c r="H14" s="1" t="s">
        <v>257</v>
      </c>
      <c r="I14" s="10" t="s">
        <v>4</v>
      </c>
      <c r="J14" s="10" t="s">
        <v>215</v>
      </c>
      <c r="K14" s="10">
        <f t="shared" si="0"/>
        <v>0</v>
      </c>
      <c r="L14" s="10" t="s">
        <v>1676</v>
      </c>
      <c r="M14" s="2" t="s">
        <v>4</v>
      </c>
      <c r="N14" s="2">
        <f>IF(M14="Vulnerable",1,0)</f>
        <v>1</v>
      </c>
      <c r="O14" s="2" t="s">
        <v>5</v>
      </c>
      <c r="P14" s="2">
        <f>IF(C14=O14,1,0)</f>
        <v>0</v>
      </c>
      <c r="Q14" s="2" t="s">
        <v>2382</v>
      </c>
      <c r="R14" s="6" t="s">
        <v>4</v>
      </c>
      <c r="S14" s="6">
        <f>IF(R14="Vulnerable",1,0)</f>
        <v>1</v>
      </c>
      <c r="T14" s="6" t="s">
        <v>5</v>
      </c>
      <c r="U14" s="6">
        <f>IF(C14=T14,1,0)</f>
        <v>0</v>
      </c>
      <c r="V14" s="6" t="s">
        <v>563</v>
      </c>
    </row>
    <row r="15" spans="1:22" s="7" customFormat="1">
      <c r="A15" s="7">
        <v>118</v>
      </c>
      <c r="B15" s="7" t="s">
        <v>1485</v>
      </c>
      <c r="C15" s="2" t="s">
        <v>17</v>
      </c>
      <c r="D15" s="1" t="s">
        <v>4</v>
      </c>
      <c r="E15" s="1">
        <f>IF(D15="Vulnerable",1,0)</f>
        <v>1</v>
      </c>
      <c r="F15" s="1" t="s">
        <v>5</v>
      </c>
      <c r="G15" s="1">
        <f>IF(C15=F15,1,0)</f>
        <v>0</v>
      </c>
      <c r="H15" s="1" t="s">
        <v>322</v>
      </c>
      <c r="I15" s="10" t="s">
        <v>4</v>
      </c>
      <c r="J15" s="10" t="s">
        <v>5</v>
      </c>
      <c r="K15" s="10">
        <f t="shared" si="0"/>
        <v>0</v>
      </c>
      <c r="L15" s="10" t="s">
        <v>1709</v>
      </c>
      <c r="M15" s="2" t="s">
        <v>4</v>
      </c>
      <c r="N15" s="2">
        <f>IF(M15="Vulnerable",1,0)</f>
        <v>1</v>
      </c>
      <c r="O15" s="2" t="s">
        <v>17</v>
      </c>
      <c r="P15" s="2">
        <f>IF(C15=O15,1,0)</f>
        <v>1</v>
      </c>
      <c r="Q15" s="2" t="s">
        <v>2359</v>
      </c>
      <c r="R15" s="6" t="s">
        <v>4</v>
      </c>
      <c r="S15" s="6">
        <f>IF(R15="Vulnerable",1,0)</f>
        <v>1</v>
      </c>
      <c r="T15" s="6" t="s">
        <v>448</v>
      </c>
      <c r="U15" s="6">
        <f>IF(C15=T15,1,0)</f>
        <v>0</v>
      </c>
      <c r="V15" s="6" t="s">
        <v>595</v>
      </c>
    </row>
    <row r="16" spans="1:22" s="7" customFormat="1">
      <c r="A16" s="7">
        <v>29</v>
      </c>
      <c r="B16" s="7" t="s">
        <v>1396</v>
      </c>
      <c r="C16" s="2" t="s">
        <v>17</v>
      </c>
      <c r="D16" s="1" t="s">
        <v>35</v>
      </c>
      <c r="E16" s="1">
        <f>IF(D16="Vulnerable",1,0)</f>
        <v>0</v>
      </c>
      <c r="F16" s="1" t="s">
        <v>450</v>
      </c>
      <c r="G16" s="1">
        <f>IF(C16=F16,1,0)</f>
        <v>0</v>
      </c>
      <c r="H16" s="1" t="s">
        <v>143</v>
      </c>
      <c r="I16" s="10" t="s">
        <v>4</v>
      </c>
      <c r="J16" s="10" t="s">
        <v>17</v>
      </c>
      <c r="K16" s="10">
        <f t="shared" si="0"/>
        <v>1</v>
      </c>
      <c r="L16" s="10" t="s">
        <v>1621</v>
      </c>
      <c r="M16" s="2" t="s">
        <v>35</v>
      </c>
      <c r="N16" s="2">
        <f>IF(M16="Vulnerable",1,0)</f>
        <v>0</v>
      </c>
      <c r="O16" s="2" t="s">
        <v>20</v>
      </c>
      <c r="P16" s="2">
        <f>IF(C16=O16,1,0)</f>
        <v>0</v>
      </c>
      <c r="Q16" s="2" t="s">
        <v>2399</v>
      </c>
      <c r="R16" s="6" t="s">
        <v>4</v>
      </c>
      <c r="S16" s="6">
        <f>IF(R16="Vulnerable",1,0)</f>
        <v>1</v>
      </c>
      <c r="T16" s="6" t="s">
        <v>5</v>
      </c>
      <c r="U16" s="6">
        <f>IF(C16=T16,1,0)</f>
        <v>0</v>
      </c>
      <c r="V16" s="6" t="s">
        <v>509</v>
      </c>
    </row>
    <row r="17" spans="1:23" s="7" customFormat="1">
      <c r="A17" s="7">
        <v>5</v>
      </c>
      <c r="B17" s="7" t="s">
        <v>1372</v>
      </c>
      <c r="C17" s="2" t="s">
        <v>17</v>
      </c>
      <c r="D17" s="1" t="s">
        <v>35</v>
      </c>
      <c r="E17" s="1">
        <f>IF(D17="Vulnerable",1,0)</f>
        <v>0</v>
      </c>
      <c r="F17" s="1" t="s">
        <v>450</v>
      </c>
      <c r="G17" s="1">
        <f>IF(C17=F17,1,0)</f>
        <v>0</v>
      </c>
      <c r="H17" s="1" t="s">
        <v>94</v>
      </c>
      <c r="I17" s="10" t="s">
        <v>4</v>
      </c>
      <c r="J17" s="10" t="s">
        <v>17</v>
      </c>
      <c r="K17" s="10">
        <f t="shared" si="0"/>
        <v>1</v>
      </c>
      <c r="L17" s="10" t="s">
        <v>1597</v>
      </c>
      <c r="M17" s="2" t="s">
        <v>4</v>
      </c>
      <c r="N17" s="2">
        <f>IF(M17="Vulnerable",1,0)</f>
        <v>1</v>
      </c>
      <c r="O17" s="2" t="s">
        <v>17</v>
      </c>
      <c r="P17" s="2">
        <f>IF(C17=O17,1,0)</f>
        <v>1</v>
      </c>
      <c r="Q17" s="2" t="s">
        <v>2295</v>
      </c>
      <c r="R17" s="6" t="s">
        <v>4</v>
      </c>
      <c r="S17" s="6">
        <f>IF(R17="Vulnerable",1,0)</f>
        <v>1</v>
      </c>
      <c r="T17" s="6" t="s">
        <v>234</v>
      </c>
      <c r="U17" s="6">
        <f>IF(C17=T17,1,0)</f>
        <v>0</v>
      </c>
      <c r="V17" s="6" t="s">
        <v>485</v>
      </c>
    </row>
    <row r="18" spans="1:23" s="7" customFormat="1">
      <c r="A18" s="7">
        <v>179</v>
      </c>
      <c r="B18" s="7" t="s">
        <v>1546</v>
      </c>
      <c r="C18" s="2" t="s">
        <v>17</v>
      </c>
      <c r="D18" s="1" t="s">
        <v>35</v>
      </c>
      <c r="E18" s="1">
        <f>IF(D18="Vulnerable",1,0)</f>
        <v>0</v>
      </c>
      <c r="F18" s="1" t="s">
        <v>450</v>
      </c>
      <c r="G18" s="1">
        <f>IF(C18=F18,1,0)</f>
        <v>0</v>
      </c>
      <c r="H18" s="1" t="s">
        <v>66</v>
      </c>
      <c r="I18" s="10" t="s">
        <v>4</v>
      </c>
      <c r="J18" s="10" t="s">
        <v>234</v>
      </c>
      <c r="K18" s="10">
        <f t="shared" si="0"/>
        <v>0</v>
      </c>
      <c r="L18" s="10" t="s">
        <v>1768</v>
      </c>
      <c r="M18" s="2" t="s">
        <v>4</v>
      </c>
      <c r="N18" s="2">
        <f>IF(M18="Vulnerable",1,0)</f>
        <v>1</v>
      </c>
      <c r="O18" s="2" t="s">
        <v>5</v>
      </c>
      <c r="P18" s="2">
        <f>IF(C18=O18,1,0)</f>
        <v>0</v>
      </c>
      <c r="Q18" s="2" t="s">
        <v>2433</v>
      </c>
      <c r="R18" s="8" t="s">
        <v>35</v>
      </c>
      <c r="S18" s="6">
        <f>IF(R18="Vulnerable",1,0)</f>
        <v>0</v>
      </c>
      <c r="T18" s="6" t="s">
        <v>1134</v>
      </c>
      <c r="U18" s="6">
        <f>IF(C18=T18,1,0)</f>
        <v>0</v>
      </c>
      <c r="V18" s="6" t="s">
        <v>656</v>
      </c>
    </row>
    <row r="19" spans="1:23" s="7" customFormat="1">
      <c r="A19" s="7">
        <v>123</v>
      </c>
      <c r="B19" s="7" t="s">
        <v>1490</v>
      </c>
      <c r="C19" s="2" t="s">
        <v>17</v>
      </c>
      <c r="D19" s="1" t="s">
        <v>35</v>
      </c>
      <c r="E19" s="1">
        <f>IF(D19="Vulnerable",1,0)</f>
        <v>0</v>
      </c>
      <c r="F19" s="1" t="s">
        <v>450</v>
      </c>
      <c r="G19" s="1">
        <f>IF(C19=F19,1,0)</f>
        <v>0</v>
      </c>
      <c r="H19" s="1" t="s">
        <v>332</v>
      </c>
      <c r="I19" s="10" t="s">
        <v>4</v>
      </c>
      <c r="J19" s="10" t="s">
        <v>234</v>
      </c>
      <c r="K19" s="10">
        <f t="shared" si="0"/>
        <v>0</v>
      </c>
      <c r="L19" s="10" t="s">
        <v>1714</v>
      </c>
      <c r="M19" s="2" t="s">
        <v>4</v>
      </c>
      <c r="N19" s="2">
        <f>IF(M19="Vulnerable",1,0)</f>
        <v>1</v>
      </c>
      <c r="O19" s="2" t="s">
        <v>58</v>
      </c>
      <c r="P19" s="2">
        <f>IF(C19=O19,1,0)</f>
        <v>0</v>
      </c>
      <c r="Q19" s="2" t="s">
        <v>2366</v>
      </c>
      <c r="R19" s="8" t="s">
        <v>4</v>
      </c>
      <c r="S19" s="6">
        <f>IF(R19="Vulnerable",1,0)</f>
        <v>1</v>
      </c>
      <c r="T19" s="6" t="s">
        <v>448</v>
      </c>
      <c r="U19" s="6">
        <f>IF(C19=T19,1,0)</f>
        <v>0</v>
      </c>
      <c r="V19" s="6" t="s">
        <v>600</v>
      </c>
    </row>
    <row r="20" spans="1:23" s="7" customFormat="1">
      <c r="A20" s="7">
        <v>132</v>
      </c>
      <c r="B20" s="7" t="s">
        <v>1499</v>
      </c>
      <c r="C20" s="2" t="s">
        <v>17</v>
      </c>
      <c r="D20" s="1" t="s">
        <v>35</v>
      </c>
      <c r="E20" s="1">
        <f>IF(D20="Vulnerable",1,0)</f>
        <v>0</v>
      </c>
      <c r="F20" s="1" t="s">
        <v>450</v>
      </c>
      <c r="G20" s="1">
        <f>IF(C20=F20,1,0)</f>
        <v>0</v>
      </c>
      <c r="H20" s="1" t="s">
        <v>351</v>
      </c>
      <c r="I20" s="10" t="s">
        <v>4</v>
      </c>
      <c r="J20" s="10" t="s">
        <v>234</v>
      </c>
      <c r="K20" s="10">
        <f t="shared" si="0"/>
        <v>0</v>
      </c>
      <c r="L20" s="10" t="s">
        <v>1723</v>
      </c>
      <c r="M20" s="2" t="s">
        <v>4</v>
      </c>
      <c r="N20" s="2">
        <f>IF(M20="Vulnerable",1,0)</f>
        <v>1</v>
      </c>
      <c r="O20" s="2" t="s">
        <v>339</v>
      </c>
      <c r="P20" s="2">
        <f>IF(C20=O20,1,0)</f>
        <v>0</v>
      </c>
      <c r="Q20" s="2" t="s">
        <v>2276</v>
      </c>
      <c r="R20" s="6" t="s">
        <v>4</v>
      </c>
      <c r="S20" s="6">
        <f>IF(R20="Vulnerable",1,0)</f>
        <v>1</v>
      </c>
      <c r="T20" s="6" t="s">
        <v>448</v>
      </c>
      <c r="U20" s="6">
        <f>IF(C20=T20,1,0)</f>
        <v>0</v>
      </c>
      <c r="V20" s="6" t="s">
        <v>609</v>
      </c>
      <c r="W20" s="12"/>
    </row>
    <row r="21" spans="1:23" s="7" customFormat="1">
      <c r="A21" s="7">
        <v>92</v>
      </c>
      <c r="B21" s="7" t="s">
        <v>1459</v>
      </c>
      <c r="C21" s="2" t="s">
        <v>447</v>
      </c>
      <c r="D21" s="1" t="s">
        <v>35</v>
      </c>
      <c r="E21" s="1">
        <f>IF(D21="Vulnerable",1,0)</f>
        <v>0</v>
      </c>
      <c r="F21" s="1" t="s">
        <v>450</v>
      </c>
      <c r="G21" s="1">
        <f>IF(C21=F21,1,0)</f>
        <v>0</v>
      </c>
      <c r="H21" s="1" t="s">
        <v>271</v>
      </c>
      <c r="I21" s="10" t="s">
        <v>35</v>
      </c>
      <c r="J21" s="10" t="s">
        <v>1134</v>
      </c>
      <c r="K21" s="10">
        <f t="shared" si="0"/>
        <v>0</v>
      </c>
      <c r="L21" s="10" t="s">
        <v>1683</v>
      </c>
      <c r="M21" s="2" t="s">
        <v>4</v>
      </c>
      <c r="N21" s="2">
        <f>IF(M21="Vulnerable",1,0)</f>
        <v>1</v>
      </c>
      <c r="O21" s="2" t="s">
        <v>5</v>
      </c>
      <c r="P21" s="2">
        <f>IF(C21=O21,1,0)</f>
        <v>0</v>
      </c>
      <c r="Q21" s="2" t="s">
        <v>2286</v>
      </c>
      <c r="R21" s="8" t="s">
        <v>35</v>
      </c>
      <c r="S21" s="6">
        <f>IF(R21="Vulnerable",1,0)</f>
        <v>0</v>
      </c>
      <c r="T21" s="6" t="s">
        <v>1134</v>
      </c>
      <c r="U21" s="6">
        <f>IF(C21=T21,1,0)</f>
        <v>0</v>
      </c>
      <c r="V21" s="6" t="s">
        <v>569</v>
      </c>
    </row>
    <row r="22" spans="1:23" s="7" customFormat="1">
      <c r="A22" s="7">
        <v>111</v>
      </c>
      <c r="B22" s="7" t="s">
        <v>1478</v>
      </c>
      <c r="C22" s="2" t="s">
        <v>447</v>
      </c>
      <c r="D22" s="1" t="s">
        <v>35</v>
      </c>
      <c r="E22" s="1">
        <f>IF(D22="Vulnerable",1,0)</f>
        <v>0</v>
      </c>
      <c r="F22" s="1" t="s">
        <v>450</v>
      </c>
      <c r="G22" s="1">
        <f>IF(C22=F22,1,0)</f>
        <v>0</v>
      </c>
      <c r="H22" s="1" t="s">
        <v>309</v>
      </c>
      <c r="I22" s="10" t="s">
        <v>35</v>
      </c>
      <c r="J22" s="10" t="s">
        <v>1134</v>
      </c>
      <c r="K22" s="10">
        <f t="shared" si="0"/>
        <v>0</v>
      </c>
      <c r="L22" s="10" t="s">
        <v>1702</v>
      </c>
      <c r="M22" s="2" t="s">
        <v>4</v>
      </c>
      <c r="N22" s="2">
        <f>IF(M22="Vulnerable",1,0)</f>
        <v>1</v>
      </c>
      <c r="O22" s="2" t="s">
        <v>5</v>
      </c>
      <c r="P22" s="2">
        <f>IF(C22=O22,1,0)</f>
        <v>0</v>
      </c>
      <c r="Q22" s="2" t="s">
        <v>458</v>
      </c>
      <c r="R22" s="6" t="s">
        <v>1144</v>
      </c>
      <c r="S22" s="6">
        <f>IF(R22="Vulnerable",1,0)</f>
        <v>0</v>
      </c>
      <c r="T22" s="6"/>
      <c r="U22" s="6">
        <f>IF(C22=T22,1,0)</f>
        <v>0</v>
      </c>
      <c r="V22" s="6" t="s">
        <v>589</v>
      </c>
    </row>
    <row r="23" spans="1:23" s="7" customFormat="1">
      <c r="A23" s="7">
        <v>148</v>
      </c>
      <c r="B23" s="7" t="s">
        <v>1515</v>
      </c>
      <c r="C23" s="2" t="s">
        <v>447</v>
      </c>
      <c r="D23" s="1" t="s">
        <v>35</v>
      </c>
      <c r="E23" s="1">
        <f>IF(D23="Vulnerable",1,0)</f>
        <v>0</v>
      </c>
      <c r="F23" s="1" t="s">
        <v>450</v>
      </c>
      <c r="G23" s="1">
        <f>IF(C23=F23,1,0)</f>
        <v>0</v>
      </c>
      <c r="H23" s="1" t="s">
        <v>383</v>
      </c>
      <c r="I23" s="10" t="s">
        <v>35</v>
      </c>
      <c r="J23" s="10" t="s">
        <v>1134</v>
      </c>
      <c r="K23" s="10">
        <f t="shared" si="0"/>
        <v>0</v>
      </c>
      <c r="L23" s="10" t="s">
        <v>1738</v>
      </c>
      <c r="M23" s="2" t="s">
        <v>4</v>
      </c>
      <c r="N23" s="2">
        <f>IF(M23="Vulnerable",1,0)</f>
        <v>1</v>
      </c>
      <c r="O23" s="2" t="s">
        <v>5</v>
      </c>
      <c r="P23" s="2">
        <f>IF(C23=O23,1,0)</f>
        <v>0</v>
      </c>
      <c r="Q23" s="2" t="s">
        <v>2324</v>
      </c>
      <c r="R23" s="6" t="s">
        <v>4</v>
      </c>
      <c r="S23" s="6">
        <f>IF(R23="Vulnerable",1,0)</f>
        <v>1</v>
      </c>
      <c r="T23" s="6" t="s">
        <v>5</v>
      </c>
      <c r="U23" s="6">
        <f>IF(C23=T23,1,0)</f>
        <v>0</v>
      </c>
      <c r="V23" s="6" t="s">
        <v>625</v>
      </c>
      <c r="W23" s="12"/>
    </row>
    <row r="24" spans="1:23" s="7" customFormat="1">
      <c r="A24" s="7">
        <v>7</v>
      </c>
      <c r="B24" s="7" t="s">
        <v>1374</v>
      </c>
      <c r="C24" s="2" t="s">
        <v>447</v>
      </c>
      <c r="D24" s="1" t="s">
        <v>35</v>
      </c>
      <c r="E24" s="1">
        <f>IF(D24="Vulnerable",1,0)</f>
        <v>0</v>
      </c>
      <c r="F24" s="1" t="s">
        <v>450</v>
      </c>
      <c r="G24" s="1">
        <f>IF(C24=F24,1,0)</f>
        <v>0</v>
      </c>
      <c r="H24" s="1" t="s">
        <v>98</v>
      </c>
      <c r="I24" s="10" t="s">
        <v>35</v>
      </c>
      <c r="J24" s="10" t="s">
        <v>1134</v>
      </c>
      <c r="K24" s="10">
        <f t="shared" si="0"/>
        <v>0</v>
      </c>
      <c r="L24" s="10" t="s">
        <v>1599</v>
      </c>
      <c r="M24" s="2" t="s">
        <v>4</v>
      </c>
      <c r="N24" s="2">
        <f>IF(M24="Vulnerable",1,0)</f>
        <v>1</v>
      </c>
      <c r="O24" s="2" t="s">
        <v>17</v>
      </c>
      <c r="P24" s="2">
        <f>IF(C24=O24,1,0)</f>
        <v>0</v>
      </c>
      <c r="Q24" s="2" t="s">
        <v>2285</v>
      </c>
      <c r="R24" s="6" t="s">
        <v>35</v>
      </c>
      <c r="S24" s="6">
        <f>IF(R24="Vulnerable",1,0)</f>
        <v>0</v>
      </c>
      <c r="T24" s="6" t="s">
        <v>1134</v>
      </c>
      <c r="U24" s="6">
        <f>IF(C24=T24,1,0)</f>
        <v>0</v>
      </c>
      <c r="V24" s="6" t="s">
        <v>487</v>
      </c>
    </row>
    <row r="25" spans="1:23" s="7" customFormat="1">
      <c r="A25" s="7">
        <v>112</v>
      </c>
      <c r="B25" s="7" t="s">
        <v>1479</v>
      </c>
      <c r="C25" s="2" t="s">
        <v>447</v>
      </c>
      <c r="D25" s="1" t="s">
        <v>4</v>
      </c>
      <c r="E25" s="1">
        <f>IF(D25="Vulnerable",1,0)</f>
        <v>1</v>
      </c>
      <c r="F25" s="1" t="s">
        <v>5</v>
      </c>
      <c r="G25" s="1">
        <f>IF(C25=F25,1,0)</f>
        <v>0</v>
      </c>
      <c r="H25" s="1" t="s">
        <v>311</v>
      </c>
      <c r="I25" s="10" t="s">
        <v>35</v>
      </c>
      <c r="J25" s="10" t="s">
        <v>1134</v>
      </c>
      <c r="K25" s="10">
        <f t="shared" si="0"/>
        <v>0</v>
      </c>
      <c r="L25" s="10" t="s">
        <v>1703</v>
      </c>
      <c r="M25" s="2" t="s">
        <v>4</v>
      </c>
      <c r="N25" s="2">
        <f>IF(M25="Vulnerable",1,0)</f>
        <v>1</v>
      </c>
      <c r="O25" s="2" t="s">
        <v>5</v>
      </c>
      <c r="P25" s="2">
        <f>IF(C25=O25,1,0)</f>
        <v>0</v>
      </c>
      <c r="Q25" s="2" t="s">
        <v>2356</v>
      </c>
      <c r="R25" s="6" t="s">
        <v>4</v>
      </c>
      <c r="S25" s="6">
        <f>IF(R25="Vulnerable",1,0)</f>
        <v>1</v>
      </c>
      <c r="T25" s="6" t="s">
        <v>5</v>
      </c>
      <c r="U25" s="6">
        <f>IF(C25=T25,1,0)</f>
        <v>0</v>
      </c>
      <c r="V25" s="6" t="s">
        <v>590</v>
      </c>
    </row>
    <row r="26" spans="1:23" s="7" customFormat="1">
      <c r="A26" s="7">
        <v>81</v>
      </c>
      <c r="B26" s="7" t="s">
        <v>1448</v>
      </c>
      <c r="C26" s="2" t="s">
        <v>447</v>
      </c>
      <c r="D26" s="1" t="s">
        <v>4</v>
      </c>
      <c r="E26" s="1">
        <f>IF(D26="Vulnerable",1,0)</f>
        <v>1</v>
      </c>
      <c r="F26" s="1" t="s">
        <v>20</v>
      </c>
      <c r="G26" s="1">
        <f>IF(C26=F26,1,0)</f>
        <v>0</v>
      </c>
      <c r="H26" s="1" t="s">
        <v>249</v>
      </c>
      <c r="I26" s="10" t="s">
        <v>4</v>
      </c>
      <c r="J26" s="10" t="s">
        <v>58</v>
      </c>
      <c r="K26" s="10">
        <f t="shared" si="0"/>
        <v>0</v>
      </c>
      <c r="L26" s="10" t="s">
        <v>1672</v>
      </c>
      <c r="M26" s="2" t="s">
        <v>4</v>
      </c>
      <c r="N26" s="2">
        <f>IF(M26="Vulnerable",1,0)</f>
        <v>1</v>
      </c>
      <c r="O26" s="2" t="s">
        <v>5</v>
      </c>
      <c r="P26" s="2">
        <f>IF(C26=O26,1,0)</f>
        <v>0</v>
      </c>
      <c r="Q26" s="2" t="s">
        <v>2339</v>
      </c>
      <c r="R26" s="6" t="s">
        <v>4</v>
      </c>
      <c r="S26" s="6">
        <f>IF(R26="Vulnerable",1,0)</f>
        <v>1</v>
      </c>
      <c r="T26" s="6" t="s">
        <v>5</v>
      </c>
      <c r="U26" s="6">
        <f>IF(C26=T26,1,0)</f>
        <v>0</v>
      </c>
      <c r="V26" s="6" t="s">
        <v>559</v>
      </c>
    </row>
    <row r="27" spans="1:23" s="7" customFormat="1">
      <c r="A27" s="7">
        <v>149</v>
      </c>
      <c r="B27" s="7" t="s">
        <v>1516</v>
      </c>
      <c r="C27" s="2" t="s">
        <v>447</v>
      </c>
      <c r="D27" s="1" t="s">
        <v>35</v>
      </c>
      <c r="E27" s="1">
        <f>IF(D27="Vulnerable",1,0)</f>
        <v>0</v>
      </c>
      <c r="F27" s="1" t="s">
        <v>450</v>
      </c>
      <c r="G27" s="1">
        <f>IF(C27=F27,1,0)</f>
        <v>0</v>
      </c>
      <c r="H27" s="1" t="s">
        <v>385</v>
      </c>
      <c r="I27" s="10" t="s">
        <v>4</v>
      </c>
      <c r="J27" s="10" t="s">
        <v>17</v>
      </c>
      <c r="K27" s="10">
        <f t="shared" si="0"/>
        <v>0</v>
      </c>
      <c r="L27" s="10" t="s">
        <v>1739</v>
      </c>
      <c r="M27" s="2" t="s">
        <v>4</v>
      </c>
      <c r="N27" s="2">
        <f>IF(M27="Vulnerable",1,0)</f>
        <v>1</v>
      </c>
      <c r="O27" s="2" t="s">
        <v>17</v>
      </c>
      <c r="P27" s="2">
        <f>IF(C27=O27,1,0)</f>
        <v>0</v>
      </c>
      <c r="Q27" s="2" t="s">
        <v>2282</v>
      </c>
      <c r="R27" s="6" t="s">
        <v>2249</v>
      </c>
      <c r="S27" s="6">
        <f>IF(R27="Vulnerable",1,0)</f>
        <v>0</v>
      </c>
      <c r="T27" s="6" t="s">
        <v>1144</v>
      </c>
      <c r="U27" s="6">
        <f>IF(C27=T27,1,0)</f>
        <v>0</v>
      </c>
      <c r="V27" s="6" t="s">
        <v>626</v>
      </c>
      <c r="W27" s="12"/>
    </row>
    <row r="28" spans="1:23" s="7" customFormat="1">
      <c r="A28" s="7">
        <v>55</v>
      </c>
      <c r="B28" s="7" t="s">
        <v>1422</v>
      </c>
      <c r="C28" s="2" t="s">
        <v>447</v>
      </c>
      <c r="D28" s="1" t="s">
        <v>35</v>
      </c>
      <c r="E28" s="1">
        <f>IF(D28="Vulnerable",1,0)</f>
        <v>0</v>
      </c>
      <c r="F28" s="1" t="s">
        <v>450</v>
      </c>
      <c r="G28" s="1">
        <f>IF(C28=F28,1,0)</f>
        <v>0</v>
      </c>
      <c r="H28" s="1" t="s">
        <v>195</v>
      </c>
      <c r="I28" s="10" t="s">
        <v>4</v>
      </c>
      <c r="J28" s="10" t="s">
        <v>5</v>
      </c>
      <c r="K28" s="10">
        <f t="shared" si="0"/>
        <v>0</v>
      </c>
      <c r="L28" s="10" t="s">
        <v>1646</v>
      </c>
      <c r="M28" s="2" t="s">
        <v>4</v>
      </c>
      <c r="N28" s="2">
        <f>IF(M28="Vulnerable",1,0)</f>
        <v>1</v>
      </c>
      <c r="O28" s="2" t="s">
        <v>5</v>
      </c>
      <c r="P28" s="2">
        <f>IF(C28=O28,1,0)</f>
        <v>0</v>
      </c>
      <c r="Q28" s="2" t="s">
        <v>2424</v>
      </c>
      <c r="R28" s="6" t="s">
        <v>4</v>
      </c>
      <c r="S28" s="6">
        <f>IF(R28="Vulnerable",1,0)</f>
        <v>1</v>
      </c>
      <c r="T28" s="6" t="s">
        <v>5</v>
      </c>
      <c r="U28" s="6">
        <f>IF(C28=T28,1,0)</f>
        <v>0</v>
      </c>
      <c r="V28" s="6" t="s">
        <v>535</v>
      </c>
    </row>
    <row r="29" spans="1:23" s="7" customFormat="1">
      <c r="A29" s="7">
        <v>159</v>
      </c>
      <c r="B29" s="7" t="s">
        <v>1526</v>
      </c>
      <c r="C29" s="2" t="s">
        <v>447</v>
      </c>
      <c r="D29" s="1" t="s">
        <v>35</v>
      </c>
      <c r="E29" s="1">
        <f>IF(D29="Vulnerable",1,0)</f>
        <v>0</v>
      </c>
      <c r="F29" s="1" t="s">
        <v>450</v>
      </c>
      <c r="G29" s="1">
        <f>IF(C29=F29,1,0)</f>
        <v>0</v>
      </c>
      <c r="H29" s="1" t="s">
        <v>405</v>
      </c>
      <c r="I29" s="10" t="s">
        <v>35</v>
      </c>
      <c r="J29" s="10" t="s">
        <v>1134</v>
      </c>
      <c r="K29" s="10">
        <f t="shared" si="0"/>
        <v>0</v>
      </c>
      <c r="L29" s="10" t="s">
        <v>1748</v>
      </c>
      <c r="M29" s="2" t="s">
        <v>4</v>
      </c>
      <c r="N29" s="2">
        <f>IF(M29="Vulnerable",1,0)</f>
        <v>1</v>
      </c>
      <c r="O29" s="2" t="s">
        <v>5</v>
      </c>
      <c r="P29" s="2">
        <f>IF(C29=O29,1,0)</f>
        <v>0</v>
      </c>
      <c r="Q29" s="2" t="s">
        <v>2392</v>
      </c>
      <c r="R29" s="6" t="s">
        <v>4</v>
      </c>
      <c r="S29" s="6">
        <f>IF(R29="Vulnerable",1,0)</f>
        <v>1</v>
      </c>
      <c r="T29" s="6" t="s">
        <v>448</v>
      </c>
      <c r="U29" s="6">
        <f>IF(C29=T29,1,0)</f>
        <v>0</v>
      </c>
      <c r="V29" s="6" t="s">
        <v>636</v>
      </c>
    </row>
    <row r="30" spans="1:23" s="7" customFormat="1">
      <c r="A30" s="7">
        <v>160</v>
      </c>
      <c r="B30" s="7" t="s">
        <v>1527</v>
      </c>
      <c r="C30" s="2" t="s">
        <v>447</v>
      </c>
      <c r="D30" s="1" t="s">
        <v>35</v>
      </c>
      <c r="E30" s="1">
        <f>IF(D30="Vulnerable",1,0)</f>
        <v>0</v>
      </c>
      <c r="F30" s="1" t="s">
        <v>450</v>
      </c>
      <c r="G30" s="1">
        <f>IF(C30=F30,1,0)</f>
        <v>0</v>
      </c>
      <c r="H30" s="1" t="s">
        <v>407</v>
      </c>
      <c r="I30" s="10" t="s">
        <v>35</v>
      </c>
      <c r="J30" s="10" t="s">
        <v>1134</v>
      </c>
      <c r="K30" s="10">
        <f t="shared" si="0"/>
        <v>0</v>
      </c>
      <c r="L30" s="10" t="s">
        <v>1749</v>
      </c>
      <c r="M30" s="2" t="s">
        <v>35</v>
      </c>
      <c r="N30" s="2">
        <f>IF(M30="Vulnerable",1,0)</f>
        <v>0</v>
      </c>
      <c r="O30" s="2" t="s">
        <v>20</v>
      </c>
      <c r="P30" s="2">
        <f>IF(C30=O30,1,0)</f>
        <v>0</v>
      </c>
      <c r="Q30" s="2" t="s">
        <v>2312</v>
      </c>
      <c r="R30" s="6" t="s">
        <v>4</v>
      </c>
      <c r="S30" s="6">
        <f>IF(R30="Vulnerable",1,0)</f>
        <v>1</v>
      </c>
      <c r="T30" s="8" t="s">
        <v>448</v>
      </c>
      <c r="U30" s="6">
        <f>IF(C30=T30,1,0)</f>
        <v>0</v>
      </c>
      <c r="V30" s="6" t="s">
        <v>637</v>
      </c>
    </row>
    <row r="31" spans="1:23" s="7" customFormat="1">
      <c r="A31" s="7">
        <v>185</v>
      </c>
      <c r="B31" s="7" t="s">
        <v>1552</v>
      </c>
      <c r="C31" s="2" t="s">
        <v>447</v>
      </c>
      <c r="D31" s="1" t="s">
        <v>35</v>
      </c>
      <c r="E31" s="1">
        <f>IF(D31="Vulnerable",1,0)</f>
        <v>0</v>
      </c>
      <c r="F31" s="1" t="s">
        <v>450</v>
      </c>
      <c r="G31" s="1">
        <f>IF(C31=F31,1,0)</f>
        <v>0</v>
      </c>
      <c r="H31" s="1" t="s">
        <v>78</v>
      </c>
      <c r="I31" s="10" t="s">
        <v>35</v>
      </c>
      <c r="J31" s="10" t="s">
        <v>1134</v>
      </c>
      <c r="K31" s="10">
        <f t="shared" si="0"/>
        <v>0</v>
      </c>
      <c r="L31" s="10" t="s">
        <v>1773</v>
      </c>
      <c r="M31" s="2" t="s">
        <v>4</v>
      </c>
      <c r="N31" s="2">
        <f>IF(M31="Vulnerable",1,0)</f>
        <v>1</v>
      </c>
      <c r="O31" s="2" t="s">
        <v>17</v>
      </c>
      <c r="P31" s="2">
        <f>IF(C31=O31,1,0)</f>
        <v>0</v>
      </c>
      <c r="Q31" s="2" t="s">
        <v>2316</v>
      </c>
      <c r="R31" s="6" t="s">
        <v>4</v>
      </c>
      <c r="S31" s="6">
        <f>IF(R31="Vulnerable",1,0)</f>
        <v>1</v>
      </c>
      <c r="T31" s="6" t="s">
        <v>5</v>
      </c>
      <c r="U31" s="6">
        <f>IF(C31=T31,1,0)</f>
        <v>0</v>
      </c>
      <c r="V31" s="6" t="s">
        <v>662</v>
      </c>
    </row>
    <row r="32" spans="1:23" s="7" customFormat="1">
      <c r="A32" s="7">
        <v>107</v>
      </c>
      <c r="B32" s="7" t="s">
        <v>1474</v>
      </c>
      <c r="C32" s="2" t="s">
        <v>447</v>
      </c>
      <c r="D32" s="1" t="s">
        <v>442</v>
      </c>
      <c r="E32" s="1">
        <f>IF(D32="Vulnerable",1,0)</f>
        <v>0</v>
      </c>
      <c r="F32" s="1" t="s">
        <v>441</v>
      </c>
      <c r="G32" s="1">
        <f>IF(C32=F32,1,0)</f>
        <v>0</v>
      </c>
      <c r="H32" s="1" t="s">
        <v>301</v>
      </c>
      <c r="I32" s="10" t="s">
        <v>4</v>
      </c>
      <c r="J32" s="10" t="s">
        <v>339</v>
      </c>
      <c r="K32" s="10">
        <f t="shared" si="0"/>
        <v>0</v>
      </c>
      <c r="L32" s="10" t="s">
        <v>1698</v>
      </c>
      <c r="M32" s="2" t="s">
        <v>4</v>
      </c>
      <c r="N32" s="2">
        <f>IF(M32="Vulnerable",1,0)</f>
        <v>1</v>
      </c>
      <c r="O32" s="2" t="s">
        <v>5</v>
      </c>
      <c r="P32" s="2">
        <f>IF(C32=O32,1,0)</f>
        <v>0</v>
      </c>
      <c r="Q32" s="2" t="s">
        <v>2279</v>
      </c>
      <c r="R32" s="6" t="s">
        <v>4</v>
      </c>
      <c r="S32" s="6">
        <f>IF(R32="Vulnerable",1,0)</f>
        <v>1</v>
      </c>
      <c r="T32" s="6" t="s">
        <v>448</v>
      </c>
      <c r="U32" s="6">
        <f>IF(C32=T32,1,0)</f>
        <v>0</v>
      </c>
      <c r="V32" s="6" t="s">
        <v>585</v>
      </c>
    </row>
    <row r="33" spans="1:22" s="7" customFormat="1">
      <c r="A33" s="7">
        <v>204</v>
      </c>
      <c r="B33" s="7" t="s">
        <v>1571</v>
      </c>
      <c r="C33" s="2" t="s">
        <v>447</v>
      </c>
      <c r="D33" s="1" t="s">
        <v>35</v>
      </c>
      <c r="E33" s="1">
        <f>IF(D33="Vulnerable",1,0)</f>
        <v>0</v>
      </c>
      <c r="F33" s="1" t="s">
        <v>450</v>
      </c>
      <c r="G33" s="1">
        <f>IF(C33=F33,1,0)</f>
        <v>0</v>
      </c>
      <c r="H33" s="1" t="s">
        <v>43</v>
      </c>
      <c r="I33" s="10" t="s">
        <v>4</v>
      </c>
      <c r="J33" s="10" t="s">
        <v>339</v>
      </c>
      <c r="K33" s="10">
        <f t="shared" si="0"/>
        <v>0</v>
      </c>
      <c r="L33" s="10" t="s">
        <v>1792</v>
      </c>
      <c r="M33" s="2" t="s">
        <v>4</v>
      </c>
      <c r="N33" s="2">
        <f>IF(M33="Vulnerable",1,0)</f>
        <v>1</v>
      </c>
      <c r="O33" s="2" t="s">
        <v>5</v>
      </c>
      <c r="P33" s="2">
        <f>IF(C33=O33,1,0)</f>
        <v>0</v>
      </c>
      <c r="Q33" s="2" t="s">
        <v>2442</v>
      </c>
      <c r="R33" s="8" t="s">
        <v>35</v>
      </c>
      <c r="S33" s="6">
        <f>IF(R33="Vulnerable",1,0)</f>
        <v>0</v>
      </c>
      <c r="T33" s="6" t="s">
        <v>1134</v>
      </c>
      <c r="U33" s="6">
        <f>IF(C33=T33,1,0)</f>
        <v>0</v>
      </c>
      <c r="V33" s="6" t="s">
        <v>681</v>
      </c>
    </row>
    <row r="34" spans="1:22" s="7" customFormat="1">
      <c r="A34" s="7">
        <v>161</v>
      </c>
      <c r="B34" s="7" t="s">
        <v>1528</v>
      </c>
      <c r="C34" s="2" t="s">
        <v>447</v>
      </c>
      <c r="D34" s="1" t="s">
        <v>35</v>
      </c>
      <c r="E34" s="1">
        <f>IF(D34="Vulnerable",1,0)</f>
        <v>0</v>
      </c>
      <c r="F34" s="1" t="s">
        <v>450</v>
      </c>
      <c r="G34" s="1">
        <f>IF(C34=F34,1,0)</f>
        <v>0</v>
      </c>
      <c r="H34" s="1" t="s">
        <v>409</v>
      </c>
      <c r="I34" s="10" t="s">
        <v>4</v>
      </c>
      <c r="J34" s="10" t="s">
        <v>339</v>
      </c>
      <c r="K34" s="10">
        <f t="shared" si="0"/>
        <v>0</v>
      </c>
      <c r="L34" s="10" t="s">
        <v>1750</v>
      </c>
      <c r="M34" s="2" t="s">
        <v>4</v>
      </c>
      <c r="N34" s="2">
        <f>IF(M34="Vulnerable",1,0)</f>
        <v>1</v>
      </c>
      <c r="O34" s="2" t="s">
        <v>5</v>
      </c>
      <c r="P34" s="2">
        <f>IF(C34=O34,1,0)</f>
        <v>0</v>
      </c>
      <c r="Q34" s="2" t="s">
        <v>2423</v>
      </c>
      <c r="R34" s="6" t="s">
        <v>4</v>
      </c>
      <c r="S34" s="6">
        <f>IF(R34="Vulnerable",1,0)</f>
        <v>1</v>
      </c>
      <c r="T34" s="6" t="s">
        <v>448</v>
      </c>
      <c r="U34" s="6">
        <f>IF(C34=T34,1,0)</f>
        <v>0</v>
      </c>
      <c r="V34" s="6" t="s">
        <v>638</v>
      </c>
    </row>
    <row r="35" spans="1:22" s="7" customFormat="1">
      <c r="A35" s="7">
        <v>136</v>
      </c>
      <c r="B35" s="7" t="s">
        <v>1503</v>
      </c>
      <c r="C35" s="2" t="s">
        <v>447</v>
      </c>
      <c r="D35" s="1" t="s">
        <v>35</v>
      </c>
      <c r="E35" s="1">
        <f>IF(D35="Vulnerable",1,0)</f>
        <v>0</v>
      </c>
      <c r="F35" s="1" t="s">
        <v>450</v>
      </c>
      <c r="G35" s="1">
        <f>IF(C35=F35,1,0)</f>
        <v>0</v>
      </c>
      <c r="H35" s="1" t="s">
        <v>359</v>
      </c>
      <c r="I35" s="10" t="s">
        <v>35</v>
      </c>
      <c r="J35" s="10" t="s">
        <v>1134</v>
      </c>
      <c r="K35" s="10">
        <f t="shared" si="0"/>
        <v>0</v>
      </c>
      <c r="L35" s="10" t="s">
        <v>1727</v>
      </c>
      <c r="M35" s="2" t="s">
        <v>4</v>
      </c>
      <c r="N35" s="2">
        <f>IF(M35="Vulnerable",1,0)</f>
        <v>1</v>
      </c>
      <c r="O35" s="2" t="s">
        <v>5</v>
      </c>
      <c r="P35" s="2">
        <f>IF(C35=O35,1,0)</f>
        <v>0</v>
      </c>
      <c r="Q35" s="2" t="s">
        <v>2263</v>
      </c>
      <c r="R35" s="6" t="s">
        <v>4</v>
      </c>
      <c r="S35" s="6">
        <f>IF(R35="Vulnerable",1,0)</f>
        <v>1</v>
      </c>
      <c r="T35" s="6" t="s">
        <v>448</v>
      </c>
      <c r="U35" s="6">
        <f>IF(C35=T35,1,0)</f>
        <v>0</v>
      </c>
      <c r="V35" s="6" t="s">
        <v>613</v>
      </c>
    </row>
    <row r="36" spans="1:22" s="7" customFormat="1">
      <c r="A36" s="7">
        <v>19</v>
      </c>
      <c r="B36" s="7" t="s">
        <v>1386</v>
      </c>
      <c r="C36" s="2" t="s">
        <v>447</v>
      </c>
      <c r="D36" s="1" t="s">
        <v>35</v>
      </c>
      <c r="E36" s="1">
        <f>IF(D36="Vulnerable",1,0)</f>
        <v>0</v>
      </c>
      <c r="F36" s="1" t="s">
        <v>450</v>
      </c>
      <c r="G36" s="1">
        <f>IF(C36=F36,1,0)</f>
        <v>0</v>
      </c>
      <c r="H36" s="1" t="s">
        <v>122</v>
      </c>
      <c r="I36" s="10" t="s">
        <v>4</v>
      </c>
      <c r="J36" s="10" t="s">
        <v>5</v>
      </c>
      <c r="K36" s="10">
        <f t="shared" si="0"/>
        <v>0</v>
      </c>
      <c r="L36" s="10" t="s">
        <v>1611</v>
      </c>
      <c r="M36" s="2" t="s">
        <v>4</v>
      </c>
      <c r="N36" s="2">
        <f>IF(M36="Vulnerable",1,0)</f>
        <v>1</v>
      </c>
      <c r="O36" s="2" t="s">
        <v>5</v>
      </c>
      <c r="P36" s="2">
        <f>IF(C36=O36,1,0)</f>
        <v>0</v>
      </c>
      <c r="Q36" s="2" t="s">
        <v>2374</v>
      </c>
      <c r="R36" s="8" t="s">
        <v>4</v>
      </c>
      <c r="S36" s="6">
        <f>IF(R36="Vulnerable",1,0)</f>
        <v>1</v>
      </c>
      <c r="T36" s="8" t="s">
        <v>448</v>
      </c>
      <c r="U36" s="6">
        <f>IF(C36=T36,1,0)</f>
        <v>0</v>
      </c>
      <c r="V36" s="6" t="s">
        <v>499</v>
      </c>
    </row>
    <row r="37" spans="1:22" s="7" customFormat="1">
      <c r="A37" s="7">
        <v>163</v>
      </c>
      <c r="B37" s="7" t="s">
        <v>1530</v>
      </c>
      <c r="C37" s="2" t="s">
        <v>447</v>
      </c>
      <c r="D37" s="1" t="s">
        <v>4</v>
      </c>
      <c r="E37" s="1">
        <f>IF(D37="Vulnerable",1,0)</f>
        <v>1</v>
      </c>
      <c r="F37" s="1" t="s">
        <v>5</v>
      </c>
      <c r="G37" s="1">
        <f>IF(C37=F37,1,0)</f>
        <v>0</v>
      </c>
      <c r="H37" s="1" t="s">
        <v>413</v>
      </c>
      <c r="I37" s="10" t="s">
        <v>35</v>
      </c>
      <c r="J37" s="10" t="s">
        <v>1134</v>
      </c>
      <c r="K37" s="10">
        <f t="shared" si="0"/>
        <v>0</v>
      </c>
      <c r="L37" s="10" t="s">
        <v>1752</v>
      </c>
      <c r="M37" s="2" t="s">
        <v>35</v>
      </c>
      <c r="N37" s="2">
        <f>IF(M37="Vulnerable",1,0)</f>
        <v>0</v>
      </c>
      <c r="O37" s="2" t="s">
        <v>17</v>
      </c>
      <c r="P37" s="2">
        <f>IF(C37=O37,1,0)</f>
        <v>0</v>
      </c>
      <c r="Q37" s="2" t="s">
        <v>2378</v>
      </c>
      <c r="R37" s="6" t="s">
        <v>4</v>
      </c>
      <c r="S37" s="6">
        <f>IF(R37="Vulnerable",1,0)</f>
        <v>1</v>
      </c>
      <c r="T37" s="6" t="s">
        <v>448</v>
      </c>
      <c r="U37" s="6">
        <f>IF(C37=T37,1,0)</f>
        <v>0</v>
      </c>
      <c r="V37" s="6" t="s">
        <v>640</v>
      </c>
    </row>
    <row r="38" spans="1:22" s="7" customFormat="1">
      <c r="A38" s="7">
        <v>154</v>
      </c>
      <c r="B38" s="7" t="s">
        <v>1521</v>
      </c>
      <c r="C38" s="2" t="s">
        <v>447</v>
      </c>
      <c r="D38" s="1" t="s">
        <v>35</v>
      </c>
      <c r="E38" s="1">
        <f>IF(D38="Vulnerable",1,0)</f>
        <v>0</v>
      </c>
      <c r="F38" s="1" t="s">
        <v>450</v>
      </c>
      <c r="G38" s="1">
        <f>IF(C38=F38,1,0)</f>
        <v>0</v>
      </c>
      <c r="H38" s="1" t="s">
        <v>395</v>
      </c>
      <c r="I38" s="10" t="s">
        <v>4</v>
      </c>
      <c r="J38" s="10" t="s">
        <v>339</v>
      </c>
      <c r="K38" s="10">
        <f t="shared" si="0"/>
        <v>0</v>
      </c>
      <c r="L38" s="10" t="s">
        <v>1743</v>
      </c>
      <c r="M38" s="2" t="s">
        <v>4</v>
      </c>
      <c r="N38" s="2">
        <f>IF(M38="Vulnerable",1,0)</f>
        <v>1</v>
      </c>
      <c r="O38" s="2" t="s">
        <v>58</v>
      </c>
      <c r="P38" s="2">
        <f>IF(C38=O38,1,0)</f>
        <v>0</v>
      </c>
      <c r="Q38" s="2" t="s">
        <v>2368</v>
      </c>
      <c r="R38" s="6" t="s">
        <v>4</v>
      </c>
      <c r="S38" s="6">
        <f>IF(R38="Vulnerable",1,0)</f>
        <v>1</v>
      </c>
      <c r="T38" s="6" t="s">
        <v>5</v>
      </c>
      <c r="U38" s="6">
        <f>IF(C38=T38,1,0)</f>
        <v>0</v>
      </c>
      <c r="V38" s="6" t="s">
        <v>631</v>
      </c>
    </row>
    <row r="39" spans="1:22" s="7" customFormat="1">
      <c r="A39" s="7">
        <v>82</v>
      </c>
      <c r="B39" s="7" t="s">
        <v>1449</v>
      </c>
      <c r="C39" s="2" t="s">
        <v>447</v>
      </c>
      <c r="D39" s="1" t="s">
        <v>4</v>
      </c>
      <c r="E39" s="1">
        <f>IF(D39="Vulnerable",1,0)</f>
        <v>1</v>
      </c>
      <c r="F39" s="1" t="s">
        <v>5</v>
      </c>
      <c r="G39" s="1">
        <f>IF(C39=F39,1,0)</f>
        <v>0</v>
      </c>
      <c r="H39" s="1" t="s">
        <v>251</v>
      </c>
      <c r="I39" s="10" t="s">
        <v>4</v>
      </c>
      <c r="J39" s="10" t="s">
        <v>448</v>
      </c>
      <c r="K39" s="10">
        <f t="shared" si="0"/>
        <v>0</v>
      </c>
      <c r="L39" s="10" t="s">
        <v>1673</v>
      </c>
      <c r="M39" s="2" t="s">
        <v>4</v>
      </c>
      <c r="N39" s="2">
        <f>IF(M39="Vulnerable",1,0)</f>
        <v>1</v>
      </c>
      <c r="O39" s="13" t="s">
        <v>5</v>
      </c>
      <c r="P39" s="2">
        <f>IF(C39=O39,1,0)</f>
        <v>0</v>
      </c>
      <c r="Q39" s="2" t="s">
        <v>2300</v>
      </c>
      <c r="R39" s="6" t="s">
        <v>35</v>
      </c>
      <c r="S39" s="6">
        <f>IF(R39="Vulnerable",1,0)</f>
        <v>0</v>
      </c>
      <c r="T39" s="6" t="s">
        <v>234</v>
      </c>
      <c r="U39" s="6">
        <f>IF(C39=T39,1,0)</f>
        <v>0</v>
      </c>
      <c r="V39" s="6" t="s">
        <v>560</v>
      </c>
    </row>
    <row r="40" spans="1:22" s="7" customFormat="1">
      <c r="A40" s="7">
        <v>114</v>
      </c>
      <c r="B40" s="7" t="s">
        <v>1481</v>
      </c>
      <c r="C40" s="2" t="s">
        <v>447</v>
      </c>
      <c r="D40" s="1" t="s">
        <v>35</v>
      </c>
      <c r="E40" s="1">
        <f>IF(D40="Vulnerable",1,0)</f>
        <v>0</v>
      </c>
      <c r="F40" s="1" t="s">
        <v>450</v>
      </c>
      <c r="G40" s="1">
        <f>IF(C40=F40,1,0)</f>
        <v>0</v>
      </c>
      <c r="H40" s="1" t="s">
        <v>315</v>
      </c>
      <c r="I40" s="10" t="s">
        <v>4</v>
      </c>
      <c r="J40" s="10" t="s">
        <v>339</v>
      </c>
      <c r="K40" s="10">
        <f t="shared" si="0"/>
        <v>0</v>
      </c>
      <c r="L40" s="10" t="s">
        <v>1705</v>
      </c>
      <c r="M40" s="2" t="s">
        <v>4</v>
      </c>
      <c r="N40" s="2">
        <f>IF(M40="Vulnerable",1,0)</f>
        <v>1</v>
      </c>
      <c r="O40" s="2" t="s">
        <v>5</v>
      </c>
      <c r="P40" s="2">
        <f>IF(C40=O40,1,0)</f>
        <v>0</v>
      </c>
      <c r="Q40" s="2" t="s">
        <v>2289</v>
      </c>
      <c r="R40" s="6" t="s">
        <v>4</v>
      </c>
      <c r="S40" s="6">
        <f>IF(R40="Vulnerable",1,0)</f>
        <v>1</v>
      </c>
      <c r="T40" s="6" t="s">
        <v>440</v>
      </c>
      <c r="U40" s="6">
        <f>IF(C40=T40,1,0)</f>
        <v>0</v>
      </c>
      <c r="V40" s="6" t="s">
        <v>591</v>
      </c>
    </row>
    <row r="41" spans="1:22" s="7" customFormat="1">
      <c r="A41" s="7">
        <v>100</v>
      </c>
      <c r="B41" s="7" t="s">
        <v>1467</v>
      </c>
      <c r="C41" s="2" t="s">
        <v>447</v>
      </c>
      <c r="D41" s="1" t="s">
        <v>35</v>
      </c>
      <c r="E41" s="1">
        <f>IF(D41="Vulnerable",1,0)</f>
        <v>0</v>
      </c>
      <c r="F41" s="1" t="s">
        <v>450</v>
      </c>
      <c r="G41" s="1">
        <f>IF(C41=F41,1,0)</f>
        <v>0</v>
      </c>
      <c r="H41" s="1" t="s">
        <v>287</v>
      </c>
      <c r="I41" s="10" t="s">
        <v>4</v>
      </c>
      <c r="J41" s="10" t="s">
        <v>448</v>
      </c>
      <c r="K41" s="10">
        <f t="shared" si="0"/>
        <v>0</v>
      </c>
      <c r="L41" s="10" t="s">
        <v>1691</v>
      </c>
      <c r="M41" s="2" t="s">
        <v>4</v>
      </c>
      <c r="N41" s="2">
        <f>IF(M41="Vulnerable",1,0)</f>
        <v>1</v>
      </c>
      <c r="O41" s="2" t="s">
        <v>5</v>
      </c>
      <c r="P41" s="2">
        <f>IF(C41=O41,1,0)</f>
        <v>0</v>
      </c>
      <c r="Q41" s="2" t="s">
        <v>2375</v>
      </c>
      <c r="R41" s="6" t="s">
        <v>4</v>
      </c>
      <c r="S41" s="6">
        <f>IF(R41="Vulnerable",1,0)</f>
        <v>1</v>
      </c>
      <c r="T41" s="6" t="s">
        <v>448</v>
      </c>
      <c r="U41" s="6">
        <f>IF(C41=T41,1,0)</f>
        <v>0</v>
      </c>
      <c r="V41" s="6" t="s">
        <v>577</v>
      </c>
    </row>
    <row r="42" spans="1:22" s="7" customFormat="1">
      <c r="A42" s="7">
        <v>53</v>
      </c>
      <c r="B42" s="7" t="s">
        <v>1420</v>
      </c>
      <c r="C42" s="2" t="s">
        <v>18</v>
      </c>
      <c r="D42" s="1" t="s">
        <v>4</v>
      </c>
      <c r="E42" s="1">
        <f>IF(D42="Vulnerable",1,0)</f>
        <v>1</v>
      </c>
      <c r="F42" s="1" t="s">
        <v>17</v>
      </c>
      <c r="G42" s="1">
        <f>IF(C42=F42,1,0)</f>
        <v>0</v>
      </c>
      <c r="H42" s="1" t="s">
        <v>191</v>
      </c>
      <c r="I42" s="10" t="s">
        <v>1799</v>
      </c>
      <c r="J42" s="10" t="s">
        <v>1799</v>
      </c>
      <c r="K42" s="10">
        <f t="shared" si="0"/>
        <v>0</v>
      </c>
      <c r="L42" s="10" t="s">
        <v>1644</v>
      </c>
      <c r="M42" s="2" t="s">
        <v>4</v>
      </c>
      <c r="N42" s="2">
        <f>IF(M42="Vulnerable",1,0)</f>
        <v>1</v>
      </c>
      <c r="O42" s="2" t="s">
        <v>5</v>
      </c>
      <c r="P42" s="2">
        <f>IF(C42=O42,1,0)</f>
        <v>0</v>
      </c>
      <c r="Q42" s="2" t="s">
        <v>470</v>
      </c>
      <c r="R42" s="6" t="s">
        <v>1144</v>
      </c>
      <c r="S42" s="6">
        <f>IF(R42="Vulnerable",1,0)</f>
        <v>0</v>
      </c>
      <c r="T42" s="6"/>
      <c r="U42" s="6">
        <f>IF(C42=T42,1,0)</f>
        <v>0</v>
      </c>
      <c r="V42" s="6" t="s">
        <v>533</v>
      </c>
    </row>
    <row r="43" spans="1:22" s="7" customFormat="1">
      <c r="A43" s="7">
        <v>182</v>
      </c>
      <c r="B43" s="7" t="s">
        <v>1549</v>
      </c>
      <c r="C43" s="2" t="s">
        <v>18</v>
      </c>
      <c r="D43" s="1" t="s">
        <v>4</v>
      </c>
      <c r="E43" s="1">
        <f>IF(D43="Vulnerable",1,0)</f>
        <v>1</v>
      </c>
      <c r="F43" s="1" t="s">
        <v>20</v>
      </c>
      <c r="G43" s="1">
        <f>IF(C43=F43,1,0)</f>
        <v>0</v>
      </c>
      <c r="H43" s="1" t="s">
        <v>72</v>
      </c>
      <c r="I43" s="10" t="s">
        <v>4</v>
      </c>
      <c r="J43" s="10" t="s">
        <v>58</v>
      </c>
      <c r="K43" s="10">
        <f t="shared" si="0"/>
        <v>0</v>
      </c>
      <c r="L43" s="10" t="s">
        <v>1771</v>
      </c>
      <c r="M43" s="2" t="s">
        <v>4</v>
      </c>
      <c r="N43" s="2">
        <f>IF(M43="Vulnerable",1,0)</f>
        <v>1</v>
      </c>
      <c r="O43" s="2" t="s">
        <v>5</v>
      </c>
      <c r="P43" s="2">
        <f>IF(C43=O43,1,0)</f>
        <v>0</v>
      </c>
      <c r="Q43" s="2" t="s">
        <v>2380</v>
      </c>
      <c r="R43" s="6" t="s">
        <v>4</v>
      </c>
      <c r="S43" s="6">
        <f>IF(R43="Vulnerable",1,0)</f>
        <v>1</v>
      </c>
      <c r="T43" s="6" t="s">
        <v>448</v>
      </c>
      <c r="U43" s="6">
        <f>IF(C43=T43,1,0)</f>
        <v>0</v>
      </c>
      <c r="V43" s="6" t="s">
        <v>659</v>
      </c>
    </row>
    <row r="44" spans="1:22" s="7" customFormat="1">
      <c r="A44" s="7">
        <v>22</v>
      </c>
      <c r="B44" s="7" t="s">
        <v>1389</v>
      </c>
      <c r="C44" s="2" t="s">
        <v>18</v>
      </c>
      <c r="D44" s="1" t="s">
        <v>35</v>
      </c>
      <c r="E44" s="1">
        <f>IF(D44="Vulnerable",1,0)</f>
        <v>0</v>
      </c>
      <c r="F44" s="1" t="s">
        <v>450</v>
      </c>
      <c r="G44" s="1">
        <f>IF(C44=F44,1,0)</f>
        <v>0</v>
      </c>
      <c r="H44" s="1" t="s">
        <v>128</v>
      </c>
      <c r="I44" s="10" t="s">
        <v>4</v>
      </c>
      <c r="J44" s="10" t="s">
        <v>448</v>
      </c>
      <c r="K44" s="10">
        <f t="shared" si="0"/>
        <v>0</v>
      </c>
      <c r="L44" s="10" t="s">
        <v>1614</v>
      </c>
      <c r="M44" s="2" t="s">
        <v>35</v>
      </c>
      <c r="N44" s="2">
        <f>IF(M44="Vulnerable",1,0)</f>
        <v>0</v>
      </c>
      <c r="O44" s="2" t="s">
        <v>450</v>
      </c>
      <c r="P44" s="2">
        <f>IF(C44=O44,1,0)</f>
        <v>0</v>
      </c>
      <c r="Q44" s="2" t="s">
        <v>2389</v>
      </c>
      <c r="R44" s="6" t="s">
        <v>4</v>
      </c>
      <c r="S44" s="6">
        <f>IF(R44="Vulnerable",1,0)</f>
        <v>1</v>
      </c>
      <c r="T44" s="8" t="s">
        <v>448</v>
      </c>
      <c r="U44" s="6">
        <f>IF(C44=T44,1,0)</f>
        <v>0</v>
      </c>
      <c r="V44" s="6" t="s">
        <v>502</v>
      </c>
    </row>
    <row r="45" spans="1:22" s="7" customFormat="1">
      <c r="A45" s="7">
        <v>20</v>
      </c>
      <c r="B45" s="7" t="s">
        <v>1387</v>
      </c>
      <c r="C45" s="2" t="s">
        <v>18</v>
      </c>
      <c r="D45" s="1" t="s">
        <v>4</v>
      </c>
      <c r="E45" s="1">
        <f>IF(D45="Vulnerable",1,0)</f>
        <v>1</v>
      </c>
      <c r="F45" s="1" t="s">
        <v>20</v>
      </c>
      <c r="G45" s="1">
        <f>IF(C45=F45,1,0)</f>
        <v>0</v>
      </c>
      <c r="H45" s="1" t="s">
        <v>124</v>
      </c>
      <c r="I45" s="10" t="s">
        <v>4</v>
      </c>
      <c r="J45" s="10" t="s">
        <v>234</v>
      </c>
      <c r="K45" s="10">
        <f t="shared" si="0"/>
        <v>0</v>
      </c>
      <c r="L45" s="10" t="s">
        <v>1612</v>
      </c>
      <c r="M45" s="2" t="s">
        <v>4</v>
      </c>
      <c r="N45" s="2">
        <f>IF(M45="Vulnerable",1,0)</f>
        <v>1</v>
      </c>
      <c r="O45" s="2" t="s">
        <v>5</v>
      </c>
      <c r="P45" s="2">
        <f>IF(C45=O45,1,0)</f>
        <v>0</v>
      </c>
      <c r="Q45" s="2" t="s">
        <v>2340</v>
      </c>
      <c r="R45" s="6" t="s">
        <v>4</v>
      </c>
      <c r="S45" s="6">
        <f>IF(R45="Vulnerable",1,0)</f>
        <v>1</v>
      </c>
      <c r="T45" s="6" t="s">
        <v>448</v>
      </c>
      <c r="U45" s="6">
        <f>IF(C45=T45,1,0)</f>
        <v>0</v>
      </c>
      <c r="V45" s="6" t="s">
        <v>500</v>
      </c>
    </row>
    <row r="46" spans="1:22" s="7" customFormat="1">
      <c r="A46" s="7">
        <v>47</v>
      </c>
      <c r="B46" s="7" t="s">
        <v>1414</v>
      </c>
      <c r="C46" s="2" t="s">
        <v>18</v>
      </c>
      <c r="D46" s="1" t="s">
        <v>4</v>
      </c>
      <c r="E46" s="1">
        <f>IF(D46="Vulnerable",1,0)</f>
        <v>1</v>
      </c>
      <c r="F46" s="1" t="s">
        <v>5</v>
      </c>
      <c r="G46" s="1">
        <f>IF(C46=F46,1,0)</f>
        <v>0</v>
      </c>
      <c r="H46" s="1" t="s">
        <v>179</v>
      </c>
      <c r="I46" s="10" t="s">
        <v>4</v>
      </c>
      <c r="J46" s="10" t="s">
        <v>448</v>
      </c>
      <c r="K46" s="10">
        <f t="shared" si="0"/>
        <v>0</v>
      </c>
      <c r="L46" s="10" t="s">
        <v>1638</v>
      </c>
      <c r="M46" s="2" t="s">
        <v>4</v>
      </c>
      <c r="N46" s="2">
        <f>IF(M46="Vulnerable",1,0)</f>
        <v>1</v>
      </c>
      <c r="O46" s="2" t="s">
        <v>5</v>
      </c>
      <c r="P46" s="2">
        <f>IF(C46=O46,1,0)</f>
        <v>0</v>
      </c>
      <c r="Q46" s="2" t="s">
        <v>2362</v>
      </c>
      <c r="R46" s="6" t="s">
        <v>4</v>
      </c>
      <c r="S46" s="6">
        <f>IF(R46="Vulnerable",1,0)</f>
        <v>1</v>
      </c>
      <c r="T46" s="6" t="s">
        <v>448</v>
      </c>
      <c r="U46" s="6">
        <f>IF(C46=T46,1,0)</f>
        <v>0</v>
      </c>
      <c r="V46" s="6" t="s">
        <v>527</v>
      </c>
    </row>
    <row r="47" spans="1:22" s="7" customFormat="1">
      <c r="A47" s="7">
        <v>166</v>
      </c>
      <c r="B47" s="7" t="s">
        <v>1533</v>
      </c>
      <c r="C47" s="2" t="s">
        <v>18</v>
      </c>
      <c r="D47" s="1" t="s">
        <v>35</v>
      </c>
      <c r="E47" s="1">
        <f>IF(D47="Vulnerable",1,0)</f>
        <v>0</v>
      </c>
      <c r="F47" s="1" t="s">
        <v>450</v>
      </c>
      <c r="G47" s="1">
        <f>IF(C47=F47,1,0)</f>
        <v>0</v>
      </c>
      <c r="H47" s="1" t="s">
        <v>419</v>
      </c>
      <c r="I47" s="10" t="s">
        <v>4</v>
      </c>
      <c r="J47" s="10" t="s">
        <v>448</v>
      </c>
      <c r="K47" s="10">
        <f t="shared" si="0"/>
        <v>0</v>
      </c>
      <c r="L47" s="10" t="s">
        <v>1755</v>
      </c>
      <c r="M47" s="2" t="s">
        <v>4</v>
      </c>
      <c r="N47" s="2">
        <f>IF(M47="Vulnerable",1,0)</f>
        <v>1</v>
      </c>
      <c r="O47" s="2" t="s">
        <v>5</v>
      </c>
      <c r="P47" s="2">
        <f>IF(C47=O47,1,0)</f>
        <v>0</v>
      </c>
      <c r="Q47" s="2" t="s">
        <v>2326</v>
      </c>
      <c r="R47" s="6" t="s">
        <v>1144</v>
      </c>
      <c r="S47" s="6">
        <f>IF(R47="Vulnerable",1,0)</f>
        <v>0</v>
      </c>
      <c r="T47" s="6" t="s">
        <v>1144</v>
      </c>
      <c r="U47" s="6">
        <f>IF(C47=T47,1,0)</f>
        <v>0</v>
      </c>
      <c r="V47" s="6" t="s">
        <v>643</v>
      </c>
    </row>
    <row r="48" spans="1:22" s="7" customFormat="1">
      <c r="A48" s="7">
        <v>117</v>
      </c>
      <c r="B48" s="7" t="s">
        <v>1484</v>
      </c>
      <c r="C48" s="2" t="s">
        <v>18</v>
      </c>
      <c r="D48" s="1" t="s">
        <v>4</v>
      </c>
      <c r="E48" s="1">
        <f>IF(D48="Vulnerable",1,0)</f>
        <v>1</v>
      </c>
      <c r="F48" s="1" t="s">
        <v>17</v>
      </c>
      <c r="G48" s="1">
        <f>IF(C48=F48,1,0)</f>
        <v>0</v>
      </c>
      <c r="H48" s="1" t="s">
        <v>320</v>
      </c>
      <c r="I48" s="10" t="s">
        <v>4</v>
      </c>
      <c r="J48" s="10" t="s">
        <v>5</v>
      </c>
      <c r="K48" s="10">
        <f t="shared" si="0"/>
        <v>0</v>
      </c>
      <c r="L48" s="10" t="s">
        <v>1708</v>
      </c>
      <c r="M48" s="2" t="s">
        <v>4</v>
      </c>
      <c r="N48" s="2">
        <f>IF(M48="Vulnerable",1,0)</f>
        <v>1</v>
      </c>
      <c r="O48" s="2" t="s">
        <v>5</v>
      </c>
      <c r="P48" s="2">
        <f>IF(C48=O48,1,0)</f>
        <v>0</v>
      </c>
      <c r="Q48" s="2" t="s">
        <v>2302</v>
      </c>
      <c r="R48" s="8" t="s">
        <v>4</v>
      </c>
      <c r="S48" s="6">
        <f>IF(R48="Vulnerable",1,0)</f>
        <v>1</v>
      </c>
      <c r="T48" s="6" t="s">
        <v>448</v>
      </c>
      <c r="U48" s="6">
        <f>IF(C48=T48,1,0)</f>
        <v>0</v>
      </c>
      <c r="V48" s="6" t="s">
        <v>594</v>
      </c>
    </row>
    <row r="49" spans="1:23" s="7" customFormat="1">
      <c r="A49" s="7">
        <v>167</v>
      </c>
      <c r="B49" s="7" t="s">
        <v>1534</v>
      </c>
      <c r="C49" s="2" t="s">
        <v>18</v>
      </c>
      <c r="D49" s="1" t="s">
        <v>35</v>
      </c>
      <c r="E49" s="1">
        <f>IF(D49="Vulnerable",1,0)</f>
        <v>0</v>
      </c>
      <c r="F49" s="1" t="s">
        <v>450</v>
      </c>
      <c r="G49" s="1">
        <f>IF(C49=F49,1,0)</f>
        <v>0</v>
      </c>
      <c r="H49" s="1" t="s">
        <v>421</v>
      </c>
      <c r="I49" s="10" t="s">
        <v>35</v>
      </c>
      <c r="J49" s="10" t="s">
        <v>1134</v>
      </c>
      <c r="K49" s="10">
        <f t="shared" si="0"/>
        <v>0</v>
      </c>
      <c r="L49" s="10" t="s">
        <v>1756</v>
      </c>
      <c r="M49" s="2" t="s">
        <v>4</v>
      </c>
      <c r="N49" s="2">
        <f>IF(M49="Vulnerable",1,0)</f>
        <v>1</v>
      </c>
      <c r="O49" s="2" t="s">
        <v>17</v>
      </c>
      <c r="P49" s="2">
        <f>IF(C49=O49,1,0)</f>
        <v>0</v>
      </c>
      <c r="Q49" s="2" t="s">
        <v>2427</v>
      </c>
      <c r="R49" s="6" t="s">
        <v>4</v>
      </c>
      <c r="S49" s="6">
        <f>IF(R49="Vulnerable",1,0)</f>
        <v>1</v>
      </c>
      <c r="T49" s="6" t="s">
        <v>448</v>
      </c>
      <c r="U49" s="6">
        <f>IF(C49=T49,1,0)</f>
        <v>0</v>
      </c>
      <c r="V49" s="6" t="s">
        <v>644</v>
      </c>
      <c r="W49" s="12"/>
    </row>
    <row r="50" spans="1:23" s="7" customFormat="1">
      <c r="A50" s="7">
        <v>79</v>
      </c>
      <c r="B50" s="7" t="s">
        <v>1446</v>
      </c>
      <c r="C50" s="2" t="s">
        <v>18</v>
      </c>
      <c r="D50" s="1" t="s">
        <v>35</v>
      </c>
      <c r="E50" s="1">
        <f>IF(D50="Vulnerable",1,0)</f>
        <v>0</v>
      </c>
      <c r="F50" s="1" t="s">
        <v>450</v>
      </c>
      <c r="G50" s="1">
        <f>IF(C50=F50,1,0)</f>
        <v>0</v>
      </c>
      <c r="H50" s="1" t="s">
        <v>245</v>
      </c>
      <c r="I50" s="10" t="s">
        <v>35</v>
      </c>
      <c r="J50" s="10" t="s">
        <v>1134</v>
      </c>
      <c r="K50" s="10">
        <f t="shared" si="0"/>
        <v>0</v>
      </c>
      <c r="L50" s="10" t="s">
        <v>1670</v>
      </c>
      <c r="M50" s="2" t="s">
        <v>4</v>
      </c>
      <c r="N50" s="2">
        <f>IF(M50="Vulnerable",1,0)</f>
        <v>1</v>
      </c>
      <c r="O50" s="2" t="s">
        <v>5</v>
      </c>
      <c r="P50" s="2">
        <f>IF(C50=O50,1,0)</f>
        <v>0</v>
      </c>
      <c r="Q50" s="2" t="s">
        <v>2296</v>
      </c>
      <c r="R50" s="8" t="s">
        <v>35</v>
      </c>
      <c r="S50" s="6">
        <f>IF(R50="Vulnerable",1,0)</f>
        <v>0</v>
      </c>
      <c r="T50" s="6" t="s">
        <v>20</v>
      </c>
      <c r="U50" s="6">
        <f>IF(C50=T50,1,0)</f>
        <v>0</v>
      </c>
      <c r="V50" s="6" t="s">
        <v>557</v>
      </c>
    </row>
    <row r="51" spans="1:23" s="7" customFormat="1">
      <c r="A51" s="7">
        <v>80</v>
      </c>
      <c r="B51" s="7" t="s">
        <v>1447</v>
      </c>
      <c r="C51" s="2" t="s">
        <v>18</v>
      </c>
      <c r="D51" s="1" t="s">
        <v>4</v>
      </c>
      <c r="E51" s="1">
        <f>IF(D51="Vulnerable",1,0)</f>
        <v>1</v>
      </c>
      <c r="F51" s="1" t="s">
        <v>136</v>
      </c>
      <c r="G51" s="1">
        <f>IF(C51=F51,1,0)</f>
        <v>0</v>
      </c>
      <c r="H51" s="1" t="s">
        <v>247</v>
      </c>
      <c r="I51" s="10" t="s">
        <v>1799</v>
      </c>
      <c r="J51" s="10" t="s">
        <v>1799</v>
      </c>
      <c r="K51" s="10">
        <f t="shared" si="0"/>
        <v>0</v>
      </c>
      <c r="L51" s="10" t="s">
        <v>1671</v>
      </c>
      <c r="M51" s="2" t="s">
        <v>4</v>
      </c>
      <c r="N51" s="2">
        <f>IF(M51="Vulnerable",1,0)</f>
        <v>1</v>
      </c>
      <c r="O51" s="2" t="s">
        <v>58</v>
      </c>
      <c r="P51" s="2">
        <f>IF(C51=O51,1,0)</f>
        <v>0</v>
      </c>
      <c r="Q51" s="2" t="s">
        <v>2307</v>
      </c>
      <c r="R51" s="6" t="s">
        <v>1144</v>
      </c>
      <c r="S51" s="6">
        <f>IF(R51="Vulnerable",1,0)</f>
        <v>0</v>
      </c>
      <c r="T51" s="6"/>
      <c r="U51" s="6">
        <f>IF(C51=T51,1,0)</f>
        <v>0</v>
      </c>
      <c r="V51" s="6" t="s">
        <v>558</v>
      </c>
    </row>
    <row r="52" spans="1:23" s="7" customFormat="1">
      <c r="A52" s="7">
        <v>83</v>
      </c>
      <c r="B52" s="7" t="s">
        <v>1450</v>
      </c>
      <c r="C52" s="2" t="s">
        <v>58</v>
      </c>
      <c r="D52" s="1" t="s">
        <v>35</v>
      </c>
      <c r="E52" s="1">
        <f>IF(D52="Vulnerable",1,0)</f>
        <v>0</v>
      </c>
      <c r="F52" s="1" t="s">
        <v>450</v>
      </c>
      <c r="G52" s="1">
        <f>IF(C52=F52,1,0)</f>
        <v>0</v>
      </c>
      <c r="H52" s="1" t="s">
        <v>253</v>
      </c>
      <c r="I52" s="10" t="s">
        <v>4</v>
      </c>
      <c r="J52" s="10" t="s">
        <v>234</v>
      </c>
      <c r="K52" s="10">
        <f t="shared" si="0"/>
        <v>0</v>
      </c>
      <c r="L52" s="10" t="s">
        <v>1674</v>
      </c>
      <c r="M52" s="2" t="s">
        <v>4</v>
      </c>
      <c r="N52" s="2">
        <f>IF(M52="Vulnerable",1,0)</f>
        <v>1</v>
      </c>
      <c r="O52" s="2" t="s">
        <v>5</v>
      </c>
      <c r="P52" s="2">
        <f>IF(C52=O52,1,0)</f>
        <v>0</v>
      </c>
      <c r="Q52" s="2" t="s">
        <v>2413</v>
      </c>
      <c r="R52" s="6" t="s">
        <v>4</v>
      </c>
      <c r="S52" s="6">
        <f>IF(R52="Vulnerable",1,0)</f>
        <v>1</v>
      </c>
      <c r="T52" s="6" t="s">
        <v>448</v>
      </c>
      <c r="U52" s="6">
        <f>IF(C52=T52,1,0)</f>
        <v>0</v>
      </c>
      <c r="V52" s="6" t="s">
        <v>561</v>
      </c>
    </row>
    <row r="53" spans="1:23" s="7" customFormat="1">
      <c r="A53" s="7">
        <v>184</v>
      </c>
      <c r="B53" s="7" t="s">
        <v>1551</v>
      </c>
      <c r="C53" s="2" t="s">
        <v>58</v>
      </c>
      <c r="D53" s="1" t="s">
        <v>4</v>
      </c>
      <c r="E53" s="1">
        <f>IF(D53="Vulnerable",1,0)</f>
        <v>1</v>
      </c>
      <c r="F53" s="1" t="s">
        <v>5</v>
      </c>
      <c r="G53" s="1">
        <f>IF(C53=F53,1,0)</f>
        <v>0</v>
      </c>
      <c r="H53" s="1" t="s">
        <v>76</v>
      </c>
      <c r="I53" s="10" t="s">
        <v>4</v>
      </c>
      <c r="J53" s="10" t="s">
        <v>5</v>
      </c>
      <c r="K53" s="10">
        <f t="shared" si="0"/>
        <v>0</v>
      </c>
      <c r="L53" s="10" t="s">
        <v>904</v>
      </c>
      <c r="M53" s="2" t="s">
        <v>35</v>
      </c>
      <c r="N53" s="2">
        <f>IF(M53="Vulnerable",1,0)</f>
        <v>0</v>
      </c>
      <c r="O53" s="2"/>
      <c r="P53" s="2">
        <f>IF(C53=O53,1,0)</f>
        <v>0</v>
      </c>
      <c r="Q53" s="2" t="s">
        <v>2278</v>
      </c>
      <c r="R53" s="6" t="s">
        <v>4</v>
      </c>
      <c r="S53" s="6">
        <f>IF(R53="Vulnerable",1,0)</f>
        <v>1</v>
      </c>
      <c r="T53" s="6" t="s">
        <v>448</v>
      </c>
      <c r="U53" s="6">
        <f>IF(C53=T53,1,0)</f>
        <v>0</v>
      </c>
      <c r="V53" s="6" t="s">
        <v>661</v>
      </c>
    </row>
    <row r="54" spans="1:23" s="7" customFormat="1">
      <c r="A54" s="7">
        <v>24</v>
      </c>
      <c r="B54" s="7" t="s">
        <v>1391</v>
      </c>
      <c r="C54" s="2" t="s">
        <v>58</v>
      </c>
      <c r="D54" s="1" t="s">
        <v>4</v>
      </c>
      <c r="E54" s="1">
        <f>IF(D54="Vulnerable",1,0)</f>
        <v>1</v>
      </c>
      <c r="F54" s="1" t="s">
        <v>17</v>
      </c>
      <c r="G54" s="1">
        <f>IF(C54=F54,1,0)</f>
        <v>0</v>
      </c>
      <c r="H54" s="1" t="s">
        <v>132</v>
      </c>
      <c r="I54" s="10" t="s">
        <v>4</v>
      </c>
      <c r="J54" s="10" t="s">
        <v>339</v>
      </c>
      <c r="K54" s="10">
        <f t="shared" si="0"/>
        <v>0</v>
      </c>
      <c r="L54" s="10" t="s">
        <v>1616</v>
      </c>
      <c r="M54" s="2" t="s">
        <v>4</v>
      </c>
      <c r="N54" s="2">
        <f>IF(M54="Vulnerable",1,0)</f>
        <v>1</v>
      </c>
      <c r="O54" s="2" t="s">
        <v>5</v>
      </c>
      <c r="P54" s="2">
        <f>IF(C54=O54,1,0)</f>
        <v>0</v>
      </c>
      <c r="Q54" s="2" t="s">
        <v>2358</v>
      </c>
      <c r="R54" s="6" t="s">
        <v>4</v>
      </c>
      <c r="S54" s="6">
        <f>IF(R54="Vulnerable",1,0)</f>
        <v>1</v>
      </c>
      <c r="T54" s="6" t="s">
        <v>5</v>
      </c>
      <c r="U54" s="6">
        <f>IF(C54=T54,1,0)</f>
        <v>0</v>
      </c>
      <c r="V54" s="6" t="s">
        <v>504</v>
      </c>
    </row>
    <row r="55" spans="1:23" s="7" customFormat="1">
      <c r="A55" s="7">
        <v>144</v>
      </c>
      <c r="B55" s="7" t="s">
        <v>1511</v>
      </c>
      <c r="C55" s="2" t="s">
        <v>58</v>
      </c>
      <c r="D55" s="1" t="s">
        <v>4</v>
      </c>
      <c r="E55" s="1">
        <f>IF(D55="Vulnerable",1,0)</f>
        <v>1</v>
      </c>
      <c r="F55" s="1" t="s">
        <v>5</v>
      </c>
      <c r="G55" s="1">
        <f>IF(C55=F55,1,0)</f>
        <v>0</v>
      </c>
      <c r="H55" s="1" t="s">
        <v>375</v>
      </c>
      <c r="I55" s="10" t="s">
        <v>4</v>
      </c>
      <c r="J55" s="10" t="s">
        <v>58</v>
      </c>
      <c r="K55" s="10">
        <f t="shared" si="0"/>
        <v>1</v>
      </c>
      <c r="L55" s="10" t="s">
        <v>1734</v>
      </c>
      <c r="M55" s="2" t="s">
        <v>4</v>
      </c>
      <c r="N55" s="2">
        <f>IF(M55="Vulnerable",1,0)</f>
        <v>1</v>
      </c>
      <c r="O55" s="2" t="s">
        <v>5</v>
      </c>
      <c r="P55" s="2">
        <f>IF(C55=O55,1,0)</f>
        <v>0</v>
      </c>
      <c r="Q55" s="2" t="s">
        <v>2353</v>
      </c>
      <c r="R55" s="6" t="s">
        <v>4</v>
      </c>
      <c r="S55" s="6">
        <f>IF(R55="Vulnerable",1,0)</f>
        <v>1</v>
      </c>
      <c r="T55" s="6" t="s">
        <v>5</v>
      </c>
      <c r="U55" s="6">
        <f>IF(C55=T55,1,0)</f>
        <v>0</v>
      </c>
      <c r="V55" s="6" t="s">
        <v>621</v>
      </c>
    </row>
    <row r="56" spans="1:23" s="7" customFormat="1">
      <c r="A56" s="7">
        <v>189</v>
      </c>
      <c r="B56" s="7" t="s">
        <v>1556</v>
      </c>
      <c r="C56" s="2" t="s">
        <v>58</v>
      </c>
      <c r="D56" s="1" t="s">
        <v>4</v>
      </c>
      <c r="E56" s="1">
        <f>IF(D56="Vulnerable",1,0)</f>
        <v>1</v>
      </c>
      <c r="F56" s="1" t="s">
        <v>5</v>
      </c>
      <c r="G56" s="1">
        <f>IF(C56=F56,1,0)</f>
        <v>0</v>
      </c>
      <c r="H56" s="1" t="s">
        <v>6</v>
      </c>
      <c r="I56" s="10" t="s">
        <v>4</v>
      </c>
      <c r="J56" s="10" t="s">
        <v>5</v>
      </c>
      <c r="K56" s="10">
        <f t="shared" si="0"/>
        <v>0</v>
      </c>
      <c r="L56" s="10" t="s">
        <v>1777</v>
      </c>
      <c r="M56" s="2" t="s">
        <v>4</v>
      </c>
      <c r="N56" s="2">
        <f>IF(M56="Vulnerable",1,0)</f>
        <v>1</v>
      </c>
      <c r="O56" s="2" t="s">
        <v>5</v>
      </c>
      <c r="P56" s="2">
        <f>IF(C56=O56,1,0)</f>
        <v>0</v>
      </c>
      <c r="Q56" s="2" t="s">
        <v>2320</v>
      </c>
      <c r="R56" s="6" t="s">
        <v>4</v>
      </c>
      <c r="S56" s="6">
        <f>IF(R56="Vulnerable",1,0)</f>
        <v>1</v>
      </c>
      <c r="T56" s="6" t="s">
        <v>448</v>
      </c>
      <c r="U56" s="6">
        <f>IF(C56=T56,1,0)</f>
        <v>0</v>
      </c>
      <c r="V56" s="6" t="s">
        <v>666</v>
      </c>
    </row>
    <row r="57" spans="1:23" s="7" customFormat="1">
      <c r="A57" s="7">
        <v>140</v>
      </c>
      <c r="B57" s="7" t="s">
        <v>1507</v>
      </c>
      <c r="C57" s="2" t="s">
        <v>58</v>
      </c>
      <c r="D57" s="1" t="s">
        <v>35</v>
      </c>
      <c r="E57" s="1">
        <f>IF(D57="Vulnerable",1,0)</f>
        <v>0</v>
      </c>
      <c r="F57" s="1" t="s">
        <v>450</v>
      </c>
      <c r="G57" s="1">
        <f>IF(C57=F57,1,0)</f>
        <v>0</v>
      </c>
      <c r="H57" s="1" t="s">
        <v>367</v>
      </c>
      <c r="I57" s="10" t="s">
        <v>4</v>
      </c>
      <c r="J57" s="10" t="s">
        <v>5</v>
      </c>
      <c r="K57" s="10">
        <f t="shared" si="0"/>
        <v>0</v>
      </c>
      <c r="L57" s="10" t="s">
        <v>1731</v>
      </c>
      <c r="M57" s="2" t="s">
        <v>4</v>
      </c>
      <c r="N57" s="2">
        <f>IF(M57="Vulnerable",1,0)</f>
        <v>1</v>
      </c>
      <c r="O57" s="2" t="s">
        <v>5</v>
      </c>
      <c r="P57" s="2">
        <f>IF(C57=O57,1,0)</f>
        <v>0</v>
      </c>
      <c r="Q57" s="2" t="s">
        <v>2350</v>
      </c>
      <c r="R57" s="6" t="s">
        <v>4</v>
      </c>
      <c r="S57" s="6">
        <f>IF(R57="Vulnerable",1,0)</f>
        <v>1</v>
      </c>
      <c r="T57" s="6" t="s">
        <v>448</v>
      </c>
      <c r="U57" s="6">
        <f>IF(C57=T57,1,0)</f>
        <v>0</v>
      </c>
      <c r="V57" s="6" t="s">
        <v>617</v>
      </c>
    </row>
    <row r="58" spans="1:23" s="7" customFormat="1">
      <c r="A58" s="7">
        <v>16</v>
      </c>
      <c r="B58" s="7" t="s">
        <v>1383</v>
      </c>
      <c r="C58" s="2" t="s">
        <v>19</v>
      </c>
      <c r="D58" s="1" t="s">
        <v>35</v>
      </c>
      <c r="E58" s="1">
        <f>IF(D58="Vulnerable",1,0)</f>
        <v>0</v>
      </c>
      <c r="F58" s="1" t="s">
        <v>450</v>
      </c>
      <c r="G58" s="1">
        <f>IF(C58=F58,1,0)</f>
        <v>0</v>
      </c>
      <c r="H58" s="1" t="s">
        <v>116</v>
      </c>
      <c r="I58" s="10" t="s">
        <v>35</v>
      </c>
      <c r="J58" s="10" t="s">
        <v>1134</v>
      </c>
      <c r="K58" s="10">
        <f t="shared" si="0"/>
        <v>0</v>
      </c>
      <c r="L58" s="10" t="s">
        <v>1608</v>
      </c>
      <c r="M58" s="2" t="s">
        <v>4</v>
      </c>
      <c r="N58" s="2">
        <f>IF(M58="Vulnerable",1,0)</f>
        <v>1</v>
      </c>
      <c r="O58" s="2" t="s">
        <v>17</v>
      </c>
      <c r="P58" s="2">
        <f>IF(C58=O58,1,0)</f>
        <v>0</v>
      </c>
      <c r="Q58" s="2" t="s">
        <v>2256</v>
      </c>
      <c r="R58" s="6" t="s">
        <v>4</v>
      </c>
      <c r="S58" s="6">
        <f>IF(R58="Vulnerable",1,0)</f>
        <v>1</v>
      </c>
      <c r="T58" s="6" t="s">
        <v>5</v>
      </c>
      <c r="U58" s="6">
        <f>IF(C58=T58,1,0)</f>
        <v>0</v>
      </c>
      <c r="V58" s="6" t="s">
        <v>496</v>
      </c>
    </row>
    <row r="59" spans="1:23" s="7" customFormat="1">
      <c r="A59" s="7">
        <v>102</v>
      </c>
      <c r="B59" s="7" t="s">
        <v>1469</v>
      </c>
      <c r="C59" s="2" t="s">
        <v>19</v>
      </c>
      <c r="D59" s="1" t="s">
        <v>35</v>
      </c>
      <c r="E59" s="1">
        <f>IF(D59="Vulnerable",1,0)</f>
        <v>0</v>
      </c>
      <c r="F59" s="1" t="s">
        <v>450</v>
      </c>
      <c r="G59" s="1">
        <f>IF(C59=F59,1,0)</f>
        <v>0</v>
      </c>
      <c r="H59" s="1" t="s">
        <v>291</v>
      </c>
      <c r="I59" s="10" t="s">
        <v>35</v>
      </c>
      <c r="J59" s="10" t="s">
        <v>1134</v>
      </c>
      <c r="K59" s="10">
        <f t="shared" si="0"/>
        <v>0</v>
      </c>
      <c r="L59" s="10" t="s">
        <v>1693</v>
      </c>
      <c r="M59" s="2" t="s">
        <v>4</v>
      </c>
      <c r="N59" s="2">
        <f>IF(M59="Vulnerable",1,0)</f>
        <v>1</v>
      </c>
      <c r="O59" s="2" t="s">
        <v>5</v>
      </c>
      <c r="P59" s="2">
        <f>IF(C59=O59,1,0)</f>
        <v>0</v>
      </c>
      <c r="Q59" s="2" t="s">
        <v>2344</v>
      </c>
      <c r="R59" s="6" t="s">
        <v>4</v>
      </c>
      <c r="S59" s="6">
        <f>IF(R59="Vulnerable",1,0)</f>
        <v>1</v>
      </c>
      <c r="T59" s="6" t="s">
        <v>5</v>
      </c>
      <c r="U59" s="6">
        <f>IF(C59=T59,1,0)</f>
        <v>0</v>
      </c>
      <c r="V59" s="6" t="s">
        <v>579</v>
      </c>
    </row>
    <row r="60" spans="1:23" s="7" customFormat="1">
      <c r="A60" s="7">
        <v>130</v>
      </c>
      <c r="B60" s="7" t="s">
        <v>1497</v>
      </c>
      <c r="C60" s="2" t="s">
        <v>19</v>
      </c>
      <c r="D60" s="1" t="s">
        <v>4</v>
      </c>
      <c r="E60" s="1">
        <f>IF(D60="Vulnerable",1,0)</f>
        <v>1</v>
      </c>
      <c r="F60" s="1" t="s">
        <v>5</v>
      </c>
      <c r="G60" s="1">
        <f>IF(C60=F60,1,0)</f>
        <v>0</v>
      </c>
      <c r="H60" s="1" t="s">
        <v>347</v>
      </c>
      <c r="I60" s="10" t="s">
        <v>4</v>
      </c>
      <c r="J60" s="10" t="s">
        <v>234</v>
      </c>
      <c r="K60" s="10">
        <f t="shared" si="0"/>
        <v>0</v>
      </c>
      <c r="L60" s="10" t="s">
        <v>1721</v>
      </c>
      <c r="M60" s="2" t="s">
        <v>4</v>
      </c>
      <c r="N60" s="2">
        <f>IF(M60="Vulnerable",1,0)</f>
        <v>1</v>
      </c>
      <c r="O60" s="2" t="s">
        <v>58</v>
      </c>
      <c r="P60" s="2">
        <f>IF(C60=O60,1,0)</f>
        <v>0</v>
      </c>
      <c r="Q60" s="2" t="s">
        <v>2351</v>
      </c>
      <c r="R60" s="6" t="s">
        <v>1144</v>
      </c>
      <c r="S60" s="6">
        <f>IF(R60="Vulnerable",1,0)</f>
        <v>0</v>
      </c>
      <c r="T60" s="6" t="s">
        <v>1144</v>
      </c>
      <c r="U60" s="6">
        <f>IF(C60=T60,1,0)</f>
        <v>0</v>
      </c>
      <c r="V60" s="6" t="s">
        <v>607</v>
      </c>
    </row>
    <row r="61" spans="1:23" s="7" customFormat="1">
      <c r="A61" s="7">
        <v>177</v>
      </c>
      <c r="B61" s="7" t="s">
        <v>1544</v>
      </c>
      <c r="C61" s="2" t="s">
        <v>19</v>
      </c>
      <c r="D61" s="1" t="s">
        <v>35</v>
      </c>
      <c r="E61" s="1">
        <f>IF(D61="Vulnerable",1,0)</f>
        <v>0</v>
      </c>
      <c r="F61" s="1" t="s">
        <v>450</v>
      </c>
      <c r="G61" s="1">
        <f>IF(C61=F61,1,0)</f>
        <v>0</v>
      </c>
      <c r="H61" s="1" t="s">
        <v>62</v>
      </c>
      <c r="I61" s="10" t="s">
        <v>4</v>
      </c>
      <c r="J61" s="10" t="s">
        <v>5</v>
      </c>
      <c r="K61" s="10">
        <f t="shared" si="0"/>
        <v>0</v>
      </c>
      <c r="L61" s="10" t="s">
        <v>1766</v>
      </c>
      <c r="M61" s="2" t="s">
        <v>4</v>
      </c>
      <c r="N61" s="2">
        <f>IF(M61="Vulnerable",1,0)</f>
        <v>1</v>
      </c>
      <c r="O61" s="2" t="s">
        <v>17</v>
      </c>
      <c r="P61" s="2">
        <f>IF(C61=O61,1,0)</f>
        <v>0</v>
      </c>
      <c r="Q61" s="2" t="s">
        <v>2398</v>
      </c>
      <c r="R61" s="6" t="s">
        <v>4</v>
      </c>
      <c r="S61" s="6">
        <f>IF(R61="Vulnerable",1,0)</f>
        <v>1</v>
      </c>
      <c r="T61" s="6" t="s">
        <v>5</v>
      </c>
      <c r="U61" s="6">
        <f>IF(C61=T61,1,0)</f>
        <v>0</v>
      </c>
      <c r="V61" s="6" t="s">
        <v>654</v>
      </c>
    </row>
    <row r="62" spans="1:23" s="7" customFormat="1">
      <c r="A62" s="7">
        <v>94</v>
      </c>
      <c r="B62" s="7" t="s">
        <v>1461</v>
      </c>
      <c r="C62" s="2" t="s">
        <v>19</v>
      </c>
      <c r="D62" s="1" t="s">
        <v>35</v>
      </c>
      <c r="E62" s="1">
        <f>IF(D62="Vulnerable",1,0)</f>
        <v>0</v>
      </c>
      <c r="F62" s="1" t="s">
        <v>450</v>
      </c>
      <c r="G62" s="1">
        <f>IF(C62=F62,1,0)</f>
        <v>0</v>
      </c>
      <c r="H62" s="1" t="s">
        <v>275</v>
      </c>
      <c r="I62" s="10" t="s">
        <v>4</v>
      </c>
      <c r="J62" s="10" t="s">
        <v>234</v>
      </c>
      <c r="K62" s="10">
        <f t="shared" si="0"/>
        <v>0</v>
      </c>
      <c r="L62" s="10" t="s">
        <v>1685</v>
      </c>
      <c r="M62" s="2" t="s">
        <v>4</v>
      </c>
      <c r="N62" s="2">
        <f>IF(M62="Vulnerable",1,0)</f>
        <v>1</v>
      </c>
      <c r="O62" s="2" t="s">
        <v>5</v>
      </c>
      <c r="P62" s="2">
        <f>IF(C62=O62,1,0)</f>
        <v>0</v>
      </c>
      <c r="Q62" s="2" t="s">
        <v>2334</v>
      </c>
      <c r="R62" s="6" t="s">
        <v>4</v>
      </c>
      <c r="S62" s="6">
        <f>IF(R62="Vulnerable",1,0)</f>
        <v>1</v>
      </c>
      <c r="T62" s="6" t="s">
        <v>448</v>
      </c>
      <c r="U62" s="6">
        <f>IF(C62=T62,1,0)</f>
        <v>0</v>
      </c>
      <c r="V62" s="6" t="s">
        <v>571</v>
      </c>
    </row>
    <row r="63" spans="1:23" s="7" customFormat="1">
      <c r="A63" s="7">
        <v>71</v>
      </c>
      <c r="B63" s="7" t="s">
        <v>1438</v>
      </c>
      <c r="C63" s="2" t="s">
        <v>20</v>
      </c>
      <c r="D63" s="1" t="s">
        <v>35</v>
      </c>
      <c r="E63" s="1">
        <f>IF(D63="Vulnerable",1,0)</f>
        <v>0</v>
      </c>
      <c r="F63" s="1" t="s">
        <v>450</v>
      </c>
      <c r="G63" s="1">
        <f>IF(C63=F63,1,0)</f>
        <v>0</v>
      </c>
      <c r="H63" s="1" t="s">
        <v>228</v>
      </c>
      <c r="I63" s="10" t="s">
        <v>4</v>
      </c>
      <c r="J63" s="10" t="s">
        <v>234</v>
      </c>
      <c r="K63" s="10">
        <f t="shared" si="0"/>
        <v>0</v>
      </c>
      <c r="L63" s="10" t="s">
        <v>1662</v>
      </c>
      <c r="M63" s="2" t="s">
        <v>4</v>
      </c>
      <c r="N63" s="2">
        <f>IF(M63="Vulnerable",1,0)</f>
        <v>1</v>
      </c>
      <c r="O63" s="2" t="s">
        <v>339</v>
      </c>
      <c r="P63" s="2">
        <f>IF(C63=O63,1,0)</f>
        <v>0</v>
      </c>
      <c r="Q63" s="2" t="s">
        <v>2322</v>
      </c>
      <c r="R63" s="6" t="s">
        <v>4</v>
      </c>
      <c r="S63" s="6">
        <f>IF(R63="Vulnerable",1,0)</f>
        <v>1</v>
      </c>
      <c r="T63" s="6" t="s">
        <v>5</v>
      </c>
      <c r="U63" s="6">
        <f>IF(C63=T63,1,0)</f>
        <v>0</v>
      </c>
      <c r="V63" s="6" t="s">
        <v>549</v>
      </c>
    </row>
    <row r="64" spans="1:23" s="7" customFormat="1">
      <c r="A64" s="7">
        <v>33</v>
      </c>
      <c r="B64" s="7" t="s">
        <v>1400</v>
      </c>
      <c r="C64" s="2" t="s">
        <v>20</v>
      </c>
      <c r="D64" s="1" t="s">
        <v>4</v>
      </c>
      <c r="E64" s="1">
        <f>IF(D64="Vulnerable",1,0)</f>
        <v>1</v>
      </c>
      <c r="F64" s="1" t="s">
        <v>5</v>
      </c>
      <c r="G64" s="1">
        <f>IF(C64=F64,1,0)</f>
        <v>0</v>
      </c>
      <c r="H64" s="1" t="s">
        <v>151</v>
      </c>
      <c r="I64" s="10" t="s">
        <v>4</v>
      </c>
      <c r="J64" s="10" t="s">
        <v>17</v>
      </c>
      <c r="K64" s="10">
        <f t="shared" si="0"/>
        <v>0</v>
      </c>
      <c r="L64" s="10" t="s">
        <v>1625</v>
      </c>
      <c r="M64" s="2" t="s">
        <v>4</v>
      </c>
      <c r="N64" s="2">
        <f>IF(M64="Vulnerable",1,0)</f>
        <v>1</v>
      </c>
      <c r="O64" s="2" t="s">
        <v>339</v>
      </c>
      <c r="P64" s="2">
        <f>IF(C64=O64,1,0)</f>
        <v>0</v>
      </c>
      <c r="Q64" s="2" t="s">
        <v>2400</v>
      </c>
      <c r="R64" s="6" t="s">
        <v>4</v>
      </c>
      <c r="S64" s="6">
        <f>IF(R64="Vulnerable",1,0)</f>
        <v>1</v>
      </c>
      <c r="T64" s="6" t="s">
        <v>448</v>
      </c>
      <c r="U64" s="6">
        <f>IF(C64=T64,1,0)</f>
        <v>0</v>
      </c>
      <c r="V64" s="6" t="s">
        <v>513</v>
      </c>
    </row>
    <row r="65" spans="1:22" s="7" customFormat="1">
      <c r="A65" s="7">
        <v>126</v>
      </c>
      <c r="B65" s="7" t="s">
        <v>1493</v>
      </c>
      <c r="C65" s="2" t="s">
        <v>20</v>
      </c>
      <c r="D65" s="1" t="s">
        <v>4</v>
      </c>
      <c r="E65" s="1">
        <f>IF(D65="Vulnerable",1,0)</f>
        <v>1</v>
      </c>
      <c r="F65" s="1" t="s">
        <v>339</v>
      </c>
      <c r="G65" s="1">
        <f>IF(C65=F65,1,0)</f>
        <v>0</v>
      </c>
      <c r="H65" s="1" t="s">
        <v>338</v>
      </c>
      <c r="I65" s="10" t="s">
        <v>4</v>
      </c>
      <c r="J65" s="10" t="s">
        <v>448</v>
      </c>
      <c r="K65" s="10">
        <f t="shared" si="0"/>
        <v>0</v>
      </c>
      <c r="L65" s="10" t="s">
        <v>1717</v>
      </c>
      <c r="M65" s="2" t="s">
        <v>4</v>
      </c>
      <c r="N65" s="2">
        <f>IF(M65="Vulnerable",1,0)</f>
        <v>1</v>
      </c>
      <c r="O65" s="2" t="s">
        <v>5</v>
      </c>
      <c r="P65" s="2">
        <f>IF(C65=O65,1,0)</f>
        <v>0</v>
      </c>
      <c r="Q65" s="2" t="s">
        <v>2384</v>
      </c>
      <c r="R65" s="8" t="s">
        <v>35</v>
      </c>
      <c r="S65" s="6">
        <f>IF(R65="Vulnerable",1,0)</f>
        <v>0</v>
      </c>
      <c r="T65" s="6" t="s">
        <v>1134</v>
      </c>
      <c r="U65" s="6">
        <f>IF(C65=T65,1,0)</f>
        <v>0</v>
      </c>
      <c r="V65" s="6" t="s">
        <v>603</v>
      </c>
    </row>
    <row r="66" spans="1:22" s="7" customFormat="1">
      <c r="A66" s="7">
        <v>172</v>
      </c>
      <c r="B66" s="7" t="s">
        <v>1539</v>
      </c>
      <c r="C66" s="2" t="s">
        <v>448</v>
      </c>
      <c r="D66" s="1" t="s">
        <v>35</v>
      </c>
      <c r="E66" s="1">
        <f>IF(D66="Vulnerable",1,0)</f>
        <v>0</v>
      </c>
      <c r="F66" s="1" t="s">
        <v>450</v>
      </c>
      <c r="G66" s="1">
        <f>IF(C66=F66,1,0)</f>
        <v>0</v>
      </c>
      <c r="H66" s="1" t="s">
        <v>431</v>
      </c>
      <c r="I66" s="10" t="s">
        <v>35</v>
      </c>
      <c r="J66" s="10" t="s">
        <v>1134</v>
      </c>
      <c r="K66" s="10">
        <f t="shared" si="0"/>
        <v>0</v>
      </c>
      <c r="L66" s="10" t="s">
        <v>1761</v>
      </c>
      <c r="M66" s="2" t="s">
        <v>4</v>
      </c>
      <c r="N66" s="2">
        <f>IF(M66="Vulnerable",1,0)</f>
        <v>1</v>
      </c>
      <c r="O66" s="2" t="s">
        <v>17</v>
      </c>
      <c r="P66" s="2">
        <f>IF(C66=O66,1,0)</f>
        <v>0</v>
      </c>
      <c r="Q66" s="2" t="s">
        <v>2438</v>
      </c>
      <c r="R66" s="6" t="s">
        <v>4</v>
      </c>
      <c r="S66" s="6">
        <f>IF(R66="Vulnerable",1,0)</f>
        <v>1</v>
      </c>
      <c r="T66" s="6" t="s">
        <v>5</v>
      </c>
      <c r="U66" s="6">
        <f>IF(C66=T66,1,0)</f>
        <v>0</v>
      </c>
      <c r="V66" s="6" t="s">
        <v>649</v>
      </c>
    </row>
    <row r="67" spans="1:22" s="7" customFormat="1">
      <c r="A67" s="7">
        <v>119</v>
      </c>
      <c r="B67" s="7" t="s">
        <v>1486</v>
      </c>
      <c r="C67" s="2" t="s">
        <v>448</v>
      </c>
      <c r="D67" s="1" t="s">
        <v>4</v>
      </c>
      <c r="E67" s="1">
        <f>IF(D67="Vulnerable",1,0)</f>
        <v>1</v>
      </c>
      <c r="F67" s="1" t="s">
        <v>5</v>
      </c>
      <c r="G67" s="1">
        <f>IF(C67=F67,1,0)</f>
        <v>0</v>
      </c>
      <c r="H67" s="1" t="s">
        <v>324</v>
      </c>
      <c r="I67" s="10" t="s">
        <v>4</v>
      </c>
      <c r="J67" s="10" t="s">
        <v>234</v>
      </c>
      <c r="K67" s="10">
        <f t="shared" ref="K67:K130" si="1">IF(J67=C67,1,0)</f>
        <v>1</v>
      </c>
      <c r="L67" s="10" t="s">
        <v>1710</v>
      </c>
      <c r="M67" s="2" t="s">
        <v>4</v>
      </c>
      <c r="N67" s="2">
        <f>IF(M67="Vulnerable",1,0)</f>
        <v>1</v>
      </c>
      <c r="O67" s="2" t="s">
        <v>339</v>
      </c>
      <c r="P67" s="2">
        <f>IF(C67=O67,1,0)</f>
        <v>0</v>
      </c>
      <c r="Q67" s="2" t="s">
        <v>2341</v>
      </c>
      <c r="R67" s="6" t="s">
        <v>4</v>
      </c>
      <c r="S67" s="6">
        <f>IF(R67="Vulnerable",1,0)</f>
        <v>1</v>
      </c>
      <c r="T67" s="6" t="s">
        <v>448</v>
      </c>
      <c r="U67" s="6">
        <f>IF(C67=T67,1,0)</f>
        <v>1</v>
      </c>
      <c r="V67" s="6" t="s">
        <v>596</v>
      </c>
    </row>
    <row r="68" spans="1:22" s="7" customFormat="1">
      <c r="A68" s="7">
        <v>203</v>
      </c>
      <c r="B68" s="7" t="s">
        <v>1570</v>
      </c>
      <c r="C68" s="2" t="s">
        <v>448</v>
      </c>
      <c r="D68" s="1" t="s">
        <v>35</v>
      </c>
      <c r="E68" s="1">
        <f>IF(D68="Vulnerable",1,0)</f>
        <v>0</v>
      </c>
      <c r="F68" s="1" t="s">
        <v>450</v>
      </c>
      <c r="G68" s="1">
        <f>IF(C68=F68,1,0)</f>
        <v>0</v>
      </c>
      <c r="H68" s="1" t="s">
        <v>41</v>
      </c>
      <c r="I68" s="10" t="s">
        <v>35</v>
      </c>
      <c r="J68" s="10" t="s">
        <v>1134</v>
      </c>
      <c r="K68" s="10">
        <f t="shared" si="1"/>
        <v>0</v>
      </c>
      <c r="L68" s="10" t="s">
        <v>1791</v>
      </c>
      <c r="M68" s="2" t="s">
        <v>4</v>
      </c>
      <c r="N68" s="2">
        <f>IF(M68="Vulnerable",1,0)</f>
        <v>1</v>
      </c>
      <c r="O68" s="2" t="s">
        <v>5</v>
      </c>
      <c r="P68" s="2">
        <f>IF(C68=O68,1,0)</f>
        <v>0</v>
      </c>
      <c r="Q68" s="2" t="s">
        <v>2287</v>
      </c>
      <c r="R68" s="8" t="s">
        <v>35</v>
      </c>
      <c r="S68" s="6">
        <f>IF(R68="Vulnerable",1,0)</f>
        <v>0</v>
      </c>
      <c r="T68" s="8" t="s">
        <v>448</v>
      </c>
      <c r="U68" s="6">
        <f>IF(C68=T68,1,0)</f>
        <v>1</v>
      </c>
      <c r="V68" s="6" t="s">
        <v>680</v>
      </c>
    </row>
    <row r="69" spans="1:22" s="7" customFormat="1">
      <c r="A69" s="7">
        <v>18</v>
      </c>
      <c r="B69" s="7" t="s">
        <v>1385</v>
      </c>
      <c r="C69" s="2" t="s">
        <v>448</v>
      </c>
      <c r="D69" s="1" t="s">
        <v>4</v>
      </c>
      <c r="E69" s="1">
        <f>IF(D69="Vulnerable",1,0)</f>
        <v>1</v>
      </c>
      <c r="F69" s="1" t="s">
        <v>5</v>
      </c>
      <c r="G69" s="1">
        <f>IF(C69=F69,1,0)</f>
        <v>0</v>
      </c>
      <c r="H69" s="1" t="s">
        <v>120</v>
      </c>
      <c r="I69" s="10" t="s">
        <v>4</v>
      </c>
      <c r="J69" s="10" t="s">
        <v>448</v>
      </c>
      <c r="K69" s="10">
        <f t="shared" si="1"/>
        <v>1</v>
      </c>
      <c r="L69" s="10" t="s">
        <v>1610</v>
      </c>
      <c r="M69" s="2" t="s">
        <v>4</v>
      </c>
      <c r="N69" s="2">
        <f>IF(M69="Vulnerable",1,0)</f>
        <v>1</v>
      </c>
      <c r="O69" s="2" t="s">
        <v>5</v>
      </c>
      <c r="P69" s="2">
        <f>IF(C69=O69,1,0)</f>
        <v>0</v>
      </c>
      <c r="Q69" s="2" t="s">
        <v>2367</v>
      </c>
      <c r="R69" s="6" t="s">
        <v>35</v>
      </c>
      <c r="S69" s="6">
        <f>IF(R69="Vulnerable",1,0)</f>
        <v>0</v>
      </c>
      <c r="T69" s="6" t="s">
        <v>234</v>
      </c>
      <c r="U69" s="6">
        <f>IF(C69=T69,1,0)</f>
        <v>1</v>
      </c>
      <c r="V69" s="6" t="s">
        <v>498</v>
      </c>
    </row>
    <row r="70" spans="1:22" s="7" customFormat="1">
      <c r="A70" s="7">
        <v>206</v>
      </c>
      <c r="B70" s="7" t="s">
        <v>1573</v>
      </c>
      <c r="C70" s="2" t="s">
        <v>448</v>
      </c>
      <c r="D70" s="1" t="s">
        <v>35</v>
      </c>
      <c r="E70" s="1">
        <f>IF(D70="Vulnerable",1,0)</f>
        <v>0</v>
      </c>
      <c r="F70" s="1" t="s">
        <v>450</v>
      </c>
      <c r="G70" s="1">
        <f>IF(C70=F70,1,0)</f>
        <v>0</v>
      </c>
      <c r="H70" s="1" t="s">
        <v>47</v>
      </c>
      <c r="I70" s="10" t="s">
        <v>4</v>
      </c>
      <c r="J70" s="10" t="s">
        <v>234</v>
      </c>
      <c r="K70" s="10">
        <f t="shared" si="1"/>
        <v>1</v>
      </c>
      <c r="L70" s="10" t="s">
        <v>1793</v>
      </c>
      <c r="M70" s="2" t="s">
        <v>4</v>
      </c>
      <c r="N70" s="2">
        <f>IF(M70="Vulnerable",1,0)</f>
        <v>1</v>
      </c>
      <c r="O70" s="2" t="s">
        <v>5</v>
      </c>
      <c r="P70" s="2">
        <f>IF(C70=O70,1,0)</f>
        <v>0</v>
      </c>
      <c r="Q70" s="2" t="s">
        <v>2266</v>
      </c>
      <c r="R70" s="6" t="s">
        <v>4</v>
      </c>
      <c r="S70" s="6">
        <f>IF(R70="Vulnerable",1,0)</f>
        <v>1</v>
      </c>
      <c r="T70" s="6" t="s">
        <v>5</v>
      </c>
      <c r="U70" s="6">
        <f>IF(C70=T70,1,0)</f>
        <v>0</v>
      </c>
      <c r="V70" s="6" t="s">
        <v>683</v>
      </c>
    </row>
    <row r="71" spans="1:22" s="7" customFormat="1">
      <c r="A71" s="7">
        <v>175</v>
      </c>
      <c r="B71" s="7" t="s">
        <v>1542</v>
      </c>
      <c r="C71" s="2" t="s">
        <v>448</v>
      </c>
      <c r="D71" s="1" t="s">
        <v>35</v>
      </c>
      <c r="E71" s="1">
        <f>IF(D71="Vulnerable",1,0)</f>
        <v>0</v>
      </c>
      <c r="F71" s="1" t="s">
        <v>450</v>
      </c>
      <c r="G71" s="1">
        <f>IF(C71=F71,1,0)</f>
        <v>0</v>
      </c>
      <c r="H71" s="1" t="s">
        <v>437</v>
      </c>
      <c r="I71" s="10" t="s">
        <v>4</v>
      </c>
      <c r="J71" s="10" t="s">
        <v>5</v>
      </c>
      <c r="K71" s="10">
        <f t="shared" si="1"/>
        <v>0</v>
      </c>
      <c r="L71" s="10" t="s">
        <v>1764</v>
      </c>
      <c r="M71" s="2" t="s">
        <v>4</v>
      </c>
      <c r="N71" s="2">
        <f>IF(M71="Vulnerable",1,0)</f>
        <v>1</v>
      </c>
      <c r="O71" s="2" t="s">
        <v>17</v>
      </c>
      <c r="P71" s="2">
        <f>IF(C71=O71,1,0)</f>
        <v>0</v>
      </c>
      <c r="Q71" s="2" t="s">
        <v>2440</v>
      </c>
      <c r="R71" s="6" t="s">
        <v>4</v>
      </c>
      <c r="S71" s="6">
        <f>IF(R71="Vulnerable",1,0)</f>
        <v>1</v>
      </c>
      <c r="T71" s="6" t="s">
        <v>448</v>
      </c>
      <c r="U71" s="6">
        <f>IF(C71=T71,1,0)</f>
        <v>1</v>
      </c>
      <c r="V71" s="6" t="s">
        <v>652</v>
      </c>
    </row>
    <row r="72" spans="1:22" s="7" customFormat="1">
      <c r="A72" s="7">
        <v>72</v>
      </c>
      <c r="B72" s="7" t="s">
        <v>1439</v>
      </c>
      <c r="C72" s="2" t="s">
        <v>448</v>
      </c>
      <c r="D72" s="1" t="s">
        <v>35</v>
      </c>
      <c r="E72" s="1">
        <f>IF(D72="Vulnerable",1,0)</f>
        <v>0</v>
      </c>
      <c r="F72" s="1" t="s">
        <v>450</v>
      </c>
      <c r="G72" s="1">
        <f>IF(C72=F72,1,0)</f>
        <v>0</v>
      </c>
      <c r="H72" s="1" t="s">
        <v>230</v>
      </c>
      <c r="I72" s="10" t="s">
        <v>4</v>
      </c>
      <c r="J72" s="10" t="s">
        <v>58</v>
      </c>
      <c r="K72" s="10">
        <f t="shared" si="1"/>
        <v>0</v>
      </c>
      <c r="L72" s="10" t="s">
        <v>1663</v>
      </c>
      <c r="M72" s="2" t="s">
        <v>4</v>
      </c>
      <c r="N72" s="2">
        <f>IF(M72="Vulnerable",1,0)</f>
        <v>1</v>
      </c>
      <c r="O72" s="2" t="s">
        <v>5</v>
      </c>
      <c r="P72" s="2">
        <f>IF(C72=O72,1,0)</f>
        <v>0</v>
      </c>
      <c r="Q72" s="2" t="s">
        <v>2422</v>
      </c>
      <c r="R72" s="6" t="s">
        <v>4</v>
      </c>
      <c r="S72" s="6">
        <f>IF(R72="Vulnerable",1,0)</f>
        <v>1</v>
      </c>
      <c r="T72" s="6" t="s">
        <v>5</v>
      </c>
      <c r="U72" s="6">
        <f>IF(C72=T72,1,0)</f>
        <v>0</v>
      </c>
      <c r="V72" s="6" t="s">
        <v>550</v>
      </c>
    </row>
    <row r="73" spans="1:22" s="7" customFormat="1">
      <c r="A73" s="7">
        <v>187</v>
      </c>
      <c r="B73" s="7" t="s">
        <v>1554</v>
      </c>
      <c r="C73" s="2" t="s">
        <v>448</v>
      </c>
      <c r="D73" s="1" t="s">
        <v>4</v>
      </c>
      <c r="E73" s="1">
        <f>IF(D73="Vulnerable",1,0)</f>
        <v>1</v>
      </c>
      <c r="F73" s="1" t="s">
        <v>5</v>
      </c>
      <c r="G73" s="1">
        <f>IF(C73=F73,1,0)</f>
        <v>0</v>
      </c>
      <c r="H73" s="1" t="s">
        <v>82</v>
      </c>
      <c r="I73" s="10" t="s">
        <v>4</v>
      </c>
      <c r="J73" s="10" t="s">
        <v>448</v>
      </c>
      <c r="K73" s="10">
        <f t="shared" si="1"/>
        <v>1</v>
      </c>
      <c r="L73" s="10" t="s">
        <v>1775</v>
      </c>
      <c r="M73" s="2" t="s">
        <v>4</v>
      </c>
      <c r="N73" s="2">
        <f>IF(M73="Vulnerable",1,0)</f>
        <v>1</v>
      </c>
      <c r="O73" s="2" t="s">
        <v>5</v>
      </c>
      <c r="P73" s="2">
        <f>IF(C73=O73,1,0)</f>
        <v>0</v>
      </c>
      <c r="Q73" s="2" t="s">
        <v>2261</v>
      </c>
      <c r="R73" s="6" t="s">
        <v>4</v>
      </c>
      <c r="S73" s="6">
        <f>IF(R73="Vulnerable",1,0)</f>
        <v>1</v>
      </c>
      <c r="T73" s="8" t="s">
        <v>448</v>
      </c>
      <c r="U73" s="6">
        <f>IF(C73=T73,1,0)</f>
        <v>1</v>
      </c>
      <c r="V73" s="6" t="s">
        <v>664</v>
      </c>
    </row>
    <row r="74" spans="1:22" s="7" customFormat="1">
      <c r="A74" s="7">
        <v>15</v>
      </c>
      <c r="B74" s="7" t="s">
        <v>1382</v>
      </c>
      <c r="C74" s="2" t="s">
        <v>448</v>
      </c>
      <c r="D74" s="1" t="s">
        <v>4</v>
      </c>
      <c r="E74" s="1">
        <f>IF(D74="Vulnerable",1,0)</f>
        <v>1</v>
      </c>
      <c r="F74" s="1" t="s">
        <v>19</v>
      </c>
      <c r="G74" s="1">
        <f>IF(C74=F74,1,0)</f>
        <v>0</v>
      </c>
      <c r="H74" s="1" t="s">
        <v>114</v>
      </c>
      <c r="I74" s="10" t="s">
        <v>4</v>
      </c>
      <c r="J74" s="10" t="s">
        <v>234</v>
      </c>
      <c r="K74" s="10">
        <f t="shared" si="1"/>
        <v>1</v>
      </c>
      <c r="L74" s="10" t="s">
        <v>1607</v>
      </c>
      <c r="M74" s="2" t="s">
        <v>4</v>
      </c>
      <c r="N74" s="2">
        <f>IF(M74="Vulnerable",1,0)</f>
        <v>1</v>
      </c>
      <c r="O74" s="2" t="s">
        <v>17</v>
      </c>
      <c r="P74" s="2">
        <f>IF(C74=O74,1,0)</f>
        <v>0</v>
      </c>
      <c r="Q74" s="2" t="s">
        <v>2280</v>
      </c>
      <c r="R74" s="6" t="s">
        <v>35</v>
      </c>
      <c r="S74" s="6">
        <f>IF(R74="Vulnerable",1,0)</f>
        <v>0</v>
      </c>
      <c r="T74" s="6" t="s">
        <v>1134</v>
      </c>
      <c r="U74" s="6">
        <f>IF(C74=T74,1,0)</f>
        <v>0</v>
      </c>
      <c r="V74" s="6" t="s">
        <v>495</v>
      </c>
    </row>
    <row r="75" spans="1:22" s="7" customFormat="1">
      <c r="A75" s="7">
        <v>168</v>
      </c>
      <c r="B75" s="7" t="s">
        <v>1535</v>
      </c>
      <c r="C75" s="2" t="s">
        <v>448</v>
      </c>
      <c r="D75" s="1" t="s">
        <v>35</v>
      </c>
      <c r="E75" s="1">
        <f>IF(D75="Vulnerable",1,0)</f>
        <v>0</v>
      </c>
      <c r="F75" s="1" t="s">
        <v>450</v>
      </c>
      <c r="G75" s="1">
        <f>IF(C75=F75,1,0)</f>
        <v>0</v>
      </c>
      <c r="H75" s="1" t="s">
        <v>423</v>
      </c>
      <c r="I75" s="10" t="s">
        <v>35</v>
      </c>
      <c r="J75" s="10" t="s">
        <v>1134</v>
      </c>
      <c r="K75" s="10">
        <f t="shared" si="1"/>
        <v>0</v>
      </c>
      <c r="L75" s="10" t="s">
        <v>1757</v>
      </c>
      <c r="M75" s="2" t="s">
        <v>4</v>
      </c>
      <c r="N75" s="2">
        <f>IF(M75="Vulnerable",1,0)</f>
        <v>1</v>
      </c>
      <c r="O75" s="2" t="s">
        <v>17</v>
      </c>
      <c r="P75" s="2">
        <f>IF(C75=O75,1,0)</f>
        <v>0</v>
      </c>
      <c r="Q75" s="2" t="s">
        <v>2354</v>
      </c>
      <c r="R75" s="6" t="s">
        <v>4</v>
      </c>
      <c r="S75" s="6">
        <f>IF(R75="Vulnerable",1,0)</f>
        <v>1</v>
      </c>
      <c r="T75" s="8" t="s">
        <v>448</v>
      </c>
      <c r="U75" s="6">
        <f>IF(C75=T75,1,0)</f>
        <v>1</v>
      </c>
      <c r="V75" s="6" t="s">
        <v>645</v>
      </c>
    </row>
    <row r="76" spans="1:22" s="7" customFormat="1">
      <c r="A76" s="7">
        <v>183</v>
      </c>
      <c r="B76" s="7" t="s">
        <v>1550</v>
      </c>
      <c r="C76" s="2" t="s">
        <v>448</v>
      </c>
      <c r="D76" s="1" t="s">
        <v>35</v>
      </c>
      <c r="E76" s="1">
        <f>IF(D76="Vulnerable",1,0)</f>
        <v>0</v>
      </c>
      <c r="F76" s="1" t="s">
        <v>450</v>
      </c>
      <c r="G76" s="1">
        <f>IF(C76=F76,1,0)</f>
        <v>0</v>
      </c>
      <c r="H76" s="1" t="s">
        <v>74</v>
      </c>
      <c r="I76" s="10" t="s">
        <v>35</v>
      </c>
      <c r="J76" s="10" t="s">
        <v>1134</v>
      </c>
      <c r="K76" s="10">
        <f t="shared" si="1"/>
        <v>0</v>
      </c>
      <c r="L76" s="10" t="s">
        <v>1772</v>
      </c>
      <c r="M76" s="2" t="s">
        <v>4</v>
      </c>
      <c r="N76" s="2">
        <f>IF(M76="Vulnerable",1,0)</f>
        <v>1</v>
      </c>
      <c r="O76" s="2" t="s">
        <v>5</v>
      </c>
      <c r="P76" s="2">
        <f>IF(C76=O76,1,0)</f>
        <v>0</v>
      </c>
      <c r="Q76" s="2" t="s">
        <v>2253</v>
      </c>
      <c r="R76" s="6" t="s">
        <v>4</v>
      </c>
      <c r="S76" s="6">
        <f>IF(R76="Vulnerable",1,0)</f>
        <v>1</v>
      </c>
      <c r="T76" s="6" t="s">
        <v>5</v>
      </c>
      <c r="U76" s="6">
        <f>IF(C76=T76,1,0)</f>
        <v>0</v>
      </c>
      <c r="V76" s="6" t="s">
        <v>660</v>
      </c>
    </row>
    <row r="77" spans="1:22" s="7" customFormat="1">
      <c r="A77" s="7">
        <v>208</v>
      </c>
      <c r="B77" s="7" t="s">
        <v>1575</v>
      </c>
      <c r="C77" s="2" t="s">
        <v>448</v>
      </c>
      <c r="D77" s="1" t="s">
        <v>35</v>
      </c>
      <c r="E77" s="1">
        <f>IF(D77="Vulnerable",1,0)</f>
        <v>0</v>
      </c>
      <c r="F77" s="1" t="s">
        <v>450</v>
      </c>
      <c r="G77" s="1">
        <f>IF(C77=F77,1,0)</f>
        <v>0</v>
      </c>
      <c r="H77" s="1" t="s">
        <v>51</v>
      </c>
      <c r="I77" s="10" t="s">
        <v>4</v>
      </c>
      <c r="J77" s="10" t="s">
        <v>17</v>
      </c>
      <c r="K77" s="10">
        <f t="shared" si="1"/>
        <v>0</v>
      </c>
      <c r="L77" s="10" t="s">
        <v>1795</v>
      </c>
      <c r="M77" s="2" t="s">
        <v>4</v>
      </c>
      <c r="N77" s="2">
        <f>IF(M77="Vulnerable",1,0)</f>
        <v>1</v>
      </c>
      <c r="O77" s="2" t="s">
        <v>5</v>
      </c>
      <c r="P77" s="2">
        <f>IF(C77=O77,1,0)</f>
        <v>0</v>
      </c>
      <c r="Q77" s="2" t="s">
        <v>2379</v>
      </c>
      <c r="R77" s="6" t="s">
        <v>4</v>
      </c>
      <c r="S77" s="6">
        <f>IF(R77="Vulnerable",1,0)</f>
        <v>1</v>
      </c>
      <c r="T77" s="6" t="s">
        <v>448</v>
      </c>
      <c r="U77" s="6">
        <f>IF(C77=T77,1,0)</f>
        <v>1</v>
      </c>
      <c r="V77" s="6" t="s">
        <v>685</v>
      </c>
    </row>
    <row r="78" spans="1:22" s="7" customFormat="1">
      <c r="A78" s="7">
        <v>4</v>
      </c>
      <c r="B78" s="7" t="s">
        <v>1371</v>
      </c>
      <c r="C78" s="2" t="s">
        <v>448</v>
      </c>
      <c r="D78" s="1" t="s">
        <v>4</v>
      </c>
      <c r="E78" s="1">
        <f>IF(D78="Vulnerable",1,0)</f>
        <v>1</v>
      </c>
      <c r="F78" s="1" t="s">
        <v>17</v>
      </c>
      <c r="G78" s="1">
        <f>IF(C78=F78,1,0)</f>
        <v>0</v>
      </c>
      <c r="H78" s="1" t="s">
        <v>92</v>
      </c>
      <c r="I78" s="10" t="s">
        <v>4</v>
      </c>
      <c r="J78" s="10" t="s">
        <v>5</v>
      </c>
      <c r="K78" s="10">
        <f t="shared" si="1"/>
        <v>0</v>
      </c>
      <c r="L78" s="10" t="s">
        <v>1596</v>
      </c>
      <c r="M78" s="2" t="s">
        <v>4</v>
      </c>
      <c r="N78" s="2">
        <f>IF(M78="Vulnerable",1,0)</f>
        <v>1</v>
      </c>
      <c r="O78" s="2" t="s">
        <v>17</v>
      </c>
      <c r="P78" s="2">
        <f>IF(C78=O78,1,0)</f>
        <v>0</v>
      </c>
      <c r="Q78" s="2" t="s">
        <v>459</v>
      </c>
      <c r="R78" s="6" t="s">
        <v>4</v>
      </c>
      <c r="S78" s="6">
        <f>IF(R78="Vulnerable",1,0)</f>
        <v>1</v>
      </c>
      <c r="T78" s="6" t="s">
        <v>448</v>
      </c>
      <c r="U78" s="6">
        <f>IF(C78=T78,1,0)</f>
        <v>1</v>
      </c>
      <c r="V78" s="6" t="s">
        <v>484</v>
      </c>
    </row>
    <row r="79" spans="1:22" s="7" customFormat="1">
      <c r="A79" s="7">
        <v>6</v>
      </c>
      <c r="B79" s="7" t="s">
        <v>1373</v>
      </c>
      <c r="C79" s="2" t="s">
        <v>448</v>
      </c>
      <c r="D79" s="1" t="s">
        <v>35</v>
      </c>
      <c r="E79" s="1">
        <f>IF(D79="Vulnerable",1,0)</f>
        <v>0</v>
      </c>
      <c r="F79" s="1" t="s">
        <v>450</v>
      </c>
      <c r="G79" s="1">
        <f>IF(C79=F79,1,0)</f>
        <v>0</v>
      </c>
      <c r="H79" s="1" t="s">
        <v>96</v>
      </c>
      <c r="I79" s="10" t="s">
        <v>35</v>
      </c>
      <c r="J79" s="10" t="s">
        <v>1134</v>
      </c>
      <c r="K79" s="10">
        <f t="shared" si="1"/>
        <v>0</v>
      </c>
      <c r="L79" s="10" t="s">
        <v>1598</v>
      </c>
      <c r="M79" s="2" t="s">
        <v>4</v>
      </c>
      <c r="N79" s="2">
        <f>IF(M79="Vulnerable",1,0)</f>
        <v>1</v>
      </c>
      <c r="O79" s="2" t="s">
        <v>17</v>
      </c>
      <c r="P79" s="2">
        <f>IF(C79=O79,1,0)</f>
        <v>0</v>
      </c>
      <c r="Q79" s="2" t="s">
        <v>2293</v>
      </c>
      <c r="R79" s="8" t="s">
        <v>35</v>
      </c>
      <c r="S79" s="6">
        <f>IF(R79="Vulnerable",1,0)</f>
        <v>0</v>
      </c>
      <c r="T79" s="6" t="s">
        <v>736</v>
      </c>
      <c r="U79" s="6">
        <f>IF(C79=T79,1,0)</f>
        <v>0</v>
      </c>
      <c r="V79" s="6" t="s">
        <v>486</v>
      </c>
    </row>
    <row r="80" spans="1:22" s="7" customFormat="1">
      <c r="A80" s="7">
        <v>45</v>
      </c>
      <c r="B80" s="7" t="s">
        <v>1412</v>
      </c>
      <c r="C80" s="2" t="s">
        <v>448</v>
      </c>
      <c r="D80" s="1" t="s">
        <v>4</v>
      </c>
      <c r="E80" s="1">
        <f>IF(D80="Vulnerable",1,0)</f>
        <v>1</v>
      </c>
      <c r="F80" s="1" t="s">
        <v>5</v>
      </c>
      <c r="G80" s="1">
        <f>IF(C80=F80,1,0)</f>
        <v>0</v>
      </c>
      <c r="H80" s="1" t="s">
        <v>175</v>
      </c>
      <c r="I80" s="10" t="s">
        <v>4</v>
      </c>
      <c r="J80" s="10" t="s">
        <v>448</v>
      </c>
      <c r="K80" s="10">
        <f t="shared" si="1"/>
        <v>1</v>
      </c>
      <c r="L80" s="10" t="s">
        <v>1636</v>
      </c>
      <c r="M80" s="2" t="s">
        <v>4</v>
      </c>
      <c r="N80" s="2">
        <f>IF(M80="Vulnerable",1,0)</f>
        <v>1</v>
      </c>
      <c r="O80" s="2" t="s">
        <v>5</v>
      </c>
      <c r="P80" s="2">
        <f>IF(C80=O80,1,0)</f>
        <v>0</v>
      </c>
      <c r="Q80" s="2" t="s">
        <v>2298</v>
      </c>
      <c r="R80" s="6" t="s">
        <v>35</v>
      </c>
      <c r="S80" s="6">
        <f>IF(R80="Vulnerable",1,0)</f>
        <v>0</v>
      </c>
      <c r="T80" s="6" t="s">
        <v>1134</v>
      </c>
      <c r="U80" s="6">
        <f>IF(C80=T80,1,0)</f>
        <v>0</v>
      </c>
      <c r="V80" s="6" t="s">
        <v>525</v>
      </c>
    </row>
    <row r="81" spans="1:23" s="7" customFormat="1">
      <c r="A81" s="7">
        <v>57</v>
      </c>
      <c r="B81" s="7" t="s">
        <v>1424</v>
      </c>
      <c r="C81" s="2" t="s">
        <v>448</v>
      </c>
      <c r="D81" s="1" t="s">
        <v>35</v>
      </c>
      <c r="E81" s="1">
        <f>IF(D81="Vulnerable",1,0)</f>
        <v>0</v>
      </c>
      <c r="F81" s="1" t="s">
        <v>450</v>
      </c>
      <c r="G81" s="1">
        <f>IF(C81=F81,1,0)</f>
        <v>0</v>
      </c>
      <c r="H81" s="1" t="s">
        <v>199</v>
      </c>
      <c r="I81" s="10" t="s">
        <v>35</v>
      </c>
      <c r="J81" s="10" t="s">
        <v>1134</v>
      </c>
      <c r="K81" s="10">
        <f t="shared" si="1"/>
        <v>0</v>
      </c>
      <c r="L81" s="10" t="s">
        <v>1648</v>
      </c>
      <c r="M81" s="2" t="s">
        <v>4</v>
      </c>
      <c r="N81" s="2">
        <f>IF(M81="Vulnerable",1,0)</f>
        <v>1</v>
      </c>
      <c r="O81" s="2" t="s">
        <v>339</v>
      </c>
      <c r="P81" s="2">
        <f>IF(C81=O81,1,0)</f>
        <v>0</v>
      </c>
      <c r="Q81" s="2" t="s">
        <v>2268</v>
      </c>
      <c r="R81" s="6" t="s">
        <v>35</v>
      </c>
      <c r="S81" s="6">
        <f>IF(R81="Vulnerable",1,0)</f>
        <v>0</v>
      </c>
      <c r="T81" s="6" t="s">
        <v>1134</v>
      </c>
      <c r="U81" s="6">
        <f>IF(C81=T81,1,0)</f>
        <v>0</v>
      </c>
      <c r="V81" s="6" t="s">
        <v>537</v>
      </c>
    </row>
    <row r="82" spans="1:23" s="7" customFormat="1">
      <c r="A82" s="7">
        <v>91</v>
      </c>
      <c r="B82" s="7" t="s">
        <v>1458</v>
      </c>
      <c r="C82" s="2" t="s">
        <v>448</v>
      </c>
      <c r="D82" s="1" t="s">
        <v>4</v>
      </c>
      <c r="E82" s="1">
        <f>IF(D82="Vulnerable",1,0)</f>
        <v>1</v>
      </c>
      <c r="F82" s="1" t="s">
        <v>5</v>
      </c>
      <c r="G82" s="1">
        <f>IF(C82=F82,1,0)</f>
        <v>0</v>
      </c>
      <c r="H82" s="1" t="s">
        <v>269</v>
      </c>
      <c r="I82" s="10" t="s">
        <v>4</v>
      </c>
      <c r="J82" s="10" t="s">
        <v>234</v>
      </c>
      <c r="K82" s="10">
        <f t="shared" si="1"/>
        <v>1</v>
      </c>
      <c r="L82" s="10" t="s">
        <v>1682</v>
      </c>
      <c r="M82" s="2" t="s">
        <v>4</v>
      </c>
      <c r="N82" s="2">
        <f>IF(M82="Vulnerable",1,0)</f>
        <v>1</v>
      </c>
      <c r="O82" s="2" t="s">
        <v>5</v>
      </c>
      <c r="P82" s="2">
        <f>IF(C82=O82,1,0)</f>
        <v>0</v>
      </c>
      <c r="Q82" s="2" t="s">
        <v>2323</v>
      </c>
      <c r="R82" s="6" t="s">
        <v>1144</v>
      </c>
      <c r="S82" s="6">
        <f>IF(R82="Vulnerable",1,0)</f>
        <v>0</v>
      </c>
      <c r="T82" s="6"/>
      <c r="U82" s="6">
        <f>IF(C82=T82,1,0)</f>
        <v>0</v>
      </c>
      <c r="V82" s="6" t="s">
        <v>37</v>
      </c>
    </row>
    <row r="83" spans="1:23" s="7" customFormat="1">
      <c r="A83" s="7">
        <v>49</v>
      </c>
      <c r="B83" s="7" t="s">
        <v>1416</v>
      </c>
      <c r="C83" s="2" t="s">
        <v>448</v>
      </c>
      <c r="D83" s="1" t="s">
        <v>35</v>
      </c>
      <c r="E83" s="1">
        <f>IF(D83="Vulnerable",1,0)</f>
        <v>0</v>
      </c>
      <c r="F83" s="1" t="s">
        <v>450</v>
      </c>
      <c r="G83" s="1">
        <f>IF(C83=F83,1,0)</f>
        <v>0</v>
      </c>
      <c r="H83" s="1" t="s">
        <v>183</v>
      </c>
      <c r="I83" s="10" t="s">
        <v>4</v>
      </c>
      <c r="J83" s="10" t="s">
        <v>17</v>
      </c>
      <c r="K83" s="10">
        <f t="shared" si="1"/>
        <v>0</v>
      </c>
      <c r="L83" s="10" t="s">
        <v>1640</v>
      </c>
      <c r="M83" s="2" t="s">
        <v>35</v>
      </c>
      <c r="N83" s="2">
        <f>IF(M83="Vulnerable",1,0)</f>
        <v>0</v>
      </c>
      <c r="O83" s="2" t="s">
        <v>20</v>
      </c>
      <c r="P83" s="2">
        <f>IF(C83=O83,1,0)</f>
        <v>0</v>
      </c>
      <c r="Q83" s="2" t="s">
        <v>2329</v>
      </c>
      <c r="R83" s="6" t="s">
        <v>35</v>
      </c>
      <c r="S83" s="6">
        <f>IF(R83="Vulnerable",1,0)</f>
        <v>0</v>
      </c>
      <c r="T83" s="6" t="s">
        <v>1134</v>
      </c>
      <c r="U83" s="6">
        <f>IF(C83=T83,1,0)</f>
        <v>0</v>
      </c>
      <c r="V83" s="6" t="s">
        <v>529</v>
      </c>
    </row>
    <row r="84" spans="1:23" s="7" customFormat="1">
      <c r="A84" s="7">
        <v>176</v>
      </c>
      <c r="B84" s="7" t="s">
        <v>1543</v>
      </c>
      <c r="C84" s="2" t="s">
        <v>448</v>
      </c>
      <c r="D84" s="1" t="s">
        <v>35</v>
      </c>
      <c r="E84" s="1">
        <f>IF(D84="Vulnerable",1,0)</f>
        <v>0</v>
      </c>
      <c r="F84" s="1" t="s">
        <v>450</v>
      </c>
      <c r="G84" s="1">
        <f>IF(C84=F84,1,0)</f>
        <v>0</v>
      </c>
      <c r="H84" s="1" t="s">
        <v>60</v>
      </c>
      <c r="I84" s="10" t="s">
        <v>4</v>
      </c>
      <c r="J84" s="10" t="s">
        <v>448</v>
      </c>
      <c r="K84" s="10">
        <f t="shared" si="1"/>
        <v>1</v>
      </c>
      <c r="L84" s="10" t="s">
        <v>1765</v>
      </c>
      <c r="M84" s="2" t="s">
        <v>4</v>
      </c>
      <c r="N84" s="2">
        <f>IF(M84="Vulnerable",1,0)</f>
        <v>1</v>
      </c>
      <c r="O84" s="2" t="s">
        <v>5</v>
      </c>
      <c r="P84" s="2">
        <f>IF(C84=O84,1,0)</f>
        <v>0</v>
      </c>
      <c r="Q84" s="2" t="s">
        <v>2372</v>
      </c>
      <c r="R84" s="6" t="s">
        <v>35</v>
      </c>
      <c r="S84" s="6">
        <f>IF(R84="Vulnerable",1,0)</f>
        <v>0</v>
      </c>
      <c r="T84" s="6" t="s">
        <v>448</v>
      </c>
      <c r="U84" s="6">
        <f>IF(C84=T84,1,0)</f>
        <v>1</v>
      </c>
      <c r="V84" s="6" t="s">
        <v>653</v>
      </c>
    </row>
    <row r="85" spans="1:23" s="7" customFormat="1">
      <c r="A85" s="7">
        <v>196</v>
      </c>
      <c r="B85" s="7" t="s">
        <v>1563</v>
      </c>
      <c r="C85" s="2" t="s">
        <v>448</v>
      </c>
      <c r="D85" s="1" t="s">
        <v>4</v>
      </c>
      <c r="E85" s="1">
        <f>IF(D85="Vulnerable",1,0)</f>
        <v>1</v>
      </c>
      <c r="F85" s="1" t="s">
        <v>5</v>
      </c>
      <c r="G85" s="1">
        <f>IF(C85=F85,1,0)</f>
        <v>0</v>
      </c>
      <c r="H85" s="1" t="s">
        <v>24</v>
      </c>
      <c r="I85" s="10" t="s">
        <v>4</v>
      </c>
      <c r="J85" s="10" t="s">
        <v>448</v>
      </c>
      <c r="K85" s="10">
        <f t="shared" si="1"/>
        <v>1</v>
      </c>
      <c r="L85" s="10" t="s">
        <v>1784</v>
      </c>
      <c r="M85" s="2" t="s">
        <v>4</v>
      </c>
      <c r="N85" s="2">
        <f>IF(M85="Vulnerable",1,0)</f>
        <v>1</v>
      </c>
      <c r="O85" s="2" t="s">
        <v>5</v>
      </c>
      <c r="P85" s="2">
        <f>IF(C85=O85,1,0)</f>
        <v>0</v>
      </c>
      <c r="Q85" s="2" t="s">
        <v>2281</v>
      </c>
      <c r="R85" s="8" t="s">
        <v>35</v>
      </c>
      <c r="S85" s="6">
        <f>IF(R85="Vulnerable",1,0)</f>
        <v>0</v>
      </c>
      <c r="T85" s="6" t="s">
        <v>1134</v>
      </c>
      <c r="U85" s="6">
        <f>IF(C85=T85,1,0)</f>
        <v>0</v>
      </c>
      <c r="V85" s="6" t="s">
        <v>673</v>
      </c>
      <c r="W85" s="12"/>
    </row>
    <row r="86" spans="1:23" s="7" customFormat="1">
      <c r="A86" s="7">
        <v>141</v>
      </c>
      <c r="B86" s="7" t="s">
        <v>1508</v>
      </c>
      <c r="C86" s="2" t="s">
        <v>448</v>
      </c>
      <c r="D86" s="1" t="s">
        <v>35</v>
      </c>
      <c r="E86" s="1">
        <f>IF(D86="Vulnerable",1,0)</f>
        <v>0</v>
      </c>
      <c r="F86" s="1" t="s">
        <v>450</v>
      </c>
      <c r="G86" s="1">
        <f>IF(C86=F86,1,0)</f>
        <v>0</v>
      </c>
      <c r="H86" s="1" t="s">
        <v>369</v>
      </c>
      <c r="I86" s="10" t="s">
        <v>35</v>
      </c>
      <c r="J86" s="10" t="s">
        <v>1134</v>
      </c>
      <c r="K86" s="10">
        <f t="shared" si="1"/>
        <v>0</v>
      </c>
      <c r="L86" s="10" t="s">
        <v>1732</v>
      </c>
      <c r="M86" s="2" t="s">
        <v>4</v>
      </c>
      <c r="N86" s="2">
        <f>IF(M86="Vulnerable",1,0)</f>
        <v>1</v>
      </c>
      <c r="O86" s="2" t="s">
        <v>17</v>
      </c>
      <c r="P86" s="2">
        <f>IF(C86=O86,1,0)</f>
        <v>0</v>
      </c>
      <c r="Q86" s="2" t="s">
        <v>2353</v>
      </c>
      <c r="R86" s="6" t="s">
        <v>35</v>
      </c>
      <c r="S86" s="6">
        <f>IF(R86="Vulnerable",1,0)</f>
        <v>0</v>
      </c>
      <c r="T86" s="6" t="s">
        <v>1134</v>
      </c>
      <c r="U86" s="6">
        <f>IF(C86=T86,1,0)</f>
        <v>0</v>
      </c>
      <c r="V86" s="6" t="s">
        <v>618</v>
      </c>
    </row>
    <row r="87" spans="1:23" s="7" customFormat="1">
      <c r="A87" s="7">
        <v>109</v>
      </c>
      <c r="B87" s="7" t="s">
        <v>1476</v>
      </c>
      <c r="C87" s="2" t="s">
        <v>448</v>
      </c>
      <c r="D87" s="1" t="s">
        <v>35</v>
      </c>
      <c r="E87" s="1">
        <f>IF(D87="Vulnerable",1,0)</f>
        <v>0</v>
      </c>
      <c r="F87" s="1" t="s">
        <v>450</v>
      </c>
      <c r="G87" s="1">
        <f>IF(C87=F87,1,0)</f>
        <v>0</v>
      </c>
      <c r="H87" s="1" t="s">
        <v>305</v>
      </c>
      <c r="I87" s="10" t="s">
        <v>35</v>
      </c>
      <c r="J87" s="10" t="s">
        <v>1134</v>
      </c>
      <c r="K87" s="10">
        <f t="shared" si="1"/>
        <v>0</v>
      </c>
      <c r="L87" s="10" t="s">
        <v>1700</v>
      </c>
      <c r="M87" s="2" t="s">
        <v>35</v>
      </c>
      <c r="N87" s="2">
        <f>IF(M87="Vulnerable",1,0)</f>
        <v>0</v>
      </c>
      <c r="O87" s="2" t="s">
        <v>17</v>
      </c>
      <c r="P87" s="2">
        <f>IF(C87=O87,1,0)</f>
        <v>0</v>
      </c>
      <c r="Q87" s="2" t="s">
        <v>2376</v>
      </c>
      <c r="R87" s="6" t="s">
        <v>4</v>
      </c>
      <c r="S87" s="6">
        <f>IF(R87="Vulnerable",1,0)</f>
        <v>1</v>
      </c>
      <c r="T87" s="6" t="s">
        <v>5</v>
      </c>
      <c r="U87" s="6">
        <f>IF(C87=T87,1,0)</f>
        <v>0</v>
      </c>
      <c r="V87" s="6" t="s">
        <v>587</v>
      </c>
    </row>
    <row r="88" spans="1:23" s="7" customFormat="1">
      <c r="A88" s="7">
        <v>194</v>
      </c>
      <c r="B88" s="7" t="s">
        <v>1561</v>
      </c>
      <c r="C88" s="2" t="s">
        <v>448</v>
      </c>
      <c r="D88" s="1" t="s">
        <v>4</v>
      </c>
      <c r="E88" s="1">
        <f>IF(D88="Vulnerable",1,0)</f>
        <v>1</v>
      </c>
      <c r="F88" s="1" t="s">
        <v>439</v>
      </c>
      <c r="G88" s="1">
        <f>IF(C88=F88,1,0)</f>
        <v>0</v>
      </c>
      <c r="H88" s="1" t="s">
        <v>16</v>
      </c>
      <c r="I88" s="10" t="s">
        <v>4</v>
      </c>
      <c r="J88" s="10" t="s">
        <v>234</v>
      </c>
      <c r="K88" s="10">
        <f t="shared" si="1"/>
        <v>1</v>
      </c>
      <c r="L88" s="10" t="s">
        <v>1782</v>
      </c>
      <c r="M88" s="2" t="s">
        <v>4</v>
      </c>
      <c r="N88" s="2">
        <f>IF(M88="Vulnerable",1,0)</f>
        <v>1</v>
      </c>
      <c r="O88" s="2" t="s">
        <v>17</v>
      </c>
      <c r="P88" s="2">
        <f>IF(C88=O88,1,0)</f>
        <v>0</v>
      </c>
      <c r="Q88" s="2" t="s">
        <v>2415</v>
      </c>
      <c r="R88" s="6" t="s">
        <v>35</v>
      </c>
      <c r="S88" s="6">
        <f>IF(R88="Vulnerable",1,0)</f>
        <v>0</v>
      </c>
      <c r="T88" s="6" t="s">
        <v>1134</v>
      </c>
      <c r="U88" s="6">
        <f>IF(C88=T88,1,0)</f>
        <v>0</v>
      </c>
      <c r="V88" s="6" t="s">
        <v>671</v>
      </c>
    </row>
    <row r="89" spans="1:23" s="7" customFormat="1">
      <c r="A89" s="7">
        <v>75</v>
      </c>
      <c r="B89" s="7" t="s">
        <v>1442</v>
      </c>
      <c r="C89" s="2" t="s">
        <v>448</v>
      </c>
      <c r="D89" s="1" t="s">
        <v>4</v>
      </c>
      <c r="E89" s="1">
        <f>IF(D89="Vulnerable",1,0)</f>
        <v>1</v>
      </c>
      <c r="F89" s="1" t="s">
        <v>5</v>
      </c>
      <c r="G89" s="1">
        <f>IF(C89=F89,1,0)</f>
        <v>0</v>
      </c>
      <c r="H89" s="1" t="s">
        <v>237</v>
      </c>
      <c r="I89" s="10" t="s">
        <v>4</v>
      </c>
      <c r="J89" s="10" t="s">
        <v>234</v>
      </c>
      <c r="K89" s="10">
        <f t="shared" si="1"/>
        <v>1</v>
      </c>
      <c r="L89" s="10" t="s">
        <v>1666</v>
      </c>
      <c r="M89" s="2" t="s">
        <v>4</v>
      </c>
      <c r="N89" s="2">
        <f>IF(M89="Vulnerable",1,0)</f>
        <v>1</v>
      </c>
      <c r="O89" s="2" t="s">
        <v>17</v>
      </c>
      <c r="P89" s="2">
        <f>IF(C89=O89,1,0)</f>
        <v>0</v>
      </c>
      <c r="Q89" s="2" t="s">
        <v>2418</v>
      </c>
      <c r="R89" s="6" t="s">
        <v>4</v>
      </c>
      <c r="S89" s="6">
        <f>IF(R89="Vulnerable",1,0)</f>
        <v>1</v>
      </c>
      <c r="T89" s="6" t="s">
        <v>5</v>
      </c>
      <c r="U89" s="6">
        <f>IF(C89=T89,1,0)</f>
        <v>0</v>
      </c>
      <c r="V89" s="6" t="s">
        <v>553</v>
      </c>
    </row>
    <row r="90" spans="1:23" s="7" customFormat="1">
      <c r="A90" s="7">
        <v>1</v>
      </c>
      <c r="B90" s="7" t="s">
        <v>1368</v>
      </c>
      <c r="C90" s="2" t="s">
        <v>448</v>
      </c>
      <c r="D90" s="1" t="s">
        <v>35</v>
      </c>
      <c r="E90" s="1">
        <f>IF(D90="Vulnerable",1,0)</f>
        <v>0</v>
      </c>
      <c r="F90" s="1" t="s">
        <v>450</v>
      </c>
      <c r="G90" s="1">
        <f>IF(C90=F90,1,0)</f>
        <v>0</v>
      </c>
      <c r="H90" s="1" t="s">
        <v>86</v>
      </c>
      <c r="I90" s="10" t="s">
        <v>35</v>
      </c>
      <c r="J90" s="10" t="s">
        <v>1134</v>
      </c>
      <c r="K90" s="10">
        <f t="shared" si="1"/>
        <v>0</v>
      </c>
      <c r="L90" s="10" t="s">
        <v>1593</v>
      </c>
      <c r="M90" s="2" t="s">
        <v>4</v>
      </c>
      <c r="N90" s="2">
        <f>IF(M90="Vulnerable",1,0)</f>
        <v>1</v>
      </c>
      <c r="O90" s="2" t="s">
        <v>58</v>
      </c>
      <c r="P90" s="2">
        <f>IF(C90=O90,1,0)</f>
        <v>0</v>
      </c>
      <c r="Q90" s="2" t="s">
        <v>2391</v>
      </c>
      <c r="R90" s="6" t="s">
        <v>4</v>
      </c>
      <c r="S90" s="6">
        <f>IF(R90="Vulnerable",1,0)</f>
        <v>1</v>
      </c>
      <c r="T90" s="6" t="s">
        <v>58</v>
      </c>
      <c r="U90" s="6">
        <f>IF(C90=T90,1,0)</f>
        <v>0</v>
      </c>
      <c r="V90" s="6" t="s">
        <v>481</v>
      </c>
    </row>
    <row r="91" spans="1:23" s="7" customFormat="1">
      <c r="A91" s="7">
        <v>190</v>
      </c>
      <c r="B91" s="7" t="s">
        <v>1557</v>
      </c>
      <c r="C91" s="2" t="s">
        <v>448</v>
      </c>
      <c r="D91" s="1" t="s">
        <v>4</v>
      </c>
      <c r="E91" s="1">
        <f>IF(D91="Vulnerable",1,0)</f>
        <v>1</v>
      </c>
      <c r="F91" s="1" t="s">
        <v>5</v>
      </c>
      <c r="G91" s="1">
        <f>IF(C91=F91,1,0)</f>
        <v>0</v>
      </c>
      <c r="H91" s="1" t="s">
        <v>8</v>
      </c>
      <c r="I91" s="10" t="s">
        <v>35</v>
      </c>
      <c r="J91" s="10" t="s">
        <v>1134</v>
      </c>
      <c r="K91" s="10">
        <f t="shared" si="1"/>
        <v>0</v>
      </c>
      <c r="L91" s="10" t="s">
        <v>1778</v>
      </c>
      <c r="M91" s="2" t="s">
        <v>4</v>
      </c>
      <c r="N91" s="2">
        <f>IF(M91="Vulnerable",1,0)</f>
        <v>1</v>
      </c>
      <c r="O91" s="2" t="s">
        <v>5</v>
      </c>
      <c r="P91" s="2">
        <f>IF(C91=O91,1,0)</f>
        <v>0</v>
      </c>
      <c r="Q91" s="2" t="s">
        <v>2265</v>
      </c>
      <c r="R91" s="6" t="s">
        <v>35</v>
      </c>
      <c r="S91" s="6">
        <f>IF(R91="Vulnerable",1,0)</f>
        <v>0</v>
      </c>
      <c r="T91" s="6" t="s">
        <v>448</v>
      </c>
      <c r="U91" s="6">
        <f>IF(C91=T91,1,0)</f>
        <v>1</v>
      </c>
      <c r="V91" s="6" t="s">
        <v>667</v>
      </c>
    </row>
    <row r="92" spans="1:23" s="7" customFormat="1">
      <c r="A92" s="7">
        <v>73</v>
      </c>
      <c r="B92" s="7" t="s">
        <v>1440</v>
      </c>
      <c r="C92" s="2" t="s">
        <v>448</v>
      </c>
      <c r="D92" s="1" t="s">
        <v>35</v>
      </c>
      <c r="E92" s="1">
        <f>IF(D92="Vulnerable",1,0)</f>
        <v>0</v>
      </c>
      <c r="F92" s="1" t="s">
        <v>450</v>
      </c>
      <c r="G92" s="1">
        <f>IF(C92=F92,1,0)</f>
        <v>0</v>
      </c>
      <c r="H92" s="1" t="s">
        <v>232</v>
      </c>
      <c r="I92" s="10" t="s">
        <v>4</v>
      </c>
      <c r="J92" s="10" t="s">
        <v>234</v>
      </c>
      <c r="K92" s="10">
        <f t="shared" si="1"/>
        <v>1</v>
      </c>
      <c r="L92" s="10" t="s">
        <v>1664</v>
      </c>
      <c r="M92" s="2" t="s">
        <v>4</v>
      </c>
      <c r="N92" s="2">
        <f>IF(M92="Vulnerable",1,0)</f>
        <v>1</v>
      </c>
      <c r="O92" s="2" t="s">
        <v>5</v>
      </c>
      <c r="P92" s="2">
        <f>IF(C92=O92,1,0)</f>
        <v>0</v>
      </c>
      <c r="Q92" s="2" t="s">
        <v>2267</v>
      </c>
      <c r="R92" s="6" t="s">
        <v>4</v>
      </c>
      <c r="S92" s="6">
        <f>IF(R92="Vulnerable",1,0)</f>
        <v>1</v>
      </c>
      <c r="T92" s="6" t="s">
        <v>5</v>
      </c>
      <c r="U92" s="6">
        <f>IF(C92=T92,1,0)</f>
        <v>0</v>
      </c>
      <c r="V92" s="6" t="s">
        <v>551</v>
      </c>
    </row>
    <row r="93" spans="1:23" s="7" customFormat="1">
      <c r="A93" s="7">
        <v>35</v>
      </c>
      <c r="B93" s="7" t="s">
        <v>1402</v>
      </c>
      <c r="C93" s="2" t="s">
        <v>448</v>
      </c>
      <c r="D93" s="1" t="s">
        <v>4</v>
      </c>
      <c r="E93" s="1">
        <f>IF(D93="Vulnerable",1,0)</f>
        <v>1</v>
      </c>
      <c r="F93" s="1" t="s">
        <v>5</v>
      </c>
      <c r="G93" s="1">
        <f>IF(C93=F93,1,0)</f>
        <v>0</v>
      </c>
      <c r="H93" s="1" t="s">
        <v>155</v>
      </c>
      <c r="I93" s="10" t="s">
        <v>4</v>
      </c>
      <c r="J93" s="10" t="s">
        <v>448</v>
      </c>
      <c r="K93" s="10">
        <f t="shared" si="1"/>
        <v>1</v>
      </c>
      <c r="L93" s="10" t="s">
        <v>1627</v>
      </c>
      <c r="M93" s="2" t="s">
        <v>35</v>
      </c>
      <c r="N93" s="2">
        <f>IF(M93="Vulnerable",1,0)</f>
        <v>0</v>
      </c>
      <c r="O93" s="2" t="s">
        <v>20</v>
      </c>
      <c r="P93" s="2">
        <f>IF(C93=O93,1,0)</f>
        <v>0</v>
      </c>
      <c r="Q93" s="2" t="s">
        <v>2271</v>
      </c>
      <c r="R93" s="8" t="s">
        <v>35</v>
      </c>
      <c r="S93" s="6">
        <f>IF(R93="Vulnerable",1,0)</f>
        <v>0</v>
      </c>
      <c r="T93" s="6" t="s">
        <v>1134</v>
      </c>
      <c r="U93" s="6">
        <f>IF(C93=T93,1,0)</f>
        <v>0</v>
      </c>
      <c r="V93" s="6" t="s">
        <v>515</v>
      </c>
    </row>
    <row r="94" spans="1:23" s="7" customFormat="1">
      <c r="A94" s="7">
        <v>69</v>
      </c>
      <c r="B94" s="7" t="s">
        <v>1436</v>
      </c>
      <c r="C94" s="2" t="s">
        <v>448</v>
      </c>
      <c r="D94" s="1" t="s">
        <v>4</v>
      </c>
      <c r="E94" s="1">
        <f>IF(D94="Vulnerable",1,0)</f>
        <v>1</v>
      </c>
      <c r="F94" s="1" t="s">
        <v>5</v>
      </c>
      <c r="G94" s="1">
        <f>IF(C94=F94,1,0)</f>
        <v>0</v>
      </c>
      <c r="H94" s="1" t="s">
        <v>224</v>
      </c>
      <c r="I94" s="10" t="s">
        <v>35</v>
      </c>
      <c r="J94" s="10" t="s">
        <v>1134</v>
      </c>
      <c r="K94" s="10">
        <f t="shared" si="1"/>
        <v>0</v>
      </c>
      <c r="L94" s="10" t="s">
        <v>1660</v>
      </c>
      <c r="M94" s="2" t="s">
        <v>4</v>
      </c>
      <c r="N94" s="2">
        <f>IF(M94="Vulnerable",1,0)</f>
        <v>1</v>
      </c>
      <c r="O94" s="2" t="s">
        <v>5</v>
      </c>
      <c r="P94" s="2">
        <f>IF(C94=O94,1,0)</f>
        <v>0</v>
      </c>
      <c r="Q94" s="2" t="s">
        <v>462</v>
      </c>
      <c r="R94" s="6" t="s">
        <v>35</v>
      </c>
      <c r="S94" s="6">
        <f>IF(R94="Vulnerable",1,0)</f>
        <v>0</v>
      </c>
      <c r="T94" s="6" t="s">
        <v>1134</v>
      </c>
      <c r="U94" s="6">
        <f>IF(C94=T94,1,0)</f>
        <v>0</v>
      </c>
      <c r="V94" s="6" t="s">
        <v>547</v>
      </c>
    </row>
    <row r="95" spans="1:23" s="7" customFormat="1">
      <c r="A95" s="7">
        <v>84</v>
      </c>
      <c r="B95" s="7" t="s">
        <v>1451</v>
      </c>
      <c r="C95" s="2" t="s">
        <v>448</v>
      </c>
      <c r="D95" s="1" t="s">
        <v>4</v>
      </c>
      <c r="E95" s="1">
        <f>IF(D95="Vulnerable",1,0)</f>
        <v>1</v>
      </c>
      <c r="F95" s="1" t="s">
        <v>5</v>
      </c>
      <c r="G95" s="1">
        <f>IF(C95=F95,1,0)</f>
        <v>0</v>
      </c>
      <c r="H95" s="1" t="s">
        <v>255</v>
      </c>
      <c r="I95" s="10" t="s">
        <v>4</v>
      </c>
      <c r="J95" s="10" t="s">
        <v>17</v>
      </c>
      <c r="K95" s="10">
        <f t="shared" si="1"/>
        <v>0</v>
      </c>
      <c r="L95" s="10" t="s">
        <v>1675</v>
      </c>
      <c r="M95" s="2" t="s">
        <v>4</v>
      </c>
      <c r="N95" s="2">
        <f>IF(M95="Vulnerable",1,0)</f>
        <v>1</v>
      </c>
      <c r="O95" s="2" t="s">
        <v>5</v>
      </c>
      <c r="P95" s="2">
        <f>IF(C95=O95,1,0)</f>
        <v>0</v>
      </c>
      <c r="Q95" s="2" t="s">
        <v>2429</v>
      </c>
      <c r="R95" s="6" t="s">
        <v>4</v>
      </c>
      <c r="S95" s="6">
        <f>IF(R95="Vulnerable",1,0)</f>
        <v>1</v>
      </c>
      <c r="T95" s="8" t="s">
        <v>448</v>
      </c>
      <c r="U95" s="6">
        <f>IF(C95=T95,1,0)</f>
        <v>1</v>
      </c>
      <c r="V95" s="6" t="s">
        <v>562</v>
      </c>
    </row>
    <row r="96" spans="1:23" s="7" customFormat="1">
      <c r="A96" s="7">
        <v>26</v>
      </c>
      <c r="B96" s="7" t="s">
        <v>1393</v>
      </c>
      <c r="C96" s="2" t="s">
        <v>448</v>
      </c>
      <c r="D96" s="1" t="s">
        <v>4</v>
      </c>
      <c r="E96" s="1">
        <f>IF(D96="Vulnerable",1,0)</f>
        <v>1</v>
      </c>
      <c r="F96" s="1" t="s">
        <v>136</v>
      </c>
      <c r="G96" s="1">
        <f>IF(C96=F96,1,0)</f>
        <v>0</v>
      </c>
      <c r="H96" s="1" t="s">
        <v>137</v>
      </c>
      <c r="I96" s="10" t="s">
        <v>4</v>
      </c>
      <c r="J96" s="10" t="s">
        <v>234</v>
      </c>
      <c r="K96" s="10">
        <f t="shared" si="1"/>
        <v>1</v>
      </c>
      <c r="L96" s="10" t="s">
        <v>1618</v>
      </c>
      <c r="M96" s="2" t="s">
        <v>4</v>
      </c>
      <c r="N96" s="2">
        <f>IF(M96="Vulnerable",1,0)</f>
        <v>1</v>
      </c>
      <c r="O96" s="2" t="s">
        <v>339</v>
      </c>
      <c r="P96" s="2">
        <f>IF(C96=O96,1,0)</f>
        <v>0</v>
      </c>
      <c r="Q96" s="2" t="s">
        <v>2390</v>
      </c>
      <c r="R96" s="6" t="s">
        <v>4</v>
      </c>
      <c r="S96" s="6">
        <f>IF(R96="Vulnerable",1,0)</f>
        <v>1</v>
      </c>
      <c r="T96" s="8" t="s">
        <v>448</v>
      </c>
      <c r="U96" s="6">
        <f>IF(C96=T96,1,0)</f>
        <v>1</v>
      </c>
      <c r="V96" s="6" t="s">
        <v>506</v>
      </c>
    </row>
    <row r="97" spans="1:23" s="7" customFormat="1">
      <c r="A97" s="7">
        <v>21</v>
      </c>
      <c r="B97" s="7" t="s">
        <v>1388</v>
      </c>
      <c r="C97" s="2" t="s">
        <v>448</v>
      </c>
      <c r="D97" s="1" t="s">
        <v>35</v>
      </c>
      <c r="E97" s="1">
        <f>IF(D97="Vulnerable",1,0)</f>
        <v>0</v>
      </c>
      <c r="F97" s="1" t="s">
        <v>450</v>
      </c>
      <c r="G97" s="1">
        <f>IF(C97=F97,1,0)</f>
        <v>0</v>
      </c>
      <c r="H97" s="1" t="s">
        <v>126</v>
      </c>
      <c r="I97" s="10" t="s">
        <v>4</v>
      </c>
      <c r="J97" s="10" t="s">
        <v>17</v>
      </c>
      <c r="K97" s="10">
        <f t="shared" si="1"/>
        <v>0</v>
      </c>
      <c r="L97" s="10" t="s">
        <v>1613</v>
      </c>
      <c r="M97" s="2" t="s">
        <v>4</v>
      </c>
      <c r="N97" s="2">
        <f>IF(M97="Vulnerable",1,0)</f>
        <v>1</v>
      </c>
      <c r="O97" s="2" t="s">
        <v>58</v>
      </c>
      <c r="P97" s="2">
        <f>IF(C97=O97,1,0)</f>
        <v>0</v>
      </c>
      <c r="Q97" s="2" t="s">
        <v>2357</v>
      </c>
      <c r="R97" s="8" t="s">
        <v>35</v>
      </c>
      <c r="S97" s="6">
        <f>IF(R97="Vulnerable",1,0)</f>
        <v>0</v>
      </c>
      <c r="T97" s="6" t="s">
        <v>1134</v>
      </c>
      <c r="U97" s="6">
        <f>IF(C97=T97,1,0)</f>
        <v>0</v>
      </c>
      <c r="V97" s="6" t="s">
        <v>501</v>
      </c>
    </row>
    <row r="98" spans="1:23" s="7" customFormat="1">
      <c r="A98" s="7">
        <v>101</v>
      </c>
      <c r="B98" s="7" t="s">
        <v>1468</v>
      </c>
      <c r="C98" s="2" t="s">
        <v>448</v>
      </c>
      <c r="D98" s="1" t="s">
        <v>35</v>
      </c>
      <c r="E98" s="1">
        <f>IF(D98="Vulnerable",1,0)</f>
        <v>0</v>
      </c>
      <c r="F98" s="1" t="s">
        <v>450</v>
      </c>
      <c r="G98" s="1">
        <f>IF(C98=F98,1,0)</f>
        <v>0</v>
      </c>
      <c r="H98" s="1" t="s">
        <v>289</v>
      </c>
      <c r="I98" s="10" t="s">
        <v>4</v>
      </c>
      <c r="J98" s="10" t="s">
        <v>448</v>
      </c>
      <c r="K98" s="10">
        <f t="shared" si="1"/>
        <v>1</v>
      </c>
      <c r="L98" s="10" t="s">
        <v>1692</v>
      </c>
      <c r="M98" s="2" t="s">
        <v>4</v>
      </c>
      <c r="N98" s="2">
        <f>IF(M98="Vulnerable",1,0)</f>
        <v>1</v>
      </c>
      <c r="O98" s="2" t="s">
        <v>5</v>
      </c>
      <c r="P98" s="2">
        <f>IF(C98=O98,1,0)</f>
        <v>0</v>
      </c>
      <c r="Q98" s="2" t="s">
        <v>2432</v>
      </c>
      <c r="R98" s="8" t="s">
        <v>4</v>
      </c>
      <c r="S98" s="6">
        <f>IF(R98="Vulnerable",1,0)</f>
        <v>1</v>
      </c>
      <c r="T98" s="6" t="s">
        <v>448</v>
      </c>
      <c r="U98" s="6">
        <f>IF(C98=T98,1,0)</f>
        <v>1</v>
      </c>
      <c r="V98" s="6" t="s">
        <v>578</v>
      </c>
    </row>
    <row r="99" spans="1:23" s="7" customFormat="1">
      <c r="A99" s="7">
        <v>50</v>
      </c>
      <c r="B99" s="7" t="s">
        <v>1417</v>
      </c>
      <c r="C99" s="2" t="s">
        <v>448</v>
      </c>
      <c r="D99" s="1" t="s">
        <v>4</v>
      </c>
      <c r="E99" s="1">
        <f>IF(D99="Vulnerable",1,0)</f>
        <v>1</v>
      </c>
      <c r="F99" s="1" t="s">
        <v>5</v>
      </c>
      <c r="G99" s="1">
        <f>IF(C99=F99,1,0)</f>
        <v>0</v>
      </c>
      <c r="H99" s="1" t="s">
        <v>185</v>
      </c>
      <c r="I99" s="10" t="s">
        <v>4</v>
      </c>
      <c r="J99" s="10" t="s">
        <v>234</v>
      </c>
      <c r="K99" s="10">
        <f t="shared" si="1"/>
        <v>1</v>
      </c>
      <c r="L99" s="10" t="s">
        <v>1641</v>
      </c>
      <c r="M99" s="2" t="s">
        <v>4</v>
      </c>
      <c r="N99" s="2">
        <f>IF(M99="Vulnerable",1,0)</f>
        <v>1</v>
      </c>
      <c r="O99" s="2" t="s">
        <v>5</v>
      </c>
      <c r="P99" s="2">
        <f>IF(C99=O99,1,0)</f>
        <v>0</v>
      </c>
      <c r="Q99" s="2" t="s">
        <v>2330</v>
      </c>
      <c r="R99" s="6" t="s">
        <v>4</v>
      </c>
      <c r="S99" s="6">
        <f>IF(R99="Vulnerable",1,0)</f>
        <v>1</v>
      </c>
      <c r="T99" s="6" t="s">
        <v>5</v>
      </c>
      <c r="U99" s="6">
        <f>IF(C99=T99,1,0)</f>
        <v>0</v>
      </c>
      <c r="V99" s="6" t="s">
        <v>530</v>
      </c>
    </row>
    <row r="100" spans="1:23" s="7" customFormat="1">
      <c r="A100" s="7">
        <v>39</v>
      </c>
      <c r="B100" s="7" t="s">
        <v>1406</v>
      </c>
      <c r="C100" s="2" t="s">
        <v>448</v>
      </c>
      <c r="D100" s="1" t="s">
        <v>35</v>
      </c>
      <c r="E100" s="1">
        <f>IF(D100="Vulnerable",1,0)</f>
        <v>0</v>
      </c>
      <c r="F100" s="1" t="s">
        <v>450</v>
      </c>
      <c r="G100" s="1">
        <f>IF(C100=F100,1,0)</f>
        <v>0</v>
      </c>
      <c r="H100" s="1" t="s">
        <v>163</v>
      </c>
      <c r="I100" s="10" t="s">
        <v>35</v>
      </c>
      <c r="J100" s="10" t="s">
        <v>1134</v>
      </c>
      <c r="K100" s="10">
        <f t="shared" si="1"/>
        <v>0</v>
      </c>
      <c r="L100" s="10" t="s">
        <v>1630</v>
      </c>
      <c r="M100" s="2" t="s">
        <v>4</v>
      </c>
      <c r="N100" s="2">
        <f>IF(M100="Vulnerable",1,0)</f>
        <v>1</v>
      </c>
      <c r="O100" s="2" t="s">
        <v>339</v>
      </c>
      <c r="P100" s="2">
        <f>IF(C100=O100,1,0)</f>
        <v>0</v>
      </c>
      <c r="Q100" s="2" t="s">
        <v>2360</v>
      </c>
      <c r="R100" s="6" t="s">
        <v>4</v>
      </c>
      <c r="S100" s="6">
        <f>IF(R100="Vulnerable",1,0)</f>
        <v>1</v>
      </c>
      <c r="T100" s="6" t="s">
        <v>5</v>
      </c>
      <c r="U100" s="6">
        <f>IF(C100=T100,1,0)</f>
        <v>0</v>
      </c>
      <c r="V100" s="6" t="s">
        <v>519</v>
      </c>
    </row>
    <row r="101" spans="1:23" s="7" customFormat="1">
      <c r="A101" s="7">
        <v>133</v>
      </c>
      <c r="B101" s="7" t="s">
        <v>1500</v>
      </c>
      <c r="C101" s="2" t="s">
        <v>448</v>
      </c>
      <c r="D101" s="1" t="s">
        <v>4</v>
      </c>
      <c r="E101" s="1">
        <f>IF(D101="Vulnerable",1,0)</f>
        <v>1</v>
      </c>
      <c r="F101" s="1" t="s">
        <v>5</v>
      </c>
      <c r="G101" s="1">
        <f>IF(C101=F101,1,0)</f>
        <v>0</v>
      </c>
      <c r="H101" s="1" t="s">
        <v>353</v>
      </c>
      <c r="I101" s="10" t="s">
        <v>4</v>
      </c>
      <c r="J101" s="10" t="s">
        <v>17</v>
      </c>
      <c r="K101" s="10">
        <f t="shared" si="1"/>
        <v>0</v>
      </c>
      <c r="L101" s="10" t="s">
        <v>1724</v>
      </c>
      <c r="M101" s="2" t="s">
        <v>4</v>
      </c>
      <c r="N101" s="2">
        <f>IF(M101="Vulnerable",1,0)</f>
        <v>1</v>
      </c>
      <c r="O101" s="2" t="s">
        <v>5</v>
      </c>
      <c r="P101" s="2">
        <f>IF(C101=O101,1,0)</f>
        <v>0</v>
      </c>
      <c r="Q101" s="2" t="s">
        <v>2430</v>
      </c>
      <c r="R101" s="8" t="s">
        <v>35</v>
      </c>
      <c r="S101" s="6">
        <f>IF(R101="Vulnerable",1,0)</f>
        <v>0</v>
      </c>
      <c r="T101" s="6" t="s">
        <v>736</v>
      </c>
      <c r="U101" s="6">
        <f>IF(C101=T101,1,0)</f>
        <v>0</v>
      </c>
      <c r="V101" s="6" t="s">
        <v>610</v>
      </c>
    </row>
    <row r="102" spans="1:23" s="7" customFormat="1">
      <c r="A102" s="7">
        <v>199</v>
      </c>
      <c r="B102" s="7" t="s">
        <v>1566</v>
      </c>
      <c r="C102" s="2" t="s">
        <v>448</v>
      </c>
      <c r="D102" s="1" t="s">
        <v>4</v>
      </c>
      <c r="E102" s="1">
        <f>IF(D102="Vulnerable",1,0)</f>
        <v>1</v>
      </c>
      <c r="F102" s="1" t="s">
        <v>5</v>
      </c>
      <c r="G102" s="1">
        <f>IF(C102=F102,1,0)</f>
        <v>0</v>
      </c>
      <c r="H102" s="1" t="s">
        <v>32</v>
      </c>
      <c r="I102" s="10" t="s">
        <v>4</v>
      </c>
      <c r="J102" s="10" t="s">
        <v>5</v>
      </c>
      <c r="K102" s="10">
        <f t="shared" si="1"/>
        <v>0</v>
      </c>
      <c r="L102" s="10" t="s">
        <v>1787</v>
      </c>
      <c r="M102" s="2" t="s">
        <v>4</v>
      </c>
      <c r="N102" s="2">
        <f>IF(M102="Vulnerable",1,0)</f>
        <v>1</v>
      </c>
      <c r="O102" s="2" t="s">
        <v>17</v>
      </c>
      <c r="P102" s="2">
        <f>IF(C102=O102,1,0)</f>
        <v>0</v>
      </c>
      <c r="Q102" s="2" t="s">
        <v>2327</v>
      </c>
      <c r="R102" s="6" t="s">
        <v>4</v>
      </c>
      <c r="S102" s="6">
        <f>IF(R102="Vulnerable",1,0)</f>
        <v>1</v>
      </c>
      <c r="T102" s="6" t="s">
        <v>2443</v>
      </c>
      <c r="U102" s="6">
        <f>IF(C102=T102,1,0)</f>
        <v>0</v>
      </c>
      <c r="V102" s="6" t="s">
        <v>676</v>
      </c>
    </row>
    <row r="103" spans="1:23" s="7" customFormat="1">
      <c r="A103" s="7">
        <v>97</v>
      </c>
      <c r="B103" s="7" t="s">
        <v>1464</v>
      </c>
      <c r="C103" s="2" t="s">
        <v>448</v>
      </c>
      <c r="D103" s="1" t="s">
        <v>35</v>
      </c>
      <c r="E103" s="1">
        <f>IF(D103="Vulnerable",1,0)</f>
        <v>0</v>
      </c>
      <c r="F103" s="1" t="s">
        <v>450</v>
      </c>
      <c r="G103" s="1">
        <f>IF(C103=F103,1,0)</f>
        <v>0</v>
      </c>
      <c r="H103" s="1" t="s">
        <v>281</v>
      </c>
      <c r="I103" s="10" t="s">
        <v>35</v>
      </c>
      <c r="J103" s="10" t="s">
        <v>1134</v>
      </c>
      <c r="K103" s="10">
        <f t="shared" si="1"/>
        <v>0</v>
      </c>
      <c r="L103" s="10" t="s">
        <v>1688</v>
      </c>
      <c r="M103" s="2" t="s">
        <v>4</v>
      </c>
      <c r="N103" s="2">
        <f>IF(M103="Vulnerable",1,0)</f>
        <v>1</v>
      </c>
      <c r="O103" s="2" t="s">
        <v>5</v>
      </c>
      <c r="P103" s="2">
        <f>IF(C103=O103,1,0)</f>
        <v>0</v>
      </c>
      <c r="Q103" s="2" t="s">
        <v>2348</v>
      </c>
      <c r="R103" s="8" t="s">
        <v>35</v>
      </c>
      <c r="S103" s="6">
        <f>IF(R103="Vulnerable",1,0)</f>
        <v>0</v>
      </c>
      <c r="T103" s="6" t="s">
        <v>1134</v>
      </c>
      <c r="U103" s="6">
        <f>IF(C103=T103,1,0)</f>
        <v>0</v>
      </c>
      <c r="V103" s="6" t="s">
        <v>574</v>
      </c>
    </row>
    <row r="104" spans="1:23" s="7" customFormat="1">
      <c r="A104" s="7">
        <v>99</v>
      </c>
      <c r="B104" s="7" t="s">
        <v>1466</v>
      </c>
      <c r="C104" s="2" t="s">
        <v>448</v>
      </c>
      <c r="D104" s="1" t="s">
        <v>4</v>
      </c>
      <c r="E104" s="1">
        <f>IF(D104="Vulnerable",1,0)</f>
        <v>1</v>
      </c>
      <c r="F104" s="1" t="s">
        <v>5</v>
      </c>
      <c r="G104" s="1">
        <f>IF(C104=F104,1,0)</f>
        <v>0</v>
      </c>
      <c r="H104" s="1" t="s">
        <v>285</v>
      </c>
      <c r="I104" s="10" t="s">
        <v>4</v>
      </c>
      <c r="J104" s="10" t="s">
        <v>5</v>
      </c>
      <c r="K104" s="10">
        <f t="shared" si="1"/>
        <v>0</v>
      </c>
      <c r="L104" s="10" t="s">
        <v>1690</v>
      </c>
      <c r="M104" s="2" t="s">
        <v>4</v>
      </c>
      <c r="N104" s="2">
        <f>IF(M104="Vulnerable",1,0)</f>
        <v>1</v>
      </c>
      <c r="O104" s="2" t="s">
        <v>5</v>
      </c>
      <c r="P104" s="2">
        <f>IF(C104=O104,1,0)</f>
        <v>0</v>
      </c>
      <c r="Q104" s="2" t="s">
        <v>2290</v>
      </c>
      <c r="R104" s="6" t="s">
        <v>4</v>
      </c>
      <c r="S104" s="6">
        <f>IF(R104="Vulnerable",1,0)</f>
        <v>1</v>
      </c>
      <c r="T104" s="6" t="s">
        <v>5</v>
      </c>
      <c r="U104" s="6">
        <f>IF(C104=T104,1,0)</f>
        <v>0</v>
      </c>
      <c r="V104" s="6" t="s">
        <v>576</v>
      </c>
    </row>
    <row r="105" spans="1:23" s="7" customFormat="1">
      <c r="A105" s="7">
        <v>8</v>
      </c>
      <c r="B105" s="7" t="s">
        <v>1375</v>
      </c>
      <c r="C105" s="2" t="s">
        <v>448</v>
      </c>
      <c r="D105" s="1" t="s">
        <v>35</v>
      </c>
      <c r="E105" s="1">
        <f>IF(D105="Vulnerable",1,0)</f>
        <v>0</v>
      </c>
      <c r="F105" s="1" t="s">
        <v>450</v>
      </c>
      <c r="G105" s="1">
        <f>IF(C105=F105,1,0)</f>
        <v>0</v>
      </c>
      <c r="H105" s="1" t="s">
        <v>100</v>
      </c>
      <c r="I105" s="10" t="s">
        <v>35</v>
      </c>
      <c r="J105" s="10" t="s">
        <v>1134</v>
      </c>
      <c r="K105" s="10">
        <f t="shared" si="1"/>
        <v>0</v>
      </c>
      <c r="L105" s="10" t="s">
        <v>1600</v>
      </c>
      <c r="M105" s="2" t="s">
        <v>4</v>
      </c>
      <c r="N105" s="2">
        <f>IF(M105="Vulnerable",1,0)</f>
        <v>1</v>
      </c>
      <c r="O105" s="2" t="s">
        <v>17</v>
      </c>
      <c r="P105" s="2">
        <f>IF(C105=O105,1,0)</f>
        <v>0</v>
      </c>
      <c r="Q105" s="2" t="s">
        <v>2421</v>
      </c>
      <c r="R105" s="6" t="s">
        <v>4</v>
      </c>
      <c r="S105" s="6">
        <f>IF(R105="Vulnerable",1,0)</f>
        <v>1</v>
      </c>
      <c r="T105" s="6" t="s">
        <v>234</v>
      </c>
      <c r="U105" s="6">
        <f>IF(C105=T105,1,0)</f>
        <v>1</v>
      </c>
      <c r="V105" s="6" t="s">
        <v>488</v>
      </c>
    </row>
    <row r="106" spans="1:23" s="7" customFormat="1">
      <c r="A106" s="7">
        <v>152</v>
      </c>
      <c r="B106" s="7" t="s">
        <v>1519</v>
      </c>
      <c r="C106" s="2" t="s">
        <v>448</v>
      </c>
      <c r="D106" s="1" t="s">
        <v>35</v>
      </c>
      <c r="E106" s="1">
        <f>IF(D106="Vulnerable",1,0)</f>
        <v>0</v>
      </c>
      <c r="F106" s="1" t="s">
        <v>450</v>
      </c>
      <c r="G106" s="1">
        <f>IF(C106=F106,1,0)</f>
        <v>0</v>
      </c>
      <c r="H106" s="1" t="s">
        <v>391</v>
      </c>
      <c r="I106" s="10" t="s">
        <v>4</v>
      </c>
      <c r="J106" s="10" t="s">
        <v>234</v>
      </c>
      <c r="K106" s="10">
        <f t="shared" si="1"/>
        <v>1</v>
      </c>
      <c r="L106" s="10"/>
      <c r="M106" s="2" t="s">
        <v>4</v>
      </c>
      <c r="N106" s="2">
        <f>IF(M106="Vulnerable",1,0)</f>
        <v>1</v>
      </c>
      <c r="O106" s="2" t="s">
        <v>5</v>
      </c>
      <c r="P106" s="2">
        <f>IF(C106=O106,1,0)</f>
        <v>0</v>
      </c>
      <c r="Q106" s="2" t="s">
        <v>2345</v>
      </c>
      <c r="R106" s="6" t="s">
        <v>4</v>
      </c>
      <c r="S106" s="6">
        <f>IF(R106="Vulnerable",1,0)</f>
        <v>1</v>
      </c>
      <c r="T106" s="6" t="s">
        <v>5</v>
      </c>
      <c r="U106" s="6">
        <f>IF(C106=T106,1,0)</f>
        <v>0</v>
      </c>
      <c r="V106" s="6" t="s">
        <v>629</v>
      </c>
      <c r="W106" s="12"/>
    </row>
    <row r="107" spans="1:23" s="7" customFormat="1">
      <c r="A107" s="7">
        <v>131</v>
      </c>
      <c r="B107" s="7" t="s">
        <v>1498</v>
      </c>
      <c r="C107" s="2" t="s">
        <v>448</v>
      </c>
      <c r="D107" s="1" t="s">
        <v>4</v>
      </c>
      <c r="E107" s="1">
        <f>IF(D107="Vulnerable",1,0)</f>
        <v>1</v>
      </c>
      <c r="F107" s="1" t="s">
        <v>5</v>
      </c>
      <c r="G107" s="1">
        <f>IF(C107=F107,1,0)</f>
        <v>0</v>
      </c>
      <c r="H107" s="1" t="s">
        <v>349</v>
      </c>
      <c r="I107" s="10" t="s">
        <v>4</v>
      </c>
      <c r="J107" s="10" t="s">
        <v>448</v>
      </c>
      <c r="K107" s="10">
        <f t="shared" si="1"/>
        <v>1</v>
      </c>
      <c r="L107" s="10" t="s">
        <v>1722</v>
      </c>
      <c r="M107" s="2" t="s">
        <v>4</v>
      </c>
      <c r="N107" s="2">
        <f>IF(M107="Vulnerable",1,0)</f>
        <v>1</v>
      </c>
      <c r="O107" s="2" t="s">
        <v>58</v>
      </c>
      <c r="P107" s="2">
        <f>IF(C107=O107,1,0)</f>
        <v>0</v>
      </c>
      <c r="Q107" s="2" t="s">
        <v>2297</v>
      </c>
      <c r="R107" s="6" t="s">
        <v>4</v>
      </c>
      <c r="S107" s="6">
        <f>IF(R107="Vulnerable",1,0)</f>
        <v>1</v>
      </c>
      <c r="T107" s="6" t="s">
        <v>448</v>
      </c>
      <c r="U107" s="6">
        <f>IF(C107=T107,1,0)</f>
        <v>1</v>
      </c>
      <c r="V107" s="6" t="s">
        <v>608</v>
      </c>
    </row>
    <row r="108" spans="1:23" s="7" customFormat="1">
      <c r="A108" s="7">
        <v>28</v>
      </c>
      <c r="B108" s="7" t="s">
        <v>1395</v>
      </c>
      <c r="C108" s="2" t="s">
        <v>448</v>
      </c>
      <c r="D108" s="1" t="s">
        <v>35</v>
      </c>
      <c r="E108" s="1">
        <f>IF(D108="Vulnerable",1,0)</f>
        <v>0</v>
      </c>
      <c r="F108" s="1" t="s">
        <v>450</v>
      </c>
      <c r="G108" s="1">
        <f>IF(C108=F108,1,0)</f>
        <v>0</v>
      </c>
      <c r="H108" s="1" t="s">
        <v>141</v>
      </c>
      <c r="I108" s="10" t="s">
        <v>4</v>
      </c>
      <c r="J108" s="10" t="s">
        <v>234</v>
      </c>
      <c r="K108" s="10">
        <f t="shared" si="1"/>
        <v>1</v>
      </c>
      <c r="L108" s="10" t="s">
        <v>1620</v>
      </c>
      <c r="M108" s="2" t="s">
        <v>4</v>
      </c>
      <c r="N108" s="2">
        <f>IF(M108="Vulnerable",1,0)</f>
        <v>1</v>
      </c>
      <c r="O108" s="2" t="s">
        <v>339</v>
      </c>
      <c r="P108" s="2">
        <f>IF(C108=O108,1,0)</f>
        <v>0</v>
      </c>
      <c r="Q108" s="2" t="s">
        <v>1970</v>
      </c>
      <c r="R108" s="6" t="s">
        <v>4</v>
      </c>
      <c r="S108" s="6">
        <f>IF(R108="Vulnerable",1,0)</f>
        <v>1</v>
      </c>
      <c r="T108" s="6" t="s">
        <v>5</v>
      </c>
      <c r="U108" s="6">
        <f>IF(C108=T108,1,0)</f>
        <v>0</v>
      </c>
      <c r="V108" s="6" t="s">
        <v>508</v>
      </c>
    </row>
    <row r="109" spans="1:23" s="7" customFormat="1">
      <c r="A109" s="7">
        <v>165</v>
      </c>
      <c r="B109" s="7" t="s">
        <v>1532</v>
      </c>
      <c r="C109" s="2" t="s">
        <v>448</v>
      </c>
      <c r="D109" s="1" t="s">
        <v>4</v>
      </c>
      <c r="E109" s="1">
        <f>IF(D109="Vulnerable",1,0)</f>
        <v>1</v>
      </c>
      <c r="F109" s="1" t="s">
        <v>5</v>
      </c>
      <c r="G109" s="1">
        <f>IF(C109=F109,1,0)</f>
        <v>0</v>
      </c>
      <c r="H109" s="1" t="s">
        <v>417</v>
      </c>
      <c r="I109" s="10" t="s">
        <v>4</v>
      </c>
      <c r="J109" s="10" t="s">
        <v>5</v>
      </c>
      <c r="K109" s="10">
        <f t="shared" si="1"/>
        <v>0</v>
      </c>
      <c r="L109" s="10" t="s">
        <v>1754</v>
      </c>
      <c r="M109" s="2" t="s">
        <v>4</v>
      </c>
      <c r="N109" s="2">
        <f>IF(M109="Vulnerable",1,0)</f>
        <v>1</v>
      </c>
      <c r="O109" s="2" t="s">
        <v>5</v>
      </c>
      <c r="P109" s="2">
        <f>IF(C109=O109,1,0)</f>
        <v>0</v>
      </c>
      <c r="Q109" s="2" t="s">
        <v>2336</v>
      </c>
      <c r="R109" s="6" t="s">
        <v>2249</v>
      </c>
      <c r="S109" s="6">
        <f>IF(R109="Vulnerable",1,0)</f>
        <v>0</v>
      </c>
      <c r="T109" s="6" t="s">
        <v>1144</v>
      </c>
      <c r="U109" s="6">
        <f>IF(C109=T109,1,0)</f>
        <v>0</v>
      </c>
      <c r="V109" s="6" t="s">
        <v>642</v>
      </c>
    </row>
    <row r="110" spans="1:23" s="7" customFormat="1">
      <c r="A110" s="7">
        <v>134</v>
      </c>
      <c r="B110" s="7" t="s">
        <v>1501</v>
      </c>
      <c r="C110" s="2" t="s">
        <v>448</v>
      </c>
      <c r="D110" s="1" t="s">
        <v>35</v>
      </c>
      <c r="E110" s="1">
        <f>IF(D110="Vulnerable",1,0)</f>
        <v>0</v>
      </c>
      <c r="F110" s="1" t="s">
        <v>450</v>
      </c>
      <c r="G110" s="1">
        <f>IF(C110=F110,1,0)</f>
        <v>0</v>
      </c>
      <c r="H110" s="1" t="s">
        <v>355</v>
      </c>
      <c r="I110" s="10" t="s">
        <v>4</v>
      </c>
      <c r="J110" s="10" t="s">
        <v>5</v>
      </c>
      <c r="K110" s="10">
        <f t="shared" si="1"/>
        <v>0</v>
      </c>
      <c r="L110" s="10" t="s">
        <v>1725</v>
      </c>
      <c r="M110" s="2" t="s">
        <v>4</v>
      </c>
      <c r="N110" s="2">
        <f>IF(M110="Vulnerable",1,0)</f>
        <v>1</v>
      </c>
      <c r="O110" s="2" t="s">
        <v>17</v>
      </c>
      <c r="P110" s="2">
        <f>IF(C110=O110,1,0)</f>
        <v>0</v>
      </c>
      <c r="Q110" s="2" t="s">
        <v>2292</v>
      </c>
      <c r="R110" s="6" t="s">
        <v>4</v>
      </c>
      <c r="S110" s="6">
        <f>IF(R110="Vulnerable",1,0)</f>
        <v>1</v>
      </c>
      <c r="T110" s="6" t="s">
        <v>448</v>
      </c>
      <c r="U110" s="6">
        <f>IF(C110=T110,1,0)</f>
        <v>1</v>
      </c>
      <c r="V110" s="6" t="s">
        <v>611</v>
      </c>
    </row>
    <row r="111" spans="1:23" s="7" customFormat="1">
      <c r="A111" s="7">
        <v>58</v>
      </c>
      <c r="B111" s="7" t="s">
        <v>1425</v>
      </c>
      <c r="C111" s="2" t="s">
        <v>448</v>
      </c>
      <c r="D111" s="1" t="s">
        <v>35</v>
      </c>
      <c r="E111" s="1">
        <f>IF(D111="Vulnerable",1,0)</f>
        <v>0</v>
      </c>
      <c r="F111" s="1" t="s">
        <v>450</v>
      </c>
      <c r="G111" s="1">
        <f>IF(C111=F111,1,0)</f>
        <v>0</v>
      </c>
      <c r="H111" s="1" t="s">
        <v>201</v>
      </c>
      <c r="I111" s="10" t="s">
        <v>4</v>
      </c>
      <c r="J111" s="10" t="s">
        <v>5</v>
      </c>
      <c r="K111" s="10">
        <f t="shared" si="1"/>
        <v>0</v>
      </c>
      <c r="L111" s="10" t="s">
        <v>1649</v>
      </c>
      <c r="M111" s="2" t="s">
        <v>35</v>
      </c>
      <c r="N111" s="2">
        <f>IF(M111="Vulnerable",1,0)</f>
        <v>0</v>
      </c>
      <c r="O111" s="2" t="s">
        <v>20</v>
      </c>
      <c r="P111" s="2">
        <f>IF(C111=O111,1,0)</f>
        <v>0</v>
      </c>
      <c r="Q111" s="2" t="s">
        <v>2349</v>
      </c>
      <c r="R111" s="6" t="s">
        <v>4</v>
      </c>
      <c r="S111" s="6">
        <f>IF(R111="Vulnerable",1,0)</f>
        <v>1</v>
      </c>
      <c r="T111" s="6" t="s">
        <v>5</v>
      </c>
      <c r="U111" s="6">
        <f>IF(C111=T111,1,0)</f>
        <v>0</v>
      </c>
      <c r="V111" s="6" t="s">
        <v>538</v>
      </c>
    </row>
    <row r="112" spans="1:23" s="7" customFormat="1">
      <c r="A112" s="7">
        <v>200</v>
      </c>
      <c r="B112" s="7" t="s">
        <v>1567</v>
      </c>
      <c r="C112" s="2" t="s">
        <v>448</v>
      </c>
      <c r="D112" s="1" t="s">
        <v>35</v>
      </c>
      <c r="E112" s="1">
        <f>IF(D112="Vulnerable",1,0)</f>
        <v>0</v>
      </c>
      <c r="F112" s="1" t="s">
        <v>450</v>
      </c>
      <c r="G112" s="1">
        <f>IF(C112=F112,1,0)</f>
        <v>0</v>
      </c>
      <c r="H112" s="1" t="s">
        <v>34</v>
      </c>
      <c r="I112" s="10" t="s">
        <v>4</v>
      </c>
      <c r="J112" s="10" t="s">
        <v>234</v>
      </c>
      <c r="K112" s="10">
        <f t="shared" si="1"/>
        <v>1</v>
      </c>
      <c r="L112" s="10" t="s">
        <v>1788</v>
      </c>
      <c r="M112" s="2" t="s">
        <v>4</v>
      </c>
      <c r="N112" s="2">
        <f>IF(M112="Vulnerable",1,0)</f>
        <v>1</v>
      </c>
      <c r="O112" s="2" t="s">
        <v>17</v>
      </c>
      <c r="P112" s="2">
        <f>IF(C112=O112,1,0)</f>
        <v>0</v>
      </c>
      <c r="Q112" s="2" t="s">
        <v>2383</v>
      </c>
      <c r="R112" s="6" t="s">
        <v>4</v>
      </c>
      <c r="S112" s="6">
        <f>IF(R112="Vulnerable",1,0)</f>
        <v>1</v>
      </c>
      <c r="T112" s="6" t="s">
        <v>5</v>
      </c>
      <c r="U112" s="6">
        <f>IF(C112=T112,1,0)</f>
        <v>0</v>
      </c>
      <c r="V112" s="6" t="s">
        <v>677</v>
      </c>
    </row>
    <row r="113" spans="1:22" s="7" customFormat="1">
      <c r="A113" s="7">
        <v>110</v>
      </c>
      <c r="B113" s="7" t="s">
        <v>1477</v>
      </c>
      <c r="C113" s="2" t="s">
        <v>448</v>
      </c>
      <c r="D113" s="1" t="s">
        <v>4</v>
      </c>
      <c r="E113" s="1">
        <f>IF(D113="Vulnerable",1,0)</f>
        <v>1</v>
      </c>
      <c r="F113" s="1" t="s">
        <v>5</v>
      </c>
      <c r="G113" s="1">
        <f>IF(C113=F113,1,0)</f>
        <v>0</v>
      </c>
      <c r="H113" s="1" t="s">
        <v>307</v>
      </c>
      <c r="I113" s="10" t="s">
        <v>4</v>
      </c>
      <c r="J113" s="10" t="s">
        <v>448</v>
      </c>
      <c r="K113" s="10">
        <f t="shared" si="1"/>
        <v>1</v>
      </c>
      <c r="L113" s="10" t="s">
        <v>1701</v>
      </c>
      <c r="M113" s="2" t="s">
        <v>4</v>
      </c>
      <c r="N113" s="2">
        <f>IF(M113="Vulnerable",1,0)</f>
        <v>1</v>
      </c>
      <c r="O113" s="2" t="s">
        <v>5</v>
      </c>
      <c r="P113" s="2">
        <f>IF(C113=O113,1,0)</f>
        <v>0</v>
      </c>
      <c r="Q113" s="2" t="s">
        <v>2308</v>
      </c>
      <c r="R113" s="6" t="s">
        <v>35</v>
      </c>
      <c r="S113" s="6">
        <f>IF(R113="Vulnerable",1,0)</f>
        <v>0</v>
      </c>
      <c r="T113" s="6" t="s">
        <v>1134</v>
      </c>
      <c r="U113" s="6">
        <f>IF(C113=T113,1,0)</f>
        <v>0</v>
      </c>
      <c r="V113" s="6" t="s">
        <v>588</v>
      </c>
    </row>
    <row r="114" spans="1:22" s="7" customFormat="1">
      <c r="A114" s="7">
        <v>169</v>
      </c>
      <c r="B114" s="7" t="s">
        <v>1536</v>
      </c>
      <c r="C114" s="2" t="s">
        <v>448</v>
      </c>
      <c r="D114" s="1" t="s">
        <v>4</v>
      </c>
      <c r="E114" s="1">
        <f>IF(D114="Vulnerable",1,0)</f>
        <v>1</v>
      </c>
      <c r="F114" s="1" t="s">
        <v>5</v>
      </c>
      <c r="G114" s="1">
        <f>IF(C114=F114,1,0)</f>
        <v>0</v>
      </c>
      <c r="H114" s="1" t="s">
        <v>425</v>
      </c>
      <c r="I114" s="10" t="s">
        <v>4</v>
      </c>
      <c r="J114" s="10" t="s">
        <v>234</v>
      </c>
      <c r="K114" s="10">
        <f t="shared" si="1"/>
        <v>1</v>
      </c>
      <c r="L114" s="10" t="s">
        <v>1758</v>
      </c>
      <c r="M114" s="2" t="s">
        <v>4</v>
      </c>
      <c r="N114" s="2">
        <f>IF(M114="Vulnerable",1,0)</f>
        <v>1</v>
      </c>
      <c r="O114" s="2" t="s">
        <v>17</v>
      </c>
      <c r="P114" s="2">
        <f>IF(C114=O114,1,0)</f>
        <v>0</v>
      </c>
      <c r="Q114" s="2" t="s">
        <v>2303</v>
      </c>
      <c r="R114" s="6" t="s">
        <v>4</v>
      </c>
      <c r="S114" s="6">
        <f>IF(R114="Vulnerable",1,0)</f>
        <v>1</v>
      </c>
      <c r="T114" s="6" t="s">
        <v>448</v>
      </c>
      <c r="U114" s="6">
        <f>IF(C114=T114,1,0)</f>
        <v>1</v>
      </c>
      <c r="V114" s="6" t="s">
        <v>646</v>
      </c>
    </row>
    <row r="115" spans="1:22" s="7" customFormat="1">
      <c r="A115" s="7">
        <v>38</v>
      </c>
      <c r="B115" s="7" t="s">
        <v>1405</v>
      </c>
      <c r="C115" s="2" t="s">
        <v>448</v>
      </c>
      <c r="D115" s="1" t="s">
        <v>4</v>
      </c>
      <c r="E115" s="1">
        <f>IF(D115="Vulnerable",1,0)</f>
        <v>1</v>
      </c>
      <c r="F115" s="1" t="s">
        <v>5</v>
      </c>
      <c r="G115" s="1">
        <f>IF(C115=F115,1,0)</f>
        <v>0</v>
      </c>
      <c r="H115" s="1" t="s">
        <v>161</v>
      </c>
      <c r="I115" s="10" t="s">
        <v>4</v>
      </c>
      <c r="J115" s="10" t="s">
        <v>234</v>
      </c>
      <c r="K115" s="10">
        <f t="shared" si="1"/>
        <v>1</v>
      </c>
      <c r="L115" s="10" t="s">
        <v>1629</v>
      </c>
      <c r="M115" s="2" t="s">
        <v>4</v>
      </c>
      <c r="N115" s="2">
        <f>IF(M115="Vulnerable",1,0)</f>
        <v>1</v>
      </c>
      <c r="O115" s="2" t="s">
        <v>5</v>
      </c>
      <c r="P115" s="2">
        <f>IF(C115=O115,1,0)</f>
        <v>0</v>
      </c>
      <c r="Q115" s="2" t="s">
        <v>2332</v>
      </c>
      <c r="R115" s="6" t="s">
        <v>4</v>
      </c>
      <c r="S115" s="6">
        <f>IF(R115="Vulnerable",1,0)</f>
        <v>1</v>
      </c>
      <c r="T115" s="6" t="s">
        <v>448</v>
      </c>
      <c r="U115" s="6">
        <f>IF(C115=T115,1,0)</f>
        <v>1</v>
      </c>
      <c r="V115" s="6" t="s">
        <v>518</v>
      </c>
    </row>
    <row r="116" spans="1:22" s="7" customFormat="1">
      <c r="A116" s="7">
        <v>191</v>
      </c>
      <c r="B116" s="7" t="s">
        <v>1558</v>
      </c>
      <c r="C116" s="2" t="s">
        <v>448</v>
      </c>
      <c r="D116" s="1" t="s">
        <v>4</v>
      </c>
      <c r="E116" s="1">
        <f>IF(D116="Vulnerable",1,0)</f>
        <v>1</v>
      </c>
      <c r="F116" s="1" t="s">
        <v>5</v>
      </c>
      <c r="G116" s="1">
        <f>IF(C116=F116,1,0)</f>
        <v>0</v>
      </c>
      <c r="H116" s="1" t="s">
        <v>10</v>
      </c>
      <c r="I116" s="10" t="s">
        <v>4</v>
      </c>
      <c r="J116" s="10" t="s">
        <v>448</v>
      </c>
      <c r="K116" s="10">
        <f t="shared" si="1"/>
        <v>1</v>
      </c>
      <c r="L116" s="10" t="s">
        <v>1779</v>
      </c>
      <c r="M116" s="2" t="s">
        <v>4</v>
      </c>
      <c r="N116" s="2">
        <f>IF(M116="Vulnerable",1,0)</f>
        <v>1</v>
      </c>
      <c r="O116" s="2" t="s">
        <v>5</v>
      </c>
      <c r="P116" s="2">
        <f>IF(C116=O116,1,0)</f>
        <v>0</v>
      </c>
      <c r="Q116" s="2" t="s">
        <v>2397</v>
      </c>
      <c r="R116" s="6" t="s">
        <v>4</v>
      </c>
      <c r="S116" s="6">
        <f>IF(R116="Vulnerable",1,0)</f>
        <v>1</v>
      </c>
      <c r="T116" s="6" t="s">
        <v>448</v>
      </c>
      <c r="U116" s="6">
        <f>IF(C116=T116,1,0)</f>
        <v>1</v>
      </c>
      <c r="V116" s="6" t="s">
        <v>668</v>
      </c>
    </row>
    <row r="117" spans="1:22" s="7" customFormat="1">
      <c r="A117" s="7">
        <v>60</v>
      </c>
      <c r="B117" s="7" t="s">
        <v>1427</v>
      </c>
      <c r="C117" s="2" t="s">
        <v>448</v>
      </c>
      <c r="D117" s="1" t="s">
        <v>4</v>
      </c>
      <c r="E117" s="1">
        <f>IF(D117="Vulnerable",1,0)</f>
        <v>1</v>
      </c>
      <c r="F117" s="1" t="s">
        <v>5</v>
      </c>
      <c r="G117" s="1">
        <f>IF(C117=F117,1,0)</f>
        <v>0</v>
      </c>
      <c r="H117" s="1" t="s">
        <v>205</v>
      </c>
      <c r="I117" s="10" t="s">
        <v>4</v>
      </c>
      <c r="J117" s="10" t="s">
        <v>234</v>
      </c>
      <c r="K117" s="10">
        <f t="shared" si="1"/>
        <v>1</v>
      </c>
      <c r="L117" s="10" t="s">
        <v>1651</v>
      </c>
      <c r="M117" s="2" t="s">
        <v>4</v>
      </c>
      <c r="N117" s="2">
        <f>IF(M117="Vulnerable",1,0)</f>
        <v>1</v>
      </c>
      <c r="O117" s="2" t="s">
        <v>5</v>
      </c>
      <c r="P117" s="2">
        <f>IF(C117=O117,1,0)</f>
        <v>0</v>
      </c>
      <c r="Q117" s="2" t="s">
        <v>2414</v>
      </c>
      <c r="R117" s="8" t="s">
        <v>35</v>
      </c>
      <c r="S117" s="6">
        <f>IF(R117="Vulnerable",1,0)</f>
        <v>0</v>
      </c>
      <c r="T117" s="6" t="s">
        <v>448</v>
      </c>
      <c r="U117" s="6">
        <f>IF(C117=T117,1,0)</f>
        <v>1</v>
      </c>
      <c r="V117" s="6" t="s">
        <v>539</v>
      </c>
    </row>
    <row r="118" spans="1:22" s="7" customFormat="1">
      <c r="A118" s="7">
        <v>51</v>
      </c>
      <c r="B118" s="7" t="s">
        <v>1418</v>
      </c>
      <c r="C118" s="2" t="s">
        <v>448</v>
      </c>
      <c r="D118" s="1" t="s">
        <v>35</v>
      </c>
      <c r="E118" s="1">
        <f>IF(D118="Vulnerable",1,0)</f>
        <v>0</v>
      </c>
      <c r="F118" s="1" t="s">
        <v>450</v>
      </c>
      <c r="G118" s="1">
        <f>IF(C118=F118,1,0)</f>
        <v>0</v>
      </c>
      <c r="H118" s="1" t="s">
        <v>187</v>
      </c>
      <c r="I118" s="10" t="s">
        <v>4</v>
      </c>
      <c r="J118" s="10" t="s">
        <v>234</v>
      </c>
      <c r="K118" s="10">
        <f t="shared" si="1"/>
        <v>1</v>
      </c>
      <c r="L118" s="10" t="s">
        <v>1642</v>
      </c>
      <c r="M118" s="2" t="s">
        <v>4</v>
      </c>
      <c r="N118" s="2">
        <f>IF(M118="Vulnerable",1,0)</f>
        <v>1</v>
      </c>
      <c r="O118" s="2" t="s">
        <v>5</v>
      </c>
      <c r="P118" s="2">
        <f>IF(C118=O118,1,0)</f>
        <v>0</v>
      </c>
      <c r="Q118" s="2" t="s">
        <v>2333</v>
      </c>
      <c r="R118" s="6" t="s">
        <v>4</v>
      </c>
      <c r="S118" s="6">
        <f>IF(R118="Vulnerable",1,0)</f>
        <v>1</v>
      </c>
      <c r="T118" s="6" t="s">
        <v>448</v>
      </c>
      <c r="U118" s="6">
        <f>IF(C118=T118,1,0)</f>
        <v>1</v>
      </c>
      <c r="V118" s="6" t="s">
        <v>531</v>
      </c>
    </row>
    <row r="119" spans="1:22" s="7" customFormat="1">
      <c r="A119" s="7">
        <v>113</v>
      </c>
      <c r="B119" s="7" t="s">
        <v>1480</v>
      </c>
      <c r="C119" s="2" t="s">
        <v>448</v>
      </c>
      <c r="D119" s="1" t="s">
        <v>4</v>
      </c>
      <c r="E119" s="1">
        <f>IF(D119="Vulnerable",1,0)</f>
        <v>1</v>
      </c>
      <c r="F119" s="1" t="s">
        <v>5</v>
      </c>
      <c r="G119" s="1">
        <f>IF(C119=F119,1,0)</f>
        <v>0</v>
      </c>
      <c r="H119" s="1" t="s">
        <v>313</v>
      </c>
      <c r="I119" s="10" t="s">
        <v>4</v>
      </c>
      <c r="J119" s="10" t="s">
        <v>476</v>
      </c>
      <c r="K119" s="10">
        <f t="shared" si="1"/>
        <v>0</v>
      </c>
      <c r="L119" s="10" t="s">
        <v>1704</v>
      </c>
      <c r="M119" s="2" t="s">
        <v>4</v>
      </c>
      <c r="N119" s="2">
        <f>IF(M119="Vulnerable",1,0)</f>
        <v>1</v>
      </c>
      <c r="O119" s="2" t="s">
        <v>5</v>
      </c>
      <c r="P119" s="2">
        <f>IF(C119=O119,1,0)</f>
        <v>0</v>
      </c>
      <c r="Q119" s="2" t="s">
        <v>2407</v>
      </c>
      <c r="R119" s="6" t="s">
        <v>1144</v>
      </c>
      <c r="S119" s="6">
        <f>IF(R119="Vulnerable",1,0)</f>
        <v>0</v>
      </c>
      <c r="T119" s="6"/>
      <c r="U119" s="6">
        <f>IF(C119=T119,1,0)</f>
        <v>0</v>
      </c>
      <c r="V119" s="6" t="s">
        <v>460</v>
      </c>
    </row>
    <row r="120" spans="1:22" s="7" customFormat="1">
      <c r="A120" s="7">
        <v>93</v>
      </c>
      <c r="B120" s="7" t="s">
        <v>1460</v>
      </c>
      <c r="C120" s="2" t="s">
        <v>448</v>
      </c>
      <c r="D120" s="1" t="s">
        <v>35</v>
      </c>
      <c r="E120" s="1">
        <f>IF(D120="Vulnerable",1,0)</f>
        <v>0</v>
      </c>
      <c r="F120" s="1" t="s">
        <v>450</v>
      </c>
      <c r="G120" s="1">
        <f>IF(C120=F120,1,0)</f>
        <v>0</v>
      </c>
      <c r="H120" s="1" t="s">
        <v>273</v>
      </c>
      <c r="I120" s="10" t="s">
        <v>4</v>
      </c>
      <c r="J120" s="10" t="s">
        <v>448</v>
      </c>
      <c r="K120" s="10">
        <f t="shared" si="1"/>
        <v>1</v>
      </c>
      <c r="L120" s="10" t="s">
        <v>1684</v>
      </c>
      <c r="M120" s="2" t="s">
        <v>4</v>
      </c>
      <c r="N120" s="2">
        <f>IF(M120="Vulnerable",1,0)</f>
        <v>1</v>
      </c>
      <c r="O120" s="2" t="s">
        <v>5</v>
      </c>
      <c r="P120" s="2">
        <f>IF(C120=O120,1,0)</f>
        <v>0</v>
      </c>
      <c r="Q120" s="2" t="s">
        <v>2319</v>
      </c>
      <c r="R120" s="6" t="s">
        <v>4</v>
      </c>
      <c r="S120" s="6">
        <f>IF(R120="Vulnerable",1,0)</f>
        <v>1</v>
      </c>
      <c r="T120" s="6" t="s">
        <v>5</v>
      </c>
      <c r="U120" s="6">
        <f>IF(C120=T120,1,0)</f>
        <v>0</v>
      </c>
      <c r="V120" s="6" t="s">
        <v>570</v>
      </c>
    </row>
    <row r="121" spans="1:22" s="7" customFormat="1">
      <c r="A121" s="7">
        <v>40</v>
      </c>
      <c r="B121" s="7" t="s">
        <v>1407</v>
      </c>
      <c r="C121" s="2" t="s">
        <v>448</v>
      </c>
      <c r="D121" s="1" t="s">
        <v>35</v>
      </c>
      <c r="E121" s="1">
        <f>IF(D121="Vulnerable",1,0)</f>
        <v>0</v>
      </c>
      <c r="F121" s="1" t="s">
        <v>450</v>
      </c>
      <c r="G121" s="1">
        <f>IF(C121=F121,1,0)</f>
        <v>0</v>
      </c>
      <c r="H121" s="1" t="s">
        <v>165</v>
      </c>
      <c r="I121" s="10" t="s">
        <v>4</v>
      </c>
      <c r="J121" s="10" t="s">
        <v>339</v>
      </c>
      <c r="K121" s="10">
        <f t="shared" si="1"/>
        <v>0</v>
      </c>
      <c r="L121" s="10" t="s">
        <v>1631</v>
      </c>
      <c r="M121" s="2" t="s">
        <v>4</v>
      </c>
      <c r="N121" s="2">
        <f>IF(M121="Vulnerable",1,0)</f>
        <v>1</v>
      </c>
      <c r="O121" s="2" t="s">
        <v>5</v>
      </c>
      <c r="P121" s="2">
        <f>IF(C121=O121,1,0)</f>
        <v>0</v>
      </c>
      <c r="Q121" s="2" t="s">
        <v>2347</v>
      </c>
      <c r="R121" s="8" t="s">
        <v>35</v>
      </c>
      <c r="S121" s="6">
        <f>IF(R121="Vulnerable",1,0)</f>
        <v>0</v>
      </c>
      <c r="T121" s="6" t="s">
        <v>5</v>
      </c>
      <c r="U121" s="6">
        <f>IF(C121=T121,1,0)</f>
        <v>0</v>
      </c>
      <c r="V121" s="6" t="s">
        <v>520</v>
      </c>
    </row>
    <row r="122" spans="1:22" s="7" customFormat="1">
      <c r="A122" s="7">
        <v>17</v>
      </c>
      <c r="B122" s="7" t="s">
        <v>1384</v>
      </c>
      <c r="C122" s="2" t="s">
        <v>449</v>
      </c>
      <c r="D122" s="1" t="s">
        <v>35</v>
      </c>
      <c r="E122" s="1">
        <f>IF(D122="Vulnerable",1,0)</f>
        <v>0</v>
      </c>
      <c r="F122" s="1" t="s">
        <v>450</v>
      </c>
      <c r="G122" s="1">
        <f>IF(C122=F122,1,0)</f>
        <v>0</v>
      </c>
      <c r="H122" s="1" t="s">
        <v>118</v>
      </c>
      <c r="I122" s="10" t="s">
        <v>35</v>
      </c>
      <c r="J122" s="10" t="s">
        <v>1134</v>
      </c>
      <c r="K122" s="10">
        <f t="shared" si="1"/>
        <v>0</v>
      </c>
      <c r="L122" s="10" t="s">
        <v>1609</v>
      </c>
      <c r="M122" s="2" t="s">
        <v>4</v>
      </c>
      <c r="N122" s="2">
        <f>IF(M122="Vulnerable",1,0)</f>
        <v>1</v>
      </c>
      <c r="O122" s="2" t="s">
        <v>5</v>
      </c>
      <c r="P122" s="2">
        <f>IF(C122=O122,1,0)</f>
        <v>0</v>
      </c>
      <c r="Q122" s="2" t="s">
        <v>2311</v>
      </c>
      <c r="R122" s="6" t="s">
        <v>4</v>
      </c>
      <c r="S122" s="6">
        <f>IF(R122="Vulnerable",1,0)</f>
        <v>1</v>
      </c>
      <c r="T122" s="6" t="s">
        <v>448</v>
      </c>
      <c r="U122" s="6">
        <f>IF(C122=T122,1,0)</f>
        <v>0</v>
      </c>
      <c r="V122" s="6" t="s">
        <v>497</v>
      </c>
    </row>
    <row r="123" spans="1:22" s="7" customFormat="1">
      <c r="A123" s="7">
        <v>87</v>
      </c>
      <c r="B123" s="7" t="s">
        <v>1454</v>
      </c>
      <c r="C123" s="2" t="s">
        <v>449</v>
      </c>
      <c r="D123" s="1" t="s">
        <v>35</v>
      </c>
      <c r="E123" s="1">
        <f>IF(D123="Vulnerable",1,0)</f>
        <v>0</v>
      </c>
      <c r="F123" s="1" t="s">
        <v>450</v>
      </c>
      <c r="G123" s="1">
        <f>IF(C123=F123,1,0)</f>
        <v>0</v>
      </c>
      <c r="H123" s="1" t="s">
        <v>261</v>
      </c>
      <c r="I123" s="10" t="s">
        <v>4</v>
      </c>
      <c r="J123" s="10" t="s">
        <v>448</v>
      </c>
      <c r="K123" s="10">
        <f t="shared" si="1"/>
        <v>0</v>
      </c>
      <c r="L123" s="10" t="s">
        <v>1678</v>
      </c>
      <c r="M123" s="2" t="s">
        <v>4</v>
      </c>
      <c r="N123" s="2">
        <f>IF(M123="Vulnerable",1,0)</f>
        <v>1</v>
      </c>
      <c r="O123" s="2" t="s">
        <v>5</v>
      </c>
      <c r="P123" s="2">
        <f>IF(C123=O123,1,0)</f>
        <v>0</v>
      </c>
      <c r="Q123" s="2" t="s">
        <v>1812</v>
      </c>
      <c r="R123" s="6" t="s">
        <v>35</v>
      </c>
      <c r="S123" s="6">
        <f>IF(R123="Vulnerable",1,0)</f>
        <v>0</v>
      </c>
      <c r="T123" s="6" t="s">
        <v>1134</v>
      </c>
      <c r="U123" s="6">
        <f>IF(C123=T123,1,0)</f>
        <v>0</v>
      </c>
      <c r="V123" s="6" t="s">
        <v>565</v>
      </c>
    </row>
    <row r="124" spans="1:22" s="7" customFormat="1">
      <c r="A124" s="7">
        <v>122</v>
      </c>
      <c r="B124" s="7" t="s">
        <v>1489</v>
      </c>
      <c r="C124" s="2" t="s">
        <v>449</v>
      </c>
      <c r="D124" s="1" t="s">
        <v>35</v>
      </c>
      <c r="E124" s="1">
        <f>IF(D124="Vulnerable",1,0)</f>
        <v>0</v>
      </c>
      <c r="F124" s="1" t="s">
        <v>450</v>
      </c>
      <c r="G124" s="1">
        <f>IF(C124=F124,1,0)</f>
        <v>0</v>
      </c>
      <c r="H124" s="1" t="s">
        <v>330</v>
      </c>
      <c r="I124" s="10" t="s">
        <v>4</v>
      </c>
      <c r="J124" s="10" t="s">
        <v>234</v>
      </c>
      <c r="K124" s="10">
        <f t="shared" si="1"/>
        <v>0</v>
      </c>
      <c r="L124" s="10" t="s">
        <v>1713</v>
      </c>
      <c r="M124" s="2" t="s">
        <v>4</v>
      </c>
      <c r="N124" s="2">
        <f>IF(M124="Vulnerable",1,0)</f>
        <v>1</v>
      </c>
      <c r="O124" s="2" t="s">
        <v>18</v>
      </c>
      <c r="P124" s="2">
        <f>IF(C124=O124,1,0)</f>
        <v>0</v>
      </c>
      <c r="Q124" s="2" t="s">
        <v>473</v>
      </c>
      <c r="R124" s="8" t="s">
        <v>4</v>
      </c>
      <c r="S124" s="6">
        <f>IF(R124="Vulnerable",1,0)</f>
        <v>1</v>
      </c>
      <c r="T124" s="6" t="s">
        <v>19</v>
      </c>
      <c r="U124" s="6">
        <f>IF(C124=T124,1,0)</f>
        <v>0</v>
      </c>
      <c r="V124" s="6" t="s">
        <v>599</v>
      </c>
    </row>
    <row r="125" spans="1:22" s="7" customFormat="1">
      <c r="A125" s="7">
        <v>121</v>
      </c>
      <c r="B125" s="7" t="s">
        <v>1488</v>
      </c>
      <c r="C125" s="2" t="s">
        <v>449</v>
      </c>
      <c r="D125" s="1" t="s">
        <v>35</v>
      </c>
      <c r="E125" s="1">
        <f>IF(D125="Vulnerable",1,0)</f>
        <v>0</v>
      </c>
      <c r="F125" s="1" t="s">
        <v>450</v>
      </c>
      <c r="G125" s="1">
        <f>IF(C125=F125,1,0)</f>
        <v>0</v>
      </c>
      <c r="H125" s="1" t="s">
        <v>328</v>
      </c>
      <c r="I125" s="10" t="s">
        <v>4</v>
      </c>
      <c r="J125" s="10" t="s">
        <v>5</v>
      </c>
      <c r="K125" s="10">
        <f t="shared" si="1"/>
        <v>0</v>
      </c>
      <c r="L125" s="10" t="s">
        <v>1712</v>
      </c>
      <c r="M125" s="2" t="s">
        <v>4</v>
      </c>
      <c r="N125" s="2">
        <f>IF(M125="Vulnerable",1,0)</f>
        <v>1</v>
      </c>
      <c r="O125" s="2" t="s">
        <v>339</v>
      </c>
      <c r="P125" s="2">
        <f>IF(C125=O125,1,0)</f>
        <v>0</v>
      </c>
      <c r="Q125" s="2" t="s">
        <v>2269</v>
      </c>
      <c r="R125" s="8" t="s">
        <v>4</v>
      </c>
      <c r="S125" s="6">
        <f>IF(R125="Vulnerable",1,0)</f>
        <v>1</v>
      </c>
      <c r="T125" s="6" t="s">
        <v>448</v>
      </c>
      <c r="U125" s="6">
        <f>IF(C125=T125,1,0)</f>
        <v>0</v>
      </c>
      <c r="V125" s="6" t="s">
        <v>598</v>
      </c>
    </row>
    <row r="126" spans="1:22" s="7" customFormat="1">
      <c r="A126" s="7">
        <v>96</v>
      </c>
      <c r="B126" s="7" t="s">
        <v>1463</v>
      </c>
      <c r="C126" s="2" t="s">
        <v>449</v>
      </c>
      <c r="D126" s="1" t="s">
        <v>4</v>
      </c>
      <c r="E126" s="1">
        <f>IF(D126="Vulnerable",1,0)</f>
        <v>1</v>
      </c>
      <c r="F126" s="1" t="s">
        <v>234</v>
      </c>
      <c r="G126" s="1">
        <f>IF(C126=F126,1,0)</f>
        <v>0</v>
      </c>
      <c r="H126" s="1" t="s">
        <v>279</v>
      </c>
      <c r="I126" s="10" t="s">
        <v>4</v>
      </c>
      <c r="J126" s="10" t="s">
        <v>234</v>
      </c>
      <c r="K126" s="10">
        <f t="shared" si="1"/>
        <v>0</v>
      </c>
      <c r="L126" s="10" t="s">
        <v>1687</v>
      </c>
      <c r="M126" s="2" t="s">
        <v>4</v>
      </c>
      <c r="N126" s="2">
        <f>IF(M126="Vulnerable",1,0)</f>
        <v>1</v>
      </c>
      <c r="O126" s="2" t="s">
        <v>5</v>
      </c>
      <c r="P126" s="2">
        <f>IF(C126=O126,1,0)</f>
        <v>0</v>
      </c>
      <c r="Q126" s="2" t="s">
        <v>2273</v>
      </c>
      <c r="R126" s="6" t="s">
        <v>4</v>
      </c>
      <c r="S126" s="6">
        <f>IF(R126="Vulnerable",1,0)</f>
        <v>1</v>
      </c>
      <c r="T126" s="6" t="s">
        <v>5</v>
      </c>
      <c r="U126" s="6">
        <f>IF(C126=T126,1,0)</f>
        <v>0</v>
      </c>
      <c r="V126" s="6" t="s">
        <v>573</v>
      </c>
    </row>
    <row r="127" spans="1:22" s="7" customFormat="1">
      <c r="A127" s="7">
        <v>143</v>
      </c>
      <c r="B127" s="7" t="s">
        <v>1510</v>
      </c>
      <c r="C127" s="2" t="s">
        <v>449</v>
      </c>
      <c r="D127" s="1" t="s">
        <v>4</v>
      </c>
      <c r="E127" s="1">
        <f>IF(D127="Vulnerable",1,0)</f>
        <v>1</v>
      </c>
      <c r="F127" s="1" t="s">
        <v>18</v>
      </c>
      <c r="G127" s="1">
        <f>IF(C127=F127,1,0)</f>
        <v>0</v>
      </c>
      <c r="H127" s="1" t="s">
        <v>373</v>
      </c>
      <c r="I127" s="10" t="s">
        <v>4</v>
      </c>
      <c r="J127" s="10" t="s">
        <v>448</v>
      </c>
      <c r="K127" s="10">
        <f t="shared" si="1"/>
        <v>0</v>
      </c>
      <c r="L127" s="10" t="s">
        <v>1733</v>
      </c>
      <c r="M127" s="2" t="s">
        <v>4</v>
      </c>
      <c r="N127" s="2">
        <f>IF(M127="Vulnerable",1,0)</f>
        <v>1</v>
      </c>
      <c r="O127" s="2" t="s">
        <v>5</v>
      </c>
      <c r="P127" s="2">
        <f>IF(C127=O127,1,0)</f>
        <v>0</v>
      </c>
      <c r="Q127" s="2" t="s">
        <v>2275</v>
      </c>
      <c r="R127" s="6" t="s">
        <v>4</v>
      </c>
      <c r="S127" s="6">
        <f>IF(R127="Vulnerable",1,0)</f>
        <v>1</v>
      </c>
      <c r="T127" s="6" t="s">
        <v>234</v>
      </c>
      <c r="U127" s="6">
        <f>IF(C127=T127,1,0)</f>
        <v>0</v>
      </c>
      <c r="V127" s="6" t="s">
        <v>620</v>
      </c>
    </row>
    <row r="128" spans="1:22" s="7" customFormat="1">
      <c r="A128" s="7">
        <v>164</v>
      </c>
      <c r="B128" s="7" t="s">
        <v>1531</v>
      </c>
      <c r="C128" s="2" t="s">
        <v>449</v>
      </c>
      <c r="D128" s="1" t="s">
        <v>35</v>
      </c>
      <c r="E128" s="1">
        <f>IF(D128="Vulnerable",1,0)</f>
        <v>0</v>
      </c>
      <c r="F128" s="1" t="s">
        <v>450</v>
      </c>
      <c r="G128" s="1">
        <f>IF(C128=F128,1,0)</f>
        <v>0</v>
      </c>
      <c r="H128" s="1" t="s">
        <v>415</v>
      </c>
      <c r="I128" s="10" t="s">
        <v>35</v>
      </c>
      <c r="J128" s="10" t="s">
        <v>1134</v>
      </c>
      <c r="K128" s="10">
        <f t="shared" si="1"/>
        <v>0</v>
      </c>
      <c r="L128" s="10" t="s">
        <v>1753</v>
      </c>
      <c r="M128" s="2" t="s">
        <v>4</v>
      </c>
      <c r="N128" s="2">
        <f>IF(M128="Vulnerable",1,0)</f>
        <v>1</v>
      </c>
      <c r="O128" s="2" t="s">
        <v>18</v>
      </c>
      <c r="P128" s="2">
        <f>IF(C128=O128,1,0)</f>
        <v>0</v>
      </c>
      <c r="Q128" s="2" t="s">
        <v>2309</v>
      </c>
      <c r="R128" s="6" t="s">
        <v>4</v>
      </c>
      <c r="S128" s="6">
        <f>IF(R128="Vulnerable",1,0)</f>
        <v>1</v>
      </c>
      <c r="T128" s="6" t="s">
        <v>449</v>
      </c>
      <c r="U128" s="6">
        <f>IF(C128=T128,1,0)</f>
        <v>1</v>
      </c>
      <c r="V128" s="6" t="s">
        <v>641</v>
      </c>
    </row>
    <row r="129" spans="1:23" s="7" customFormat="1">
      <c r="A129" s="7">
        <v>210</v>
      </c>
      <c r="B129" s="7" t="s">
        <v>1577</v>
      </c>
      <c r="C129" s="2" t="s">
        <v>5</v>
      </c>
      <c r="D129" s="1" t="s">
        <v>4</v>
      </c>
      <c r="E129" s="1">
        <f>IF(D129="Vulnerable",1,0)</f>
        <v>1</v>
      </c>
      <c r="F129" s="1" t="s">
        <v>440</v>
      </c>
      <c r="G129" s="1">
        <f>IF(C129=F129,1,0)</f>
        <v>0</v>
      </c>
      <c r="H129" s="1" t="s">
        <v>55</v>
      </c>
      <c r="I129" s="10" t="s">
        <v>4</v>
      </c>
      <c r="J129" s="10" t="s">
        <v>5</v>
      </c>
      <c r="K129" s="10">
        <f t="shared" si="1"/>
        <v>1</v>
      </c>
      <c r="L129" s="10" t="s">
        <v>1797</v>
      </c>
      <c r="M129" s="2" t="s">
        <v>4</v>
      </c>
      <c r="N129" s="2">
        <f>IF(M129="Vulnerable",1,0)</f>
        <v>1</v>
      </c>
      <c r="O129" s="2" t="s">
        <v>5</v>
      </c>
      <c r="P129" s="2">
        <f>IF(C129=O129,1,0)</f>
        <v>1</v>
      </c>
      <c r="Q129" s="2" t="s">
        <v>2311</v>
      </c>
      <c r="R129" s="6" t="s">
        <v>4</v>
      </c>
      <c r="S129" s="6">
        <f>IF(R129="Vulnerable",1,0)</f>
        <v>1</v>
      </c>
      <c r="T129" s="6" t="s">
        <v>5</v>
      </c>
      <c r="U129" s="6">
        <f>IF(C129=T129,1,0)</f>
        <v>1</v>
      </c>
      <c r="V129" s="6" t="s">
        <v>687</v>
      </c>
    </row>
    <row r="130" spans="1:23" s="7" customFormat="1">
      <c r="A130" s="7">
        <v>12</v>
      </c>
      <c r="B130" s="7" t="s">
        <v>1379</v>
      </c>
      <c r="C130" s="2" t="s">
        <v>5</v>
      </c>
      <c r="D130" s="1" t="s">
        <v>4</v>
      </c>
      <c r="E130" s="1">
        <f>IF(D130="Vulnerable",1,0)</f>
        <v>1</v>
      </c>
      <c r="F130" s="1" t="s">
        <v>5</v>
      </c>
      <c r="G130" s="1">
        <f>IF(C130=F130,1,0)</f>
        <v>1</v>
      </c>
      <c r="H130" s="1" t="s">
        <v>108</v>
      </c>
      <c r="I130" s="10" t="s">
        <v>4</v>
      </c>
      <c r="J130" s="10" t="s">
        <v>5</v>
      </c>
      <c r="K130" s="10">
        <f t="shared" si="1"/>
        <v>1</v>
      </c>
      <c r="L130" s="10" t="s">
        <v>1604</v>
      </c>
      <c r="M130" s="2" t="s">
        <v>4</v>
      </c>
      <c r="N130" s="2">
        <f>IF(M130="Vulnerable",1,0)</f>
        <v>1</v>
      </c>
      <c r="O130" s="2" t="s">
        <v>17</v>
      </c>
      <c r="P130" s="2">
        <f>IF(C130=O130,1,0)</f>
        <v>0</v>
      </c>
      <c r="Q130" s="2" t="s">
        <v>2396</v>
      </c>
      <c r="R130" s="6" t="s">
        <v>4</v>
      </c>
      <c r="S130" s="6">
        <f>IF(R130="Vulnerable",1,0)</f>
        <v>1</v>
      </c>
      <c r="T130" s="6" t="s">
        <v>448</v>
      </c>
      <c r="U130" s="6">
        <f>IF(C130=T130,1,0)</f>
        <v>0</v>
      </c>
      <c r="V130" s="6" t="s">
        <v>492</v>
      </c>
      <c r="W130" s="12"/>
    </row>
    <row r="131" spans="1:23" s="7" customFormat="1">
      <c r="A131" s="7">
        <v>104</v>
      </c>
      <c r="B131" s="7" t="s">
        <v>1471</v>
      </c>
      <c r="C131" s="2" t="s">
        <v>5</v>
      </c>
      <c r="D131" s="1" t="s">
        <v>35</v>
      </c>
      <c r="E131" s="1">
        <f>IF(D131="Vulnerable",1,0)</f>
        <v>0</v>
      </c>
      <c r="F131" s="1" t="s">
        <v>450</v>
      </c>
      <c r="G131" s="1">
        <f>IF(C131=F131,1,0)</f>
        <v>0</v>
      </c>
      <c r="H131" s="1" t="s">
        <v>295</v>
      </c>
      <c r="I131" s="10" t="s">
        <v>4</v>
      </c>
      <c r="J131" s="10" t="s">
        <v>5</v>
      </c>
      <c r="K131" s="10">
        <f t="shared" ref="K131:K194" si="2">IF(J131=C131,1,0)</f>
        <v>1</v>
      </c>
      <c r="L131" s="10" t="s">
        <v>1695</v>
      </c>
      <c r="M131" s="2" t="s">
        <v>2260</v>
      </c>
      <c r="N131" s="2">
        <f>IF(M131="Vulnerable",1,0)</f>
        <v>0</v>
      </c>
      <c r="O131" s="2" t="s">
        <v>2260</v>
      </c>
      <c r="P131" s="2">
        <f>IF(C131=O131,1,0)</f>
        <v>0</v>
      </c>
      <c r="Q131" s="2" t="s">
        <v>2259</v>
      </c>
      <c r="R131" s="6" t="s">
        <v>1144</v>
      </c>
      <c r="S131" s="6">
        <f>IF(R131="Vulnerable",1,0)</f>
        <v>0</v>
      </c>
      <c r="T131" s="6"/>
      <c r="U131" s="6">
        <f>IF(C131=T131,1,0)</f>
        <v>0</v>
      </c>
      <c r="V131" s="6" t="s">
        <v>581</v>
      </c>
    </row>
    <row r="132" spans="1:23" s="7" customFormat="1">
      <c r="A132" s="7">
        <v>46</v>
      </c>
      <c r="B132" s="7" t="s">
        <v>1413</v>
      </c>
      <c r="C132" s="2" t="s">
        <v>5</v>
      </c>
      <c r="D132" s="1" t="s">
        <v>35</v>
      </c>
      <c r="E132" s="1">
        <f>IF(D132="Vulnerable",1,0)</f>
        <v>0</v>
      </c>
      <c r="F132" s="1" t="s">
        <v>450</v>
      </c>
      <c r="G132" s="1">
        <f>IF(C132=F132,1,0)</f>
        <v>0</v>
      </c>
      <c r="H132" s="1" t="s">
        <v>177</v>
      </c>
      <c r="I132" s="10" t="s">
        <v>35</v>
      </c>
      <c r="J132" s="10" t="s">
        <v>1134</v>
      </c>
      <c r="K132" s="10">
        <f t="shared" si="2"/>
        <v>0</v>
      </c>
      <c r="L132" s="10" t="s">
        <v>1637</v>
      </c>
      <c r="M132" s="2" t="s">
        <v>4</v>
      </c>
      <c r="N132" s="2">
        <f>IF(M132="Vulnerable",1,0)</f>
        <v>1</v>
      </c>
      <c r="O132" s="2" t="s">
        <v>5</v>
      </c>
      <c r="P132" s="2">
        <f>IF(C132=O132,1,0)</f>
        <v>1</v>
      </c>
      <c r="Q132" s="2" t="s">
        <v>2404</v>
      </c>
      <c r="R132" s="6" t="s">
        <v>4</v>
      </c>
      <c r="S132" s="6">
        <f>IF(R132="Vulnerable",1,0)</f>
        <v>1</v>
      </c>
      <c r="T132" s="6" t="s">
        <v>448</v>
      </c>
      <c r="U132" s="6">
        <f>IF(C132=T132,1,0)</f>
        <v>0</v>
      </c>
      <c r="V132" s="6" t="s">
        <v>526</v>
      </c>
    </row>
    <row r="133" spans="1:23" s="7" customFormat="1">
      <c r="A133" s="7">
        <v>25</v>
      </c>
      <c r="B133" s="7" t="s">
        <v>1392</v>
      </c>
      <c r="C133" s="2" t="s">
        <v>5</v>
      </c>
      <c r="D133" s="1" t="s">
        <v>35</v>
      </c>
      <c r="E133" s="1">
        <f>IF(D133="Vulnerable",1,0)</f>
        <v>0</v>
      </c>
      <c r="F133" s="1" t="s">
        <v>450</v>
      </c>
      <c r="G133" s="1">
        <f>IF(C133=F133,1,0)</f>
        <v>0</v>
      </c>
      <c r="H133" s="1" t="s">
        <v>134</v>
      </c>
      <c r="I133" s="10" t="s">
        <v>4</v>
      </c>
      <c r="J133" s="10" t="s">
        <v>339</v>
      </c>
      <c r="K133" s="10">
        <f t="shared" si="2"/>
        <v>0</v>
      </c>
      <c r="L133" s="10" t="s">
        <v>1617</v>
      </c>
      <c r="M133" s="2" t="s">
        <v>35</v>
      </c>
      <c r="N133" s="2">
        <f>IF(M133="Vulnerable",1,0)</f>
        <v>0</v>
      </c>
      <c r="O133" s="13" t="s">
        <v>20</v>
      </c>
      <c r="P133" s="2">
        <f>IF(C133=O133,1,0)</f>
        <v>0</v>
      </c>
      <c r="Q133" s="2" t="s">
        <v>2331</v>
      </c>
      <c r="R133" s="6" t="s">
        <v>35</v>
      </c>
      <c r="S133" s="6">
        <f>IF(R133="Vulnerable",1,0)</f>
        <v>0</v>
      </c>
      <c r="T133" s="6" t="s">
        <v>20</v>
      </c>
      <c r="U133" s="6">
        <f>IF(C133=T133,1,0)</f>
        <v>0</v>
      </c>
      <c r="V133" s="6" t="s">
        <v>505</v>
      </c>
    </row>
    <row r="134" spans="1:23" s="7" customFormat="1">
      <c r="A134" s="7">
        <v>197</v>
      </c>
      <c r="B134" s="7" t="s">
        <v>1564</v>
      </c>
      <c r="C134" s="2" t="s">
        <v>5</v>
      </c>
      <c r="D134" s="1" t="s">
        <v>27</v>
      </c>
      <c r="E134" s="1">
        <f>IF(D134="Vulnerable",1,0)</f>
        <v>0</v>
      </c>
      <c r="F134" s="1" t="s">
        <v>5</v>
      </c>
      <c r="G134" s="1">
        <f>IF(C134=F134,1,0)</f>
        <v>1</v>
      </c>
      <c r="H134" s="1" t="s">
        <v>26</v>
      </c>
      <c r="I134" s="10" t="s">
        <v>4</v>
      </c>
      <c r="J134" s="10" t="s">
        <v>5</v>
      </c>
      <c r="K134" s="10">
        <f t="shared" si="2"/>
        <v>1</v>
      </c>
      <c r="L134" s="10" t="s">
        <v>1785</v>
      </c>
      <c r="M134" s="2" t="s">
        <v>4</v>
      </c>
      <c r="N134" s="2">
        <f>IF(M134="Vulnerable",1,0)</f>
        <v>1</v>
      </c>
      <c r="O134" s="2" t="s">
        <v>5</v>
      </c>
      <c r="P134" s="2">
        <f>IF(C134=O134,1,0)</f>
        <v>1</v>
      </c>
      <c r="Q134" s="2" t="s">
        <v>2299</v>
      </c>
      <c r="R134" s="6" t="s">
        <v>4</v>
      </c>
      <c r="S134" s="6">
        <f>IF(R134="Vulnerable",1,0)</f>
        <v>1</v>
      </c>
      <c r="T134" s="6" t="s">
        <v>5</v>
      </c>
      <c r="U134" s="6">
        <f>IF(C134=T134,1,0)</f>
        <v>1</v>
      </c>
      <c r="V134" s="6" t="s">
        <v>674</v>
      </c>
    </row>
    <row r="135" spans="1:23" s="7" customFormat="1">
      <c r="A135" s="7">
        <v>41</v>
      </c>
      <c r="B135" s="7" t="s">
        <v>1408</v>
      </c>
      <c r="C135" s="2" t="s">
        <v>5</v>
      </c>
      <c r="D135" s="1" t="s">
        <v>35</v>
      </c>
      <c r="E135" s="1">
        <f>IF(D135="Vulnerable",1,0)</f>
        <v>0</v>
      </c>
      <c r="F135" s="1" t="s">
        <v>450</v>
      </c>
      <c r="G135" s="1">
        <f>IF(C135=F135,1,0)</f>
        <v>0</v>
      </c>
      <c r="H135" s="1" t="s">
        <v>167</v>
      </c>
      <c r="I135" s="10" t="s">
        <v>4</v>
      </c>
      <c r="J135" s="10" t="s">
        <v>17</v>
      </c>
      <c r="K135" s="10">
        <f t="shared" si="2"/>
        <v>0</v>
      </c>
      <c r="L135" s="10" t="s">
        <v>1632</v>
      </c>
      <c r="M135" s="2" t="s">
        <v>4</v>
      </c>
      <c r="N135" s="2">
        <f>IF(M135="Vulnerable",1,0)</f>
        <v>1</v>
      </c>
      <c r="O135" s="2" t="s">
        <v>58</v>
      </c>
      <c r="P135" s="2">
        <f>IF(C135=O135,1,0)</f>
        <v>0</v>
      </c>
      <c r="Q135" s="2" t="s">
        <v>2304</v>
      </c>
      <c r="R135" s="6" t="s">
        <v>4</v>
      </c>
      <c r="S135" s="6">
        <f>IF(R135="Vulnerable",1,0)</f>
        <v>1</v>
      </c>
      <c r="T135" s="6" t="s">
        <v>448</v>
      </c>
      <c r="U135" s="6">
        <f>IF(C135=T135,1,0)</f>
        <v>0</v>
      </c>
      <c r="V135" s="6" t="s">
        <v>521</v>
      </c>
    </row>
    <row r="136" spans="1:23" s="7" customFormat="1">
      <c r="A136" s="7">
        <v>198</v>
      </c>
      <c r="B136" s="7" t="s">
        <v>1565</v>
      </c>
      <c r="C136" s="2" t="s">
        <v>5</v>
      </c>
      <c r="D136" s="1" t="s">
        <v>4</v>
      </c>
      <c r="E136" s="1">
        <f>IF(D136="Vulnerable",1,0)</f>
        <v>1</v>
      </c>
      <c r="F136" s="1" t="s">
        <v>29</v>
      </c>
      <c r="G136" s="1">
        <f>IF(C136=F136,1,0)</f>
        <v>0</v>
      </c>
      <c r="H136" s="1" t="s">
        <v>30</v>
      </c>
      <c r="I136" s="10" t="s">
        <v>4</v>
      </c>
      <c r="J136" s="10" t="s">
        <v>17</v>
      </c>
      <c r="K136" s="10">
        <f t="shared" si="2"/>
        <v>0</v>
      </c>
      <c r="L136" s="10" t="s">
        <v>1786</v>
      </c>
      <c r="M136" s="2" t="s">
        <v>4</v>
      </c>
      <c r="N136" s="2">
        <f>IF(M136="Vulnerable",1,0)</f>
        <v>1</v>
      </c>
      <c r="O136" s="2" t="s">
        <v>5</v>
      </c>
      <c r="P136" s="2">
        <f>IF(C136=O136,1,0)</f>
        <v>1</v>
      </c>
      <c r="Q136" s="2" t="s">
        <v>2371</v>
      </c>
      <c r="R136" s="8" t="s">
        <v>4</v>
      </c>
      <c r="S136" s="6">
        <f>IF(R136="Vulnerable",1,0)</f>
        <v>1</v>
      </c>
      <c r="T136" s="6" t="s">
        <v>5</v>
      </c>
      <c r="U136" s="6">
        <f>IF(C136=T136,1,0)</f>
        <v>1</v>
      </c>
      <c r="V136" s="6" t="s">
        <v>675</v>
      </c>
    </row>
    <row r="137" spans="1:23" s="7" customFormat="1">
      <c r="A137" s="7">
        <v>11</v>
      </c>
      <c r="B137" s="7" t="s">
        <v>1378</v>
      </c>
      <c r="C137" s="2" t="s">
        <v>5</v>
      </c>
      <c r="D137" s="1" t="s">
        <v>4</v>
      </c>
      <c r="E137" s="1">
        <f>IF(D137="Vulnerable",1,0)</f>
        <v>1</v>
      </c>
      <c r="F137" s="1" t="s">
        <v>5</v>
      </c>
      <c r="G137" s="1">
        <f>IF(C137=F137,1,0)</f>
        <v>1</v>
      </c>
      <c r="H137" s="1" t="s">
        <v>106</v>
      </c>
      <c r="I137" s="10" t="s">
        <v>4</v>
      </c>
      <c r="J137" s="10" t="s">
        <v>5</v>
      </c>
      <c r="K137" s="10">
        <f t="shared" si="2"/>
        <v>1</v>
      </c>
      <c r="L137" s="10" t="s">
        <v>1603</v>
      </c>
      <c r="M137" s="2" t="s">
        <v>35</v>
      </c>
      <c r="N137" s="2">
        <f>IF(M137="Vulnerable",1,0)</f>
        <v>0</v>
      </c>
      <c r="O137" s="2" t="s">
        <v>20</v>
      </c>
      <c r="P137" s="2">
        <f>IF(C137=O137,1,0)</f>
        <v>0</v>
      </c>
      <c r="Q137" s="2" t="s">
        <v>2262</v>
      </c>
      <c r="R137" s="6" t="s">
        <v>4</v>
      </c>
      <c r="S137" s="6">
        <f>IF(R137="Vulnerable",1,0)</f>
        <v>1</v>
      </c>
      <c r="T137" s="6" t="s">
        <v>5</v>
      </c>
      <c r="U137" s="6">
        <f>IF(C137=T137,1,0)</f>
        <v>1</v>
      </c>
      <c r="V137" s="6" t="s">
        <v>491</v>
      </c>
    </row>
    <row r="138" spans="1:23" s="7" customFormat="1">
      <c r="A138" s="7">
        <v>174</v>
      </c>
      <c r="B138" s="7" t="s">
        <v>1541</v>
      </c>
      <c r="C138" s="2" t="s">
        <v>5</v>
      </c>
      <c r="D138" s="1" t="s">
        <v>35</v>
      </c>
      <c r="E138" s="1">
        <f>IF(D138="Vulnerable",1,0)</f>
        <v>0</v>
      </c>
      <c r="F138" s="1" t="s">
        <v>450</v>
      </c>
      <c r="G138" s="1">
        <f>IF(C138=F138,1,0)</f>
        <v>0</v>
      </c>
      <c r="H138" s="1" t="s">
        <v>435</v>
      </c>
      <c r="I138" s="10" t="s">
        <v>4</v>
      </c>
      <c r="J138" s="10" t="s">
        <v>17</v>
      </c>
      <c r="K138" s="10">
        <f t="shared" si="2"/>
        <v>0</v>
      </c>
      <c r="L138" s="10" t="s">
        <v>1763</v>
      </c>
      <c r="M138" s="2" t="s">
        <v>4</v>
      </c>
      <c r="N138" s="2">
        <f>IF(M138="Vulnerable",1,0)</f>
        <v>1</v>
      </c>
      <c r="O138" s="2" t="s">
        <v>5</v>
      </c>
      <c r="P138" s="2">
        <f>IF(C138=O138,1,0)</f>
        <v>1</v>
      </c>
      <c r="Q138" s="2" t="s">
        <v>2364</v>
      </c>
      <c r="R138" s="6" t="s">
        <v>4</v>
      </c>
      <c r="S138" s="6">
        <f>IF(R138="Vulnerable",1,0)</f>
        <v>1</v>
      </c>
      <c r="T138" s="6" t="s">
        <v>5</v>
      </c>
      <c r="U138" s="6">
        <f>IF(C138=T138,1,0)</f>
        <v>1</v>
      </c>
      <c r="V138" s="6" t="s">
        <v>651</v>
      </c>
    </row>
    <row r="139" spans="1:23" s="7" customFormat="1">
      <c r="A139" s="7">
        <v>195</v>
      </c>
      <c r="B139" s="7" t="s">
        <v>1562</v>
      </c>
      <c r="C139" s="2" t="s">
        <v>5</v>
      </c>
      <c r="D139" s="1" t="s">
        <v>4</v>
      </c>
      <c r="E139" s="1">
        <f>IF(D139="Vulnerable",1,0)</f>
        <v>1</v>
      </c>
      <c r="F139" s="1" t="s">
        <v>5</v>
      </c>
      <c r="G139" s="1">
        <f>IF(C139=F139,1,0)</f>
        <v>1</v>
      </c>
      <c r="H139" s="1" t="s">
        <v>22</v>
      </c>
      <c r="I139" s="10" t="s">
        <v>4</v>
      </c>
      <c r="J139" s="10" t="s">
        <v>17</v>
      </c>
      <c r="K139" s="10">
        <f t="shared" si="2"/>
        <v>0</v>
      </c>
      <c r="L139" s="10" t="s">
        <v>1783</v>
      </c>
      <c r="M139" s="2" t="s">
        <v>4</v>
      </c>
      <c r="N139" s="2">
        <f>IF(M139="Vulnerable",1,0)</f>
        <v>1</v>
      </c>
      <c r="O139" s="2" t="s">
        <v>17</v>
      </c>
      <c r="P139" s="2">
        <f>IF(C139=O139,1,0)</f>
        <v>0</v>
      </c>
      <c r="Q139" s="2" t="s">
        <v>2416</v>
      </c>
      <c r="R139" s="6" t="s">
        <v>4</v>
      </c>
      <c r="S139" s="6">
        <f>IF(R139="Vulnerable",1,0)</f>
        <v>1</v>
      </c>
      <c r="T139" s="6" t="s">
        <v>234</v>
      </c>
      <c r="U139" s="6">
        <f>IF(C139=T139,1,0)</f>
        <v>0</v>
      </c>
      <c r="V139" s="6" t="s">
        <v>672</v>
      </c>
    </row>
    <row r="140" spans="1:23" s="7" customFormat="1">
      <c r="A140" s="7">
        <v>178</v>
      </c>
      <c r="B140" s="7" t="s">
        <v>1545</v>
      </c>
      <c r="C140" s="2" t="s">
        <v>5</v>
      </c>
      <c r="D140" s="1" t="s">
        <v>35</v>
      </c>
      <c r="E140" s="1">
        <f>IF(D140="Vulnerable",1,0)</f>
        <v>0</v>
      </c>
      <c r="F140" s="1" t="s">
        <v>450</v>
      </c>
      <c r="G140" s="1">
        <f>IF(C140=F140,1,0)</f>
        <v>0</v>
      </c>
      <c r="H140" s="1" t="s">
        <v>64</v>
      </c>
      <c r="I140" s="10" t="s">
        <v>4</v>
      </c>
      <c r="J140" s="10" t="s">
        <v>17</v>
      </c>
      <c r="K140" s="10">
        <f t="shared" si="2"/>
        <v>0</v>
      </c>
      <c r="L140" s="10" t="s">
        <v>1767</v>
      </c>
      <c r="M140" s="2" t="s">
        <v>4</v>
      </c>
      <c r="N140" s="2">
        <f>IF(M140="Vulnerable",1,0)</f>
        <v>1</v>
      </c>
      <c r="O140" s="2" t="s">
        <v>5</v>
      </c>
      <c r="P140" s="2">
        <f>IF(C140=O140,1,0)</f>
        <v>1</v>
      </c>
      <c r="Q140" s="2" t="s">
        <v>2387</v>
      </c>
      <c r="R140" s="6" t="s">
        <v>4</v>
      </c>
      <c r="S140" s="6">
        <f>IF(R140="Vulnerable",1,0)</f>
        <v>1</v>
      </c>
      <c r="T140" s="8" t="s">
        <v>448</v>
      </c>
      <c r="U140" s="6">
        <f>IF(C140=T140,1,0)</f>
        <v>0</v>
      </c>
      <c r="V140" s="6" t="s">
        <v>655</v>
      </c>
    </row>
    <row r="141" spans="1:23" s="7" customFormat="1">
      <c r="A141" s="7">
        <v>103</v>
      </c>
      <c r="B141" s="7" t="s">
        <v>1470</v>
      </c>
      <c r="C141" s="2" t="s">
        <v>5</v>
      </c>
      <c r="D141" s="1" t="s">
        <v>4</v>
      </c>
      <c r="E141" s="1">
        <f>IF(D141="Vulnerable",1,0)</f>
        <v>1</v>
      </c>
      <c r="F141" s="1" t="s">
        <v>5</v>
      </c>
      <c r="G141" s="1">
        <f>IF(C141=F141,1,0)</f>
        <v>1</v>
      </c>
      <c r="H141" s="1" t="s">
        <v>293</v>
      </c>
      <c r="I141" s="10" t="s">
        <v>4</v>
      </c>
      <c r="J141" s="10" t="s">
        <v>448</v>
      </c>
      <c r="K141" s="10">
        <f t="shared" si="2"/>
        <v>0</v>
      </c>
      <c r="L141" s="10" t="s">
        <v>1694</v>
      </c>
      <c r="M141" s="2" t="s">
        <v>4</v>
      </c>
      <c r="N141" s="2">
        <f>IF(M141="Vulnerable",1,0)</f>
        <v>1</v>
      </c>
      <c r="O141" s="2" t="s">
        <v>5</v>
      </c>
      <c r="P141" s="2">
        <f>IF(C141=O141,1,0)</f>
        <v>1</v>
      </c>
      <c r="Q141" s="2" t="s">
        <v>2346</v>
      </c>
      <c r="R141" s="6" t="s">
        <v>4</v>
      </c>
      <c r="S141" s="6">
        <f>IF(R141="Vulnerable",1,0)</f>
        <v>1</v>
      </c>
      <c r="T141" s="6" t="s">
        <v>448</v>
      </c>
      <c r="U141" s="6">
        <f>IF(C141=T141,1,0)</f>
        <v>0</v>
      </c>
      <c r="V141" s="6" t="s">
        <v>580</v>
      </c>
    </row>
    <row r="142" spans="1:23" s="7" customFormat="1">
      <c r="A142" s="7">
        <v>115</v>
      </c>
      <c r="B142" s="7" t="s">
        <v>1482</v>
      </c>
      <c r="C142" s="2" t="s">
        <v>5</v>
      </c>
      <c r="D142" s="1" t="s">
        <v>4</v>
      </c>
      <c r="E142" s="1">
        <f>IF(D142="Vulnerable",1,0)</f>
        <v>1</v>
      </c>
      <c r="F142" s="1" t="s">
        <v>5</v>
      </c>
      <c r="G142" s="1">
        <f>IF(C142=F142,1,0)</f>
        <v>1</v>
      </c>
      <c r="H142" s="1" t="s">
        <v>317</v>
      </c>
      <c r="I142" s="10" t="s">
        <v>4</v>
      </c>
      <c r="J142" s="10" t="s">
        <v>234</v>
      </c>
      <c r="K142" s="10">
        <f t="shared" si="2"/>
        <v>0</v>
      </c>
      <c r="L142" s="10" t="s">
        <v>1706</v>
      </c>
      <c r="M142" s="2" t="s">
        <v>4</v>
      </c>
      <c r="N142" s="2">
        <f>IF(M142="Vulnerable",1,0)</f>
        <v>1</v>
      </c>
      <c r="O142" s="2" t="s">
        <v>448</v>
      </c>
      <c r="P142" s="2">
        <f>IF(C142=O142,1,0)</f>
        <v>0</v>
      </c>
      <c r="Q142" s="2" t="s">
        <v>2426</v>
      </c>
      <c r="R142" s="8" t="s">
        <v>35</v>
      </c>
      <c r="S142" s="6">
        <f>IF(R142="Vulnerable",1,0)</f>
        <v>0</v>
      </c>
      <c r="T142" s="6" t="s">
        <v>5</v>
      </c>
      <c r="U142" s="6">
        <f>IF(C142=T142,1,0)</f>
        <v>1</v>
      </c>
      <c r="V142" s="6" t="s">
        <v>592</v>
      </c>
    </row>
    <row r="143" spans="1:23" s="7" customFormat="1">
      <c r="A143" s="7">
        <v>155</v>
      </c>
      <c r="B143" s="7" t="s">
        <v>1522</v>
      </c>
      <c r="C143" s="2" t="s">
        <v>5</v>
      </c>
      <c r="D143" s="1" t="s">
        <v>4</v>
      </c>
      <c r="E143" s="1">
        <f>IF(D143="Vulnerable",1,0)</f>
        <v>1</v>
      </c>
      <c r="F143" s="1" t="s">
        <v>5</v>
      </c>
      <c r="G143" s="1">
        <f>IF(C143=F143,1,0)</f>
        <v>1</v>
      </c>
      <c r="H143" s="1" t="s">
        <v>397</v>
      </c>
      <c r="I143" s="10" t="s">
        <v>4</v>
      </c>
      <c r="J143" s="10" t="s">
        <v>5</v>
      </c>
      <c r="K143" s="10">
        <f t="shared" si="2"/>
        <v>1</v>
      </c>
      <c r="L143" s="10" t="s">
        <v>1744</v>
      </c>
      <c r="M143" s="2" t="s">
        <v>4</v>
      </c>
      <c r="N143" s="2">
        <f>IF(M143="Vulnerable",1,0)</f>
        <v>1</v>
      </c>
      <c r="O143" s="2" t="s">
        <v>17</v>
      </c>
      <c r="P143" s="2">
        <f>IF(C143=O143,1,0)</f>
        <v>0</v>
      </c>
      <c r="Q143" s="2" t="s">
        <v>2342</v>
      </c>
      <c r="R143" s="6" t="s">
        <v>4</v>
      </c>
      <c r="S143" s="6">
        <f>IF(R143="Vulnerable",1,0)</f>
        <v>1</v>
      </c>
      <c r="T143" s="6" t="s">
        <v>5</v>
      </c>
      <c r="U143" s="6">
        <f>IF(C143=T143,1,0)</f>
        <v>1</v>
      </c>
      <c r="V143" s="6" t="s">
        <v>632</v>
      </c>
    </row>
    <row r="144" spans="1:23" s="7" customFormat="1">
      <c r="A144" s="7">
        <v>23</v>
      </c>
      <c r="B144" s="7" t="s">
        <v>1390</v>
      </c>
      <c r="C144" s="2" t="s">
        <v>5</v>
      </c>
      <c r="D144" s="1" t="s">
        <v>4</v>
      </c>
      <c r="E144" s="1">
        <f>IF(D144="Vulnerable",1,0)</f>
        <v>1</v>
      </c>
      <c r="F144" s="1" t="s">
        <v>5</v>
      </c>
      <c r="G144" s="1">
        <f>IF(C144=F144,1,0)</f>
        <v>1</v>
      </c>
      <c r="H144" s="1" t="s">
        <v>130</v>
      </c>
      <c r="I144" s="10" t="s">
        <v>4</v>
      </c>
      <c r="J144" s="10" t="s">
        <v>448</v>
      </c>
      <c r="K144" s="10">
        <f t="shared" si="2"/>
        <v>0</v>
      </c>
      <c r="L144" s="10" t="s">
        <v>1615</v>
      </c>
      <c r="M144" s="2" t="s">
        <v>4</v>
      </c>
      <c r="N144" s="2">
        <f>IF(M144="Vulnerable",1,0)</f>
        <v>1</v>
      </c>
      <c r="O144" s="2" t="s">
        <v>17</v>
      </c>
      <c r="P144" s="2">
        <f>IF(C144=O144,1,0)</f>
        <v>0</v>
      </c>
      <c r="Q144" s="2" t="s">
        <v>2258</v>
      </c>
      <c r="R144" s="8" t="s">
        <v>4</v>
      </c>
      <c r="S144" s="6">
        <f>IF(R144="Vulnerable",1,0)</f>
        <v>1</v>
      </c>
      <c r="T144" s="6" t="s">
        <v>448</v>
      </c>
      <c r="U144" s="6">
        <f>IF(C144=T144,1,0)</f>
        <v>0</v>
      </c>
      <c r="V144" s="6" t="s">
        <v>503</v>
      </c>
    </row>
    <row r="145" spans="1:22" s="7" customFormat="1">
      <c r="A145" s="7">
        <v>106</v>
      </c>
      <c r="B145" s="7" t="s">
        <v>1473</v>
      </c>
      <c r="C145" s="2" t="s">
        <v>5</v>
      </c>
      <c r="D145" s="1" t="s">
        <v>35</v>
      </c>
      <c r="E145" s="1">
        <f>IF(D145="Vulnerable",1,0)</f>
        <v>0</v>
      </c>
      <c r="F145" s="1" t="s">
        <v>450</v>
      </c>
      <c r="G145" s="1">
        <f>IF(C145=F145,1,0)</f>
        <v>0</v>
      </c>
      <c r="H145" s="1" t="s">
        <v>299</v>
      </c>
      <c r="I145" s="10" t="s">
        <v>4</v>
      </c>
      <c r="J145" s="10" t="s">
        <v>5</v>
      </c>
      <c r="K145" s="10">
        <f t="shared" si="2"/>
        <v>1</v>
      </c>
      <c r="L145" s="10" t="s">
        <v>1697</v>
      </c>
      <c r="M145" s="2" t="s">
        <v>4</v>
      </c>
      <c r="N145" s="2">
        <f>IF(M145="Vulnerable",1,0)</f>
        <v>1</v>
      </c>
      <c r="O145" s="2" t="s">
        <v>5</v>
      </c>
      <c r="P145" s="2">
        <f>IF(C145=O145,1,0)</f>
        <v>1</v>
      </c>
      <c r="Q145" s="2" t="s">
        <v>471</v>
      </c>
      <c r="R145" s="8" t="s">
        <v>35</v>
      </c>
      <c r="S145" s="6">
        <f>IF(R145="Vulnerable",1,0)</f>
        <v>0</v>
      </c>
      <c r="T145" s="6" t="s">
        <v>19</v>
      </c>
      <c r="U145" s="6">
        <f>IF(C145=T145,1,0)</f>
        <v>0</v>
      </c>
      <c r="V145" s="6" t="s">
        <v>584</v>
      </c>
    </row>
    <row r="146" spans="1:22" s="7" customFormat="1">
      <c r="A146" s="7">
        <v>205</v>
      </c>
      <c r="B146" s="7" t="s">
        <v>1572</v>
      </c>
      <c r="C146" s="2" t="s">
        <v>5</v>
      </c>
      <c r="D146" s="1" t="s">
        <v>4</v>
      </c>
      <c r="E146" s="1">
        <f>IF(D146="Vulnerable",1,0)</f>
        <v>1</v>
      </c>
      <c r="F146" s="1" t="s">
        <v>5</v>
      </c>
      <c r="G146" s="1">
        <f>IF(C146=F146,1,0)</f>
        <v>1</v>
      </c>
      <c r="H146" s="1" t="s">
        <v>45</v>
      </c>
      <c r="I146" s="10" t="s">
        <v>4</v>
      </c>
      <c r="J146" s="10" t="s">
        <v>5</v>
      </c>
      <c r="K146" s="10">
        <f t="shared" si="2"/>
        <v>1</v>
      </c>
      <c r="L146" s="10" t="s">
        <v>1727</v>
      </c>
      <c r="M146" s="2" t="s">
        <v>4</v>
      </c>
      <c r="N146" s="2">
        <f>IF(M146="Vulnerable",1,0)</f>
        <v>1</v>
      </c>
      <c r="O146" s="2" t="s">
        <v>5</v>
      </c>
      <c r="P146" s="2">
        <f>IF(C146=O146,1,0)</f>
        <v>1</v>
      </c>
      <c r="Q146" s="2" t="s">
        <v>1909</v>
      </c>
      <c r="R146" s="6" t="s">
        <v>4</v>
      </c>
      <c r="S146" s="6">
        <f>IF(R146="Vulnerable",1,0)</f>
        <v>1</v>
      </c>
      <c r="T146" s="6" t="s">
        <v>5</v>
      </c>
      <c r="U146" s="6">
        <f>IF(C146=T146,1,0)</f>
        <v>1</v>
      </c>
      <c r="V146" s="6" t="s">
        <v>682</v>
      </c>
    </row>
    <row r="147" spans="1:22" s="7" customFormat="1">
      <c r="A147" s="7">
        <v>3</v>
      </c>
      <c r="B147" s="7" t="s">
        <v>1370</v>
      </c>
      <c r="C147" s="2" t="s">
        <v>5</v>
      </c>
      <c r="D147" s="1" t="s">
        <v>4</v>
      </c>
      <c r="E147" s="1">
        <f>IF(D147="Vulnerable",1,0)</f>
        <v>1</v>
      </c>
      <c r="F147" s="1" t="s">
        <v>5</v>
      </c>
      <c r="G147" s="1">
        <f>IF(C147=F147,1,0)</f>
        <v>1</v>
      </c>
      <c r="H147" s="1" t="s">
        <v>90</v>
      </c>
      <c r="I147" s="10" t="s">
        <v>4</v>
      </c>
      <c r="J147" s="10" t="s">
        <v>5</v>
      </c>
      <c r="K147" s="10">
        <f t="shared" si="2"/>
        <v>1</v>
      </c>
      <c r="L147" s="10" t="s">
        <v>1595</v>
      </c>
      <c r="M147" s="2" t="s">
        <v>4</v>
      </c>
      <c r="N147" s="2">
        <f>IF(M147="Vulnerable",1,0)</f>
        <v>1</v>
      </c>
      <c r="O147" s="2" t="s">
        <v>58</v>
      </c>
      <c r="P147" s="2">
        <f>IF(C147=O147,1,0)</f>
        <v>0</v>
      </c>
      <c r="Q147" s="2" t="s">
        <v>2314</v>
      </c>
      <c r="R147" s="6" t="s">
        <v>4</v>
      </c>
      <c r="S147" s="6">
        <f>IF(R147="Vulnerable",1,0)</f>
        <v>1</v>
      </c>
      <c r="T147" s="6" t="s">
        <v>448</v>
      </c>
      <c r="U147" s="6">
        <f>IF(C147=T147,1,0)</f>
        <v>0</v>
      </c>
      <c r="V147" s="6" t="s">
        <v>483</v>
      </c>
    </row>
    <row r="148" spans="1:22" s="7" customFormat="1">
      <c r="A148" s="7">
        <v>135</v>
      </c>
      <c r="B148" s="7" t="s">
        <v>1502</v>
      </c>
      <c r="C148" s="2" t="s">
        <v>5</v>
      </c>
      <c r="D148" s="1" t="s">
        <v>4</v>
      </c>
      <c r="E148" s="1">
        <f>IF(D148="Vulnerable",1,0)</f>
        <v>1</v>
      </c>
      <c r="F148" s="1" t="s">
        <v>5</v>
      </c>
      <c r="G148" s="1">
        <f>IF(C148=F148,1,0)</f>
        <v>1</v>
      </c>
      <c r="H148" s="1" t="s">
        <v>357</v>
      </c>
      <c r="I148" s="10" t="s">
        <v>4</v>
      </c>
      <c r="J148" s="10" t="s">
        <v>234</v>
      </c>
      <c r="K148" s="10">
        <f t="shared" si="2"/>
        <v>0</v>
      </c>
      <c r="L148" s="10" t="s">
        <v>1726</v>
      </c>
      <c r="M148" s="2" t="s">
        <v>4</v>
      </c>
      <c r="N148" s="2">
        <f>IF(M148="Vulnerable",1,0)</f>
        <v>1</v>
      </c>
      <c r="O148" s="2" t="s">
        <v>5</v>
      </c>
      <c r="P148" s="2">
        <f>IF(C148=O148,1,0)</f>
        <v>1</v>
      </c>
      <c r="Q148" s="2" t="s">
        <v>2431</v>
      </c>
      <c r="R148" s="6" t="s">
        <v>4</v>
      </c>
      <c r="S148" s="6">
        <f>IF(R148="Vulnerable",1,0)</f>
        <v>1</v>
      </c>
      <c r="T148" s="6" t="s">
        <v>234</v>
      </c>
      <c r="U148" s="6">
        <f>IF(C148=T148,1,0)</f>
        <v>0</v>
      </c>
      <c r="V148" s="6" t="s">
        <v>612</v>
      </c>
    </row>
    <row r="149" spans="1:22" s="7" customFormat="1">
      <c r="A149" s="7">
        <v>74</v>
      </c>
      <c r="B149" s="7" t="s">
        <v>1441</v>
      </c>
      <c r="C149" s="2" t="s">
        <v>5</v>
      </c>
      <c r="D149" s="1" t="s">
        <v>4</v>
      </c>
      <c r="E149" s="1">
        <f>IF(D149="Vulnerable",1,0)</f>
        <v>1</v>
      </c>
      <c r="F149" s="1" t="s">
        <v>234</v>
      </c>
      <c r="G149" s="1">
        <f>IF(C149=F149,1,0)</f>
        <v>0</v>
      </c>
      <c r="H149" s="1" t="s">
        <v>235</v>
      </c>
      <c r="I149" s="10" t="s">
        <v>4</v>
      </c>
      <c r="J149" s="10" t="s">
        <v>234</v>
      </c>
      <c r="K149" s="10">
        <f t="shared" si="2"/>
        <v>0</v>
      </c>
      <c r="L149" s="10" t="s">
        <v>1665</v>
      </c>
      <c r="M149" s="2" t="s">
        <v>4</v>
      </c>
      <c r="N149" s="2">
        <f>IF(M149="Vulnerable",1,0)</f>
        <v>1</v>
      </c>
      <c r="O149" s="2" t="s">
        <v>5</v>
      </c>
      <c r="P149" s="2">
        <f>IF(C149=O149,1,0)</f>
        <v>1</v>
      </c>
      <c r="Q149" s="2" t="s">
        <v>2406</v>
      </c>
      <c r="R149" s="6" t="s">
        <v>4</v>
      </c>
      <c r="S149" s="6">
        <f>IF(R149="Vulnerable",1,0)</f>
        <v>1</v>
      </c>
      <c r="T149" s="6" t="s">
        <v>448</v>
      </c>
      <c r="U149" s="6">
        <f>IF(C149=T149,1,0)</f>
        <v>0</v>
      </c>
      <c r="V149" s="6" t="s">
        <v>552</v>
      </c>
    </row>
    <row r="150" spans="1:22" s="7" customFormat="1">
      <c r="A150" s="7">
        <v>31</v>
      </c>
      <c r="B150" s="7" t="s">
        <v>1398</v>
      </c>
      <c r="C150" s="2" t="s">
        <v>5</v>
      </c>
      <c r="D150" s="1" t="s">
        <v>35</v>
      </c>
      <c r="E150" s="1">
        <f>IF(D150="Vulnerable",1,0)</f>
        <v>0</v>
      </c>
      <c r="F150" s="1" t="s">
        <v>450</v>
      </c>
      <c r="G150" s="1">
        <f>IF(C150=F150,1,0)</f>
        <v>0</v>
      </c>
      <c r="H150" s="1" t="s">
        <v>147</v>
      </c>
      <c r="I150" s="10" t="s">
        <v>4</v>
      </c>
      <c r="J150" s="10" t="s">
        <v>17</v>
      </c>
      <c r="K150" s="10">
        <f t="shared" si="2"/>
        <v>0</v>
      </c>
      <c r="L150" s="10" t="s">
        <v>1623</v>
      </c>
      <c r="M150" s="2" t="s">
        <v>4</v>
      </c>
      <c r="N150" s="2">
        <f>IF(M150="Vulnerable",1,0)</f>
        <v>1</v>
      </c>
      <c r="O150" s="2" t="s">
        <v>339</v>
      </c>
      <c r="P150" s="2">
        <f>IF(C150=O150,1,0)</f>
        <v>0</v>
      </c>
      <c r="Q150" s="2" t="s">
        <v>472</v>
      </c>
      <c r="R150" s="6" t="s">
        <v>35</v>
      </c>
      <c r="S150" s="6">
        <f>IF(R150="Vulnerable",1,0)</f>
        <v>0</v>
      </c>
      <c r="T150" s="6" t="s">
        <v>736</v>
      </c>
      <c r="U150" s="6">
        <f>IF(C150=T150,1,0)</f>
        <v>0</v>
      </c>
      <c r="V150" s="6" t="s">
        <v>511</v>
      </c>
    </row>
    <row r="151" spans="1:22" s="7" customFormat="1">
      <c r="A151" s="7">
        <v>170</v>
      </c>
      <c r="B151" s="7" t="s">
        <v>1537</v>
      </c>
      <c r="C151" s="2" t="s">
        <v>5</v>
      </c>
      <c r="D151" s="1" t="s">
        <v>4</v>
      </c>
      <c r="E151" s="1">
        <f>IF(D151="Vulnerable",1,0)</f>
        <v>1</v>
      </c>
      <c r="F151" s="1" t="s">
        <v>5</v>
      </c>
      <c r="G151" s="1">
        <f>IF(C151=F151,1,0)</f>
        <v>1</v>
      </c>
      <c r="H151" s="1" t="s">
        <v>427</v>
      </c>
      <c r="I151" s="10" t="s">
        <v>4</v>
      </c>
      <c r="J151" s="10" t="s">
        <v>17</v>
      </c>
      <c r="K151" s="10">
        <f t="shared" si="2"/>
        <v>0</v>
      </c>
      <c r="L151" s="10" t="s">
        <v>1759</v>
      </c>
      <c r="M151" s="2" t="s">
        <v>4</v>
      </c>
      <c r="N151" s="2">
        <f>IF(M151="Vulnerable",1,0)</f>
        <v>1</v>
      </c>
      <c r="O151" s="2" t="s">
        <v>5</v>
      </c>
      <c r="P151" s="2">
        <f>IF(C151=O151,1,0)</f>
        <v>1</v>
      </c>
      <c r="Q151" s="2" t="s">
        <v>2294</v>
      </c>
      <c r="R151" s="8" t="s">
        <v>35</v>
      </c>
      <c r="S151" s="6">
        <f>IF(R151="Vulnerable",1,0)</f>
        <v>0</v>
      </c>
      <c r="T151" s="6" t="s">
        <v>1134</v>
      </c>
      <c r="U151" s="6">
        <f>IF(C151=T151,1,0)</f>
        <v>0</v>
      </c>
      <c r="V151" s="6" t="s">
        <v>647</v>
      </c>
    </row>
    <row r="152" spans="1:22" s="7" customFormat="1">
      <c r="A152" s="7">
        <v>173</v>
      </c>
      <c r="B152" s="7" t="s">
        <v>1540</v>
      </c>
      <c r="C152" s="2" t="s">
        <v>5</v>
      </c>
      <c r="D152" s="1" t="s">
        <v>4</v>
      </c>
      <c r="E152" s="1">
        <f>IF(D152="Vulnerable",1,0)</f>
        <v>1</v>
      </c>
      <c r="F152" s="1" t="s">
        <v>17</v>
      </c>
      <c r="G152" s="1">
        <f>IF(C152=F152,1,0)</f>
        <v>0</v>
      </c>
      <c r="H152" s="1" t="s">
        <v>433</v>
      </c>
      <c r="I152" s="10" t="s">
        <v>4</v>
      </c>
      <c r="J152" s="10" t="s">
        <v>17</v>
      </c>
      <c r="K152" s="10">
        <f t="shared" si="2"/>
        <v>0</v>
      </c>
      <c r="L152" s="10" t="s">
        <v>1762</v>
      </c>
      <c r="M152" s="2" t="s">
        <v>4</v>
      </c>
      <c r="N152" s="2">
        <f>IF(M152="Vulnerable",1,0)</f>
        <v>1</v>
      </c>
      <c r="O152" s="2" t="s">
        <v>17</v>
      </c>
      <c r="P152" s="2">
        <f>IF(C152=O152,1,0)</f>
        <v>0</v>
      </c>
      <c r="Q152" s="2" t="s">
        <v>2369</v>
      </c>
      <c r="R152" s="6" t="s">
        <v>4</v>
      </c>
      <c r="S152" s="6">
        <f>IF(R152="Vulnerable",1,0)</f>
        <v>1</v>
      </c>
      <c r="T152" s="6" t="s">
        <v>5</v>
      </c>
      <c r="U152" s="6">
        <f>IF(C152=T152,1,0)</f>
        <v>1</v>
      </c>
      <c r="V152" s="6" t="s">
        <v>650</v>
      </c>
    </row>
    <row r="153" spans="1:22" s="7" customFormat="1">
      <c r="A153" s="7">
        <v>98</v>
      </c>
      <c r="B153" s="7" t="s">
        <v>1465</v>
      </c>
      <c r="C153" s="2" t="s">
        <v>5</v>
      </c>
      <c r="D153" s="1" t="s">
        <v>4</v>
      </c>
      <c r="E153" s="1">
        <f>IF(D153="Vulnerable",1,0)</f>
        <v>1</v>
      </c>
      <c r="F153" s="1" t="s">
        <v>5</v>
      </c>
      <c r="G153" s="1">
        <f>IF(C153=F153,1,0)</f>
        <v>1</v>
      </c>
      <c r="H153" s="1" t="s">
        <v>283</v>
      </c>
      <c r="I153" s="10" t="s">
        <v>4</v>
      </c>
      <c r="J153" s="10" t="s">
        <v>5</v>
      </c>
      <c r="K153" s="10">
        <f t="shared" si="2"/>
        <v>1</v>
      </c>
      <c r="L153" s="10" t="s">
        <v>1689</v>
      </c>
      <c r="M153" s="2" t="s">
        <v>4</v>
      </c>
      <c r="N153" s="2">
        <f>IF(M153="Vulnerable",1,0)</f>
        <v>1</v>
      </c>
      <c r="O153" s="2" t="s">
        <v>5</v>
      </c>
      <c r="P153" s="2">
        <f>IF(C153=O153,1,0)</f>
        <v>1</v>
      </c>
      <c r="Q153" s="2" t="s">
        <v>2301</v>
      </c>
      <c r="R153" s="6" t="s">
        <v>1144</v>
      </c>
      <c r="S153" s="6">
        <f>IF(R153="Vulnerable",1,0)</f>
        <v>0</v>
      </c>
      <c r="T153" s="6"/>
      <c r="U153" s="6">
        <f>IF(C153=T153,1,0)</f>
        <v>0</v>
      </c>
      <c r="V153" s="6" t="s">
        <v>575</v>
      </c>
    </row>
    <row r="154" spans="1:22" s="7" customFormat="1">
      <c r="A154" s="7">
        <v>68</v>
      </c>
      <c r="B154" s="7" t="s">
        <v>1435</v>
      </c>
      <c r="C154" s="2" t="s">
        <v>5</v>
      </c>
      <c r="D154" s="1" t="s">
        <v>35</v>
      </c>
      <c r="E154" s="1">
        <f>IF(D154="Vulnerable",1,0)</f>
        <v>0</v>
      </c>
      <c r="F154" s="1" t="s">
        <v>450</v>
      </c>
      <c r="G154" s="1">
        <f>IF(C154=F154,1,0)</f>
        <v>0</v>
      </c>
      <c r="H154" s="1" t="s">
        <v>222</v>
      </c>
      <c r="I154" s="10" t="s">
        <v>35</v>
      </c>
      <c r="J154" s="10" t="s">
        <v>1134</v>
      </c>
      <c r="K154" s="10">
        <f t="shared" si="2"/>
        <v>0</v>
      </c>
      <c r="L154" s="10" t="s">
        <v>1659</v>
      </c>
      <c r="M154" s="2" t="s">
        <v>4</v>
      </c>
      <c r="N154" s="2">
        <f>IF(M154="Vulnerable",1,0)</f>
        <v>1</v>
      </c>
      <c r="O154" s="2" t="s">
        <v>5</v>
      </c>
      <c r="P154" s="2">
        <f>IF(C154=O154,1,0)</f>
        <v>1</v>
      </c>
      <c r="Q154" s="2" t="s">
        <v>2270</v>
      </c>
      <c r="R154" s="6" t="s">
        <v>35</v>
      </c>
      <c r="S154" s="6">
        <f>IF(R154="Vulnerable",1,0)</f>
        <v>0</v>
      </c>
      <c r="T154" s="6" t="s">
        <v>20</v>
      </c>
      <c r="U154" s="6">
        <f>IF(C154=T154,1,0)</f>
        <v>0</v>
      </c>
      <c r="V154" s="6" t="s">
        <v>546</v>
      </c>
    </row>
    <row r="155" spans="1:22" s="7" customFormat="1">
      <c r="A155" s="7">
        <v>124</v>
      </c>
      <c r="B155" s="7" t="s">
        <v>1491</v>
      </c>
      <c r="C155" s="2" t="s">
        <v>5</v>
      </c>
      <c r="D155" s="1" t="s">
        <v>35</v>
      </c>
      <c r="E155" s="1">
        <f>IF(D155="Vulnerable",1,0)</f>
        <v>0</v>
      </c>
      <c r="F155" s="1" t="s">
        <v>450</v>
      </c>
      <c r="G155" s="1">
        <f>IF(C155=F155,1,0)</f>
        <v>0</v>
      </c>
      <c r="H155" s="1" t="s">
        <v>334</v>
      </c>
      <c r="I155" s="10" t="s">
        <v>4</v>
      </c>
      <c r="J155" s="10" t="s">
        <v>17</v>
      </c>
      <c r="K155" s="10">
        <f t="shared" si="2"/>
        <v>0</v>
      </c>
      <c r="L155" s="10" t="s">
        <v>1715</v>
      </c>
      <c r="M155" s="2" t="s">
        <v>4</v>
      </c>
      <c r="N155" s="2">
        <f>IF(M155="Vulnerable",1,0)</f>
        <v>1</v>
      </c>
      <c r="O155" s="2" t="s">
        <v>5</v>
      </c>
      <c r="P155" s="2">
        <f>IF(C155=O155,1,0)</f>
        <v>1</v>
      </c>
      <c r="Q155" s="2" t="s">
        <v>2365</v>
      </c>
      <c r="R155" s="6" t="s">
        <v>4</v>
      </c>
      <c r="S155" s="6">
        <f>IF(R155="Vulnerable",1,0)</f>
        <v>1</v>
      </c>
      <c r="T155" s="6" t="s">
        <v>5</v>
      </c>
      <c r="U155" s="6">
        <f>IF(C155=T155,1,0)</f>
        <v>1</v>
      </c>
      <c r="V155" s="6" t="s">
        <v>601</v>
      </c>
    </row>
    <row r="156" spans="1:22" s="7" customFormat="1">
      <c r="A156" s="7">
        <v>95</v>
      </c>
      <c r="B156" s="7" t="s">
        <v>1462</v>
      </c>
      <c r="C156" s="2" t="s">
        <v>5</v>
      </c>
      <c r="D156" s="1" t="s">
        <v>4</v>
      </c>
      <c r="E156" s="1">
        <f>IF(D156="Vulnerable",1,0)</f>
        <v>1</v>
      </c>
      <c r="F156" s="1" t="s">
        <v>20</v>
      </c>
      <c r="G156" s="1">
        <f>IF(C156=F156,1,0)</f>
        <v>0</v>
      </c>
      <c r="H156" s="1" t="s">
        <v>277</v>
      </c>
      <c r="I156" s="10" t="s">
        <v>35</v>
      </c>
      <c r="J156" s="10" t="s">
        <v>1134</v>
      </c>
      <c r="K156" s="10">
        <f t="shared" si="2"/>
        <v>0</v>
      </c>
      <c r="L156" s="10" t="s">
        <v>1686</v>
      </c>
      <c r="M156" s="2" t="s">
        <v>4</v>
      </c>
      <c r="N156" s="2">
        <f>IF(M156="Vulnerable",1,0)</f>
        <v>1</v>
      </c>
      <c r="O156" s="2" t="s">
        <v>5</v>
      </c>
      <c r="P156" s="2">
        <f>IF(C156=O156,1,0)</f>
        <v>1</v>
      </c>
      <c r="Q156" s="2" t="s">
        <v>2277</v>
      </c>
      <c r="R156" s="6" t="s">
        <v>4</v>
      </c>
      <c r="S156" s="6">
        <f>IF(R156="Vulnerable",1,0)</f>
        <v>1</v>
      </c>
      <c r="T156" s="6" t="s">
        <v>448</v>
      </c>
      <c r="U156" s="6">
        <f>IF(C156=T156,1,0)</f>
        <v>0</v>
      </c>
      <c r="V156" s="6" t="s">
        <v>572</v>
      </c>
    </row>
    <row r="157" spans="1:22" s="7" customFormat="1">
      <c r="A157" s="7">
        <v>129</v>
      </c>
      <c r="B157" s="7" t="s">
        <v>1496</v>
      </c>
      <c r="C157" s="2" t="s">
        <v>5</v>
      </c>
      <c r="D157" s="1" t="s">
        <v>35</v>
      </c>
      <c r="E157" s="1">
        <f>IF(D157="Vulnerable",1,0)</f>
        <v>0</v>
      </c>
      <c r="F157" s="1" t="s">
        <v>450</v>
      </c>
      <c r="G157" s="1">
        <f>IF(C157=F157,1,0)</f>
        <v>0</v>
      </c>
      <c r="H157" s="1" t="s">
        <v>345</v>
      </c>
      <c r="I157" s="10" t="s">
        <v>35</v>
      </c>
      <c r="J157" s="10" t="s">
        <v>1134</v>
      </c>
      <c r="K157" s="10">
        <f t="shared" si="2"/>
        <v>0</v>
      </c>
      <c r="L157" s="10" t="s">
        <v>1720</v>
      </c>
      <c r="M157" s="2" t="s">
        <v>4</v>
      </c>
      <c r="N157" s="2">
        <f>IF(M157="Vulnerable",1,0)</f>
        <v>1</v>
      </c>
      <c r="O157" s="2" t="s">
        <v>5</v>
      </c>
      <c r="P157" s="2">
        <f>IF(C157=O157,1,0)</f>
        <v>1</v>
      </c>
      <c r="Q157" s="2" t="s">
        <v>2264</v>
      </c>
      <c r="R157" s="6" t="s">
        <v>4</v>
      </c>
      <c r="S157" s="6">
        <f>IF(R157="Vulnerable",1,0)</f>
        <v>1</v>
      </c>
      <c r="T157" s="8" t="s">
        <v>448</v>
      </c>
      <c r="U157" s="6">
        <f>IF(C157=T157,1,0)</f>
        <v>0</v>
      </c>
      <c r="V157" s="6" t="s">
        <v>606</v>
      </c>
    </row>
    <row r="158" spans="1:22" s="7" customFormat="1">
      <c r="A158" s="7">
        <v>54</v>
      </c>
      <c r="B158" s="7" t="s">
        <v>1421</v>
      </c>
      <c r="C158" s="2" t="s">
        <v>5</v>
      </c>
      <c r="D158" s="1" t="s">
        <v>4</v>
      </c>
      <c r="E158" s="1">
        <f>IF(D158="Vulnerable",1,0)</f>
        <v>1</v>
      </c>
      <c r="F158" s="1" t="s">
        <v>438</v>
      </c>
      <c r="G158" s="1">
        <f>IF(C158=F158,1,0)</f>
        <v>0</v>
      </c>
      <c r="H158" s="1" t="s">
        <v>193</v>
      </c>
      <c r="I158" s="10" t="s">
        <v>1799</v>
      </c>
      <c r="J158" s="10" t="s">
        <v>1799</v>
      </c>
      <c r="K158" s="10">
        <f t="shared" si="2"/>
        <v>0</v>
      </c>
      <c r="L158" s="10" t="s">
        <v>1645</v>
      </c>
      <c r="M158" s="2" t="s">
        <v>4</v>
      </c>
      <c r="N158" s="2">
        <f>IF(M158="Vulnerable",1,0)</f>
        <v>1</v>
      </c>
      <c r="O158" s="2" t="s">
        <v>5</v>
      </c>
      <c r="P158" s="2">
        <f>IF(C158=O158,1,0)</f>
        <v>1</v>
      </c>
      <c r="Q158" s="2" t="s">
        <v>2385</v>
      </c>
      <c r="R158" s="6" t="s">
        <v>1144</v>
      </c>
      <c r="S158" s="6">
        <f>IF(R158="Vulnerable",1,0)</f>
        <v>0</v>
      </c>
      <c r="T158" s="6"/>
      <c r="U158" s="6">
        <f>IF(C158=T158,1,0)</f>
        <v>0</v>
      </c>
      <c r="V158" s="6" t="s">
        <v>534</v>
      </c>
    </row>
    <row r="159" spans="1:22" s="7" customFormat="1">
      <c r="A159" s="7">
        <v>65</v>
      </c>
      <c r="B159" s="7" t="s">
        <v>1432</v>
      </c>
      <c r="C159" s="2" t="s">
        <v>5</v>
      </c>
      <c r="D159" s="1" t="s">
        <v>4</v>
      </c>
      <c r="E159" s="1">
        <f>IF(D159="Vulnerable",1,0)</f>
        <v>1</v>
      </c>
      <c r="F159" s="1" t="s">
        <v>215</v>
      </c>
      <c r="G159" s="1">
        <f>IF(C159=F159,1,0)</f>
        <v>1</v>
      </c>
      <c r="H159" s="1" t="s">
        <v>216</v>
      </c>
      <c r="I159" s="10" t="s">
        <v>4</v>
      </c>
      <c r="J159" s="10" t="s">
        <v>17</v>
      </c>
      <c r="K159" s="10">
        <f t="shared" si="2"/>
        <v>0</v>
      </c>
      <c r="L159" s="10" t="s">
        <v>1656</v>
      </c>
      <c r="M159" s="2" t="s">
        <v>4</v>
      </c>
      <c r="N159" s="2">
        <f>IF(M159="Vulnerable",1,0)</f>
        <v>1</v>
      </c>
      <c r="O159" s="2" t="s">
        <v>58</v>
      </c>
      <c r="P159" s="2">
        <f>IF(C159=O159,1,0)</f>
        <v>0</v>
      </c>
      <c r="Q159" s="2" t="s">
        <v>2410</v>
      </c>
      <c r="R159" s="6" t="s">
        <v>4</v>
      </c>
      <c r="S159" s="6">
        <f>IF(R159="Vulnerable",1,0)</f>
        <v>1</v>
      </c>
      <c r="T159" s="6" t="s">
        <v>5</v>
      </c>
      <c r="U159" s="6">
        <f>IF(C159=T159,1,0)</f>
        <v>1</v>
      </c>
      <c r="V159" s="6" t="s">
        <v>544</v>
      </c>
    </row>
    <row r="160" spans="1:22" s="7" customFormat="1">
      <c r="A160" s="7">
        <v>151</v>
      </c>
      <c r="B160" s="7" t="s">
        <v>1518</v>
      </c>
      <c r="C160" s="2" t="s">
        <v>5</v>
      </c>
      <c r="D160" s="1" t="s">
        <v>35</v>
      </c>
      <c r="E160" s="1">
        <f>IF(D160="Vulnerable",1,0)</f>
        <v>0</v>
      </c>
      <c r="F160" s="1" t="s">
        <v>450</v>
      </c>
      <c r="G160" s="1">
        <f>IF(C160=F160,1,0)</f>
        <v>0</v>
      </c>
      <c r="H160" s="1" t="s">
        <v>389</v>
      </c>
      <c r="I160" s="10" t="s">
        <v>1799</v>
      </c>
      <c r="J160" s="10" t="s">
        <v>1799</v>
      </c>
      <c r="K160" s="10">
        <f t="shared" si="2"/>
        <v>0</v>
      </c>
      <c r="L160" s="10" t="s">
        <v>1741</v>
      </c>
      <c r="M160" s="2" t="s">
        <v>4</v>
      </c>
      <c r="N160" s="2">
        <f>IF(M160="Vulnerable",1,0)</f>
        <v>1</v>
      </c>
      <c r="O160" s="2" t="s">
        <v>5</v>
      </c>
      <c r="P160" s="2">
        <f>IF(C160=O160,1,0)</f>
        <v>1</v>
      </c>
      <c r="Q160" s="2" t="s">
        <v>463</v>
      </c>
      <c r="R160" s="6" t="s">
        <v>1144</v>
      </c>
      <c r="S160" s="6">
        <f>IF(R160="Vulnerable",1,0)</f>
        <v>0</v>
      </c>
      <c r="T160" s="6"/>
      <c r="U160" s="6">
        <f>IF(C160=T160,1,0)</f>
        <v>0</v>
      </c>
      <c r="V160" s="6" t="s">
        <v>628</v>
      </c>
    </row>
    <row r="161" spans="1:23" s="7" customFormat="1">
      <c r="A161" s="7">
        <v>62</v>
      </c>
      <c r="B161" s="7" t="s">
        <v>1429</v>
      </c>
      <c r="C161" s="2" t="s">
        <v>5</v>
      </c>
      <c r="D161" s="1" t="s">
        <v>444</v>
      </c>
      <c r="E161" s="1">
        <f>IF(D161="Vulnerable",1,0)</f>
        <v>0</v>
      </c>
      <c r="F161" s="1" t="s">
        <v>445</v>
      </c>
      <c r="G161" s="1">
        <f>IF(C161=F161,1,0)</f>
        <v>0</v>
      </c>
      <c r="H161" s="1" t="s">
        <v>209</v>
      </c>
      <c r="I161" s="10" t="s">
        <v>1799</v>
      </c>
      <c r="J161" s="10" t="s">
        <v>1799</v>
      </c>
      <c r="K161" s="10">
        <f t="shared" si="2"/>
        <v>0</v>
      </c>
      <c r="L161" s="10" t="s">
        <v>1653</v>
      </c>
      <c r="M161" s="2" t="s">
        <v>4</v>
      </c>
      <c r="N161" s="2">
        <f>IF(M161="Vulnerable",1,0)</f>
        <v>1</v>
      </c>
      <c r="O161" s="2" t="s">
        <v>5</v>
      </c>
      <c r="P161" s="2">
        <f>IF(C161=O161,1,0)</f>
        <v>1</v>
      </c>
      <c r="Q161" s="2" t="s">
        <v>2321</v>
      </c>
      <c r="R161" s="6" t="s">
        <v>1144</v>
      </c>
      <c r="S161" s="6">
        <f>IF(R161="Vulnerable",1,0)</f>
        <v>0</v>
      </c>
      <c r="T161" s="6" t="s">
        <v>1144</v>
      </c>
      <c r="U161" s="6">
        <f>IF(C161=T161,1,0)</f>
        <v>0</v>
      </c>
      <c r="V161" s="6" t="s">
        <v>541</v>
      </c>
      <c r="W161" s="12"/>
    </row>
    <row r="162" spans="1:23" s="7" customFormat="1">
      <c r="A162" s="7">
        <v>188</v>
      </c>
      <c r="B162" s="7" t="s">
        <v>1555</v>
      </c>
      <c r="C162" s="2" t="s">
        <v>5</v>
      </c>
      <c r="D162" s="1" t="s">
        <v>444</v>
      </c>
      <c r="E162" s="1">
        <f>IF(D162="Vulnerable",1,0)</f>
        <v>0</v>
      </c>
      <c r="F162" s="1" t="s">
        <v>443</v>
      </c>
      <c r="G162" s="1">
        <f>IF(C162=F162,1,0)</f>
        <v>0</v>
      </c>
      <c r="H162" s="1" t="s">
        <v>84</v>
      </c>
      <c r="I162" s="10" t="s">
        <v>1799</v>
      </c>
      <c r="J162" s="10" t="s">
        <v>1799</v>
      </c>
      <c r="K162" s="10">
        <f t="shared" si="2"/>
        <v>0</v>
      </c>
      <c r="L162" s="10" t="s">
        <v>1776</v>
      </c>
      <c r="M162" s="2" t="s">
        <v>4</v>
      </c>
      <c r="N162" s="2">
        <f>IF(M162="Vulnerable",1,0)</f>
        <v>1</v>
      </c>
      <c r="O162" s="2" t="s">
        <v>5</v>
      </c>
      <c r="P162" s="2">
        <f>IF(C162=O162,1,0)</f>
        <v>1</v>
      </c>
      <c r="Q162" s="2" t="s">
        <v>2388</v>
      </c>
      <c r="R162" s="6" t="s">
        <v>1144</v>
      </c>
      <c r="S162" s="6">
        <f>IF(R162="Vulnerable",1,0)</f>
        <v>0</v>
      </c>
      <c r="T162" s="6"/>
      <c r="U162" s="6">
        <f>IF(C162=T162,1,0)</f>
        <v>0</v>
      </c>
      <c r="V162" s="6" t="s">
        <v>665</v>
      </c>
    </row>
    <row r="163" spans="1:23" s="7" customFormat="1">
      <c r="A163" s="7">
        <v>171</v>
      </c>
      <c r="B163" s="7" t="s">
        <v>1538</v>
      </c>
      <c r="C163" s="2" t="s">
        <v>5</v>
      </c>
      <c r="D163" s="1" t="s">
        <v>35</v>
      </c>
      <c r="E163" s="1">
        <f>IF(D163="Vulnerable",1,0)</f>
        <v>0</v>
      </c>
      <c r="F163" s="1" t="s">
        <v>450</v>
      </c>
      <c r="G163" s="1">
        <f>IF(C163=F163,1,0)</f>
        <v>0</v>
      </c>
      <c r="H163" s="1" t="s">
        <v>429</v>
      </c>
      <c r="I163" s="10" t="s">
        <v>4</v>
      </c>
      <c r="J163" s="10" t="s">
        <v>17</v>
      </c>
      <c r="K163" s="10">
        <f t="shared" si="2"/>
        <v>0</v>
      </c>
      <c r="L163" s="10" t="s">
        <v>1760</v>
      </c>
      <c r="M163" s="2" t="s">
        <v>4</v>
      </c>
      <c r="N163" s="2">
        <f>IF(M163="Vulnerable",1,0)</f>
        <v>1</v>
      </c>
      <c r="O163" s="2" t="s">
        <v>5</v>
      </c>
      <c r="P163" s="2">
        <f>IF(C163=O163,1,0)</f>
        <v>1</v>
      </c>
      <c r="Q163" s="2" t="s">
        <v>456</v>
      </c>
      <c r="R163" s="6" t="s">
        <v>1144</v>
      </c>
      <c r="S163" s="6">
        <f>IF(R163="Vulnerable",1,0)</f>
        <v>0</v>
      </c>
      <c r="T163" s="6"/>
      <c r="U163" s="6">
        <f>IF(C163=T163,1,0)</f>
        <v>0</v>
      </c>
      <c r="V163" s="6" t="s">
        <v>648</v>
      </c>
    </row>
    <row r="164" spans="1:23" s="7" customFormat="1">
      <c r="A164" s="7">
        <v>137</v>
      </c>
      <c r="B164" s="7" t="s">
        <v>1504</v>
      </c>
      <c r="C164" s="2" t="s">
        <v>5</v>
      </c>
      <c r="D164" s="1" t="s">
        <v>35</v>
      </c>
      <c r="E164" s="1">
        <f>IF(D164="Vulnerable",1,0)</f>
        <v>0</v>
      </c>
      <c r="F164" s="1" t="s">
        <v>450</v>
      </c>
      <c r="G164" s="1">
        <f>IF(C164=F164,1,0)</f>
        <v>0</v>
      </c>
      <c r="H164" s="1" t="s">
        <v>361</v>
      </c>
      <c r="I164" s="10" t="s">
        <v>35</v>
      </c>
      <c r="J164" s="10" t="s">
        <v>1134</v>
      </c>
      <c r="K164" s="10">
        <f t="shared" si="2"/>
        <v>0</v>
      </c>
      <c r="L164" s="10" t="s">
        <v>1728</v>
      </c>
      <c r="M164" s="2" t="s">
        <v>35</v>
      </c>
      <c r="N164" s="2">
        <f>IF(M164="Vulnerable",1,0)</f>
        <v>0</v>
      </c>
      <c r="O164" s="2" t="s">
        <v>450</v>
      </c>
      <c r="P164" s="2">
        <f>IF(C164=O164,1,0)</f>
        <v>0</v>
      </c>
      <c r="Q164" s="2" t="s">
        <v>2411</v>
      </c>
      <c r="R164" s="6" t="s">
        <v>4</v>
      </c>
      <c r="S164" s="6">
        <f>IF(R164="Vulnerable",1,0)</f>
        <v>1</v>
      </c>
      <c r="T164" s="6" t="s">
        <v>448</v>
      </c>
      <c r="U164" s="6">
        <f>IF(C164=T164,1,0)</f>
        <v>0</v>
      </c>
      <c r="V164" s="6" t="s">
        <v>614</v>
      </c>
    </row>
    <row r="165" spans="1:23" s="7" customFormat="1">
      <c r="A165" s="7">
        <v>59</v>
      </c>
      <c r="B165" s="7" t="s">
        <v>1426</v>
      </c>
      <c r="C165" s="2" t="s">
        <v>5</v>
      </c>
      <c r="D165" s="1" t="s">
        <v>35</v>
      </c>
      <c r="E165" s="1">
        <f>IF(D165="Vulnerable",1,0)</f>
        <v>0</v>
      </c>
      <c r="F165" s="1" t="s">
        <v>450</v>
      </c>
      <c r="G165" s="1">
        <f>IF(C165=F165,1,0)</f>
        <v>0</v>
      </c>
      <c r="H165" s="1" t="s">
        <v>203</v>
      </c>
      <c r="I165" s="10" t="s">
        <v>4</v>
      </c>
      <c r="J165" s="10" t="s">
        <v>448</v>
      </c>
      <c r="K165" s="10">
        <f t="shared" si="2"/>
        <v>0</v>
      </c>
      <c r="L165" s="10" t="s">
        <v>1650</v>
      </c>
      <c r="M165" s="2" t="s">
        <v>4</v>
      </c>
      <c r="N165" s="2">
        <f>IF(M165="Vulnerable",1,0)</f>
        <v>1</v>
      </c>
      <c r="O165" s="2" t="s">
        <v>5</v>
      </c>
      <c r="P165" s="2">
        <f>IF(C165=O165,1,0)</f>
        <v>1</v>
      </c>
      <c r="Q165" s="2" t="s">
        <v>2373</v>
      </c>
      <c r="R165" s="6" t="s">
        <v>1144</v>
      </c>
      <c r="S165" s="6">
        <f>IF(R165="Vulnerable",1,0)</f>
        <v>0</v>
      </c>
      <c r="T165" s="6"/>
      <c r="U165" s="6">
        <f>IF(C165=T165,1,0)</f>
        <v>0</v>
      </c>
      <c r="V165" s="6" t="s">
        <v>465</v>
      </c>
    </row>
    <row r="166" spans="1:23" s="7" customFormat="1">
      <c r="A166" s="7">
        <v>86</v>
      </c>
      <c r="B166" s="7" t="s">
        <v>1453</v>
      </c>
      <c r="C166" s="2" t="s">
        <v>5</v>
      </c>
      <c r="D166" s="1" t="s">
        <v>35</v>
      </c>
      <c r="E166" s="1">
        <f>IF(D166="Vulnerable",1,0)</f>
        <v>0</v>
      </c>
      <c r="F166" s="1" t="s">
        <v>450</v>
      </c>
      <c r="G166" s="1">
        <f>IF(C166=F166,1,0)</f>
        <v>0</v>
      </c>
      <c r="H166" s="1" t="s">
        <v>259</v>
      </c>
      <c r="I166" s="10" t="s">
        <v>4</v>
      </c>
      <c r="J166" s="10" t="s">
        <v>5</v>
      </c>
      <c r="K166" s="10">
        <f t="shared" si="2"/>
        <v>1</v>
      </c>
      <c r="L166" s="10" t="s">
        <v>1677</v>
      </c>
      <c r="M166" s="2" t="s">
        <v>4</v>
      </c>
      <c r="N166" s="2">
        <f>IF(M166="Vulnerable",1,0)</f>
        <v>1</v>
      </c>
      <c r="O166" s="2" t="s">
        <v>58</v>
      </c>
      <c r="P166" s="2">
        <f>IF(C166=O166,1,0)</f>
        <v>0</v>
      </c>
      <c r="Q166" s="2" t="s">
        <v>2355</v>
      </c>
      <c r="R166" s="6" t="s">
        <v>1144</v>
      </c>
      <c r="S166" s="6">
        <f>IF(R166="Vulnerable",1,0)</f>
        <v>0</v>
      </c>
      <c r="T166" s="6"/>
      <c r="U166" s="6">
        <f>IF(C166=T166,1,0)</f>
        <v>0</v>
      </c>
      <c r="V166" s="6" t="s">
        <v>564</v>
      </c>
    </row>
    <row r="167" spans="1:23" s="7" customFormat="1">
      <c r="A167" s="7">
        <v>76</v>
      </c>
      <c r="B167" s="7" t="s">
        <v>1443</v>
      </c>
      <c r="C167" s="2" t="s">
        <v>5</v>
      </c>
      <c r="D167" s="1" t="s">
        <v>4</v>
      </c>
      <c r="E167" s="1">
        <f>IF(D167="Vulnerable",1,0)</f>
        <v>1</v>
      </c>
      <c r="F167" s="1" t="s">
        <v>5</v>
      </c>
      <c r="G167" s="1">
        <f>IF(C167=F167,1,0)</f>
        <v>1</v>
      </c>
      <c r="H167" s="1" t="s">
        <v>239</v>
      </c>
      <c r="I167" s="10" t="s">
        <v>4</v>
      </c>
      <c r="J167" s="10" t="s">
        <v>234</v>
      </c>
      <c r="K167" s="10">
        <f t="shared" si="2"/>
        <v>0</v>
      </c>
      <c r="L167" s="10" t="s">
        <v>1667</v>
      </c>
      <c r="M167" s="2" t="s">
        <v>4</v>
      </c>
      <c r="N167" s="2">
        <f>IF(M167="Vulnerable",1,0)</f>
        <v>1</v>
      </c>
      <c r="O167" s="2" t="s">
        <v>5</v>
      </c>
      <c r="P167" s="2">
        <f>IF(C167=O167,1,0)</f>
        <v>1</v>
      </c>
      <c r="Q167" s="2" t="s">
        <v>2439</v>
      </c>
      <c r="R167" s="6" t="s">
        <v>1144</v>
      </c>
      <c r="S167" s="6">
        <f>IF(R167="Vulnerable",1,0)</f>
        <v>0</v>
      </c>
      <c r="T167" s="6"/>
      <c r="U167" s="6">
        <f>IF(C167=T167,1,0)</f>
        <v>0</v>
      </c>
      <c r="V167" s="6" t="s">
        <v>554</v>
      </c>
    </row>
    <row r="168" spans="1:23" s="7" customFormat="1">
      <c r="A168" s="7">
        <v>192</v>
      </c>
      <c r="B168" s="7" t="s">
        <v>1559</v>
      </c>
      <c r="C168" s="2" t="s">
        <v>5</v>
      </c>
      <c r="D168" s="1" t="s">
        <v>4</v>
      </c>
      <c r="E168" s="1">
        <f>IF(D168="Vulnerable",1,0)</f>
        <v>1</v>
      </c>
      <c r="F168" s="1" t="s">
        <v>5</v>
      </c>
      <c r="G168" s="1">
        <f>IF(C168=F168,1,0)</f>
        <v>1</v>
      </c>
      <c r="H168" s="1" t="s">
        <v>12</v>
      </c>
      <c r="I168" s="10" t="s">
        <v>4</v>
      </c>
      <c r="J168" s="10" t="s">
        <v>448</v>
      </c>
      <c r="K168" s="10">
        <f t="shared" si="2"/>
        <v>0</v>
      </c>
      <c r="L168" s="10" t="s">
        <v>1780</v>
      </c>
      <c r="M168" s="2" t="s">
        <v>4</v>
      </c>
      <c r="N168" s="2">
        <f>IF(M168="Vulnerable",1,0)</f>
        <v>1</v>
      </c>
      <c r="O168" s="2" t="s">
        <v>5</v>
      </c>
      <c r="P168" s="2">
        <f>IF(C168=O168,1,0)</f>
        <v>1</v>
      </c>
      <c r="Q168" s="2" t="s">
        <v>2317</v>
      </c>
      <c r="R168" s="6" t="s">
        <v>35</v>
      </c>
      <c r="S168" s="6">
        <f>IF(R168="Vulnerable",1,0)</f>
        <v>0</v>
      </c>
      <c r="T168" s="6" t="s">
        <v>1134</v>
      </c>
      <c r="U168" s="6">
        <f>IF(C168=T168,1,0)</f>
        <v>0</v>
      </c>
      <c r="V168" s="6" t="s">
        <v>669</v>
      </c>
    </row>
    <row r="169" spans="1:23" s="7" customFormat="1">
      <c r="A169" s="7">
        <v>108</v>
      </c>
      <c r="B169" s="7" t="s">
        <v>1475</v>
      </c>
      <c r="C169" s="2" t="s">
        <v>5</v>
      </c>
      <c r="D169" s="1" t="s">
        <v>4</v>
      </c>
      <c r="E169" s="1">
        <f>IF(D169="Vulnerable",1,0)</f>
        <v>1</v>
      </c>
      <c r="F169" s="1" t="s">
        <v>5</v>
      </c>
      <c r="G169" s="1">
        <f>IF(C169=F169,1,0)</f>
        <v>1</v>
      </c>
      <c r="H169" s="1" t="s">
        <v>303</v>
      </c>
      <c r="I169" s="10" t="s">
        <v>4</v>
      </c>
      <c r="J169" s="10" t="s">
        <v>234</v>
      </c>
      <c r="K169" s="10">
        <f t="shared" si="2"/>
        <v>0</v>
      </c>
      <c r="L169" s="10" t="s">
        <v>1699</v>
      </c>
      <c r="M169" s="2" t="s">
        <v>4</v>
      </c>
      <c r="N169" s="2">
        <f>IF(M169="Vulnerable",1,0)</f>
        <v>1</v>
      </c>
      <c r="O169" s="2" t="s">
        <v>5</v>
      </c>
      <c r="P169" s="2">
        <f>IF(C169=O169,1,0)</f>
        <v>1</v>
      </c>
      <c r="Q169" s="2" t="s">
        <v>2403</v>
      </c>
      <c r="R169" s="6" t="s">
        <v>4</v>
      </c>
      <c r="S169" s="6">
        <f>IF(R169="Vulnerable",1,0)</f>
        <v>1</v>
      </c>
      <c r="T169" s="6" t="s">
        <v>234</v>
      </c>
      <c r="U169" s="6">
        <f>IF(C169=T169,1,0)</f>
        <v>0</v>
      </c>
      <c r="V169" s="6" t="s">
        <v>586</v>
      </c>
      <c r="W169" s="12"/>
    </row>
    <row r="170" spans="1:23" s="7" customFormat="1">
      <c r="A170" s="7">
        <v>52</v>
      </c>
      <c r="B170" s="7" t="s">
        <v>1419</v>
      </c>
      <c r="C170" s="2" t="s">
        <v>5</v>
      </c>
      <c r="D170" s="1" t="s">
        <v>4</v>
      </c>
      <c r="E170" s="1">
        <f>IF(D170="Vulnerable",1,0)</f>
        <v>1</v>
      </c>
      <c r="F170" s="1" t="s">
        <v>5</v>
      </c>
      <c r="G170" s="1">
        <f>IF(C170=F170,1,0)</f>
        <v>1</v>
      </c>
      <c r="H170" s="1" t="s">
        <v>189</v>
      </c>
      <c r="I170" s="10" t="s">
        <v>4</v>
      </c>
      <c r="J170" s="10" t="s">
        <v>234</v>
      </c>
      <c r="K170" s="10">
        <f t="shared" si="2"/>
        <v>0</v>
      </c>
      <c r="L170" s="10" t="s">
        <v>1643</v>
      </c>
      <c r="M170" s="2" t="s">
        <v>4</v>
      </c>
      <c r="N170" s="2">
        <f>IF(M170="Vulnerable",1,0)</f>
        <v>1</v>
      </c>
      <c r="O170" s="2" t="s">
        <v>5</v>
      </c>
      <c r="P170" s="2">
        <f>IF(C170=O170,1,0)</f>
        <v>1</v>
      </c>
      <c r="Q170" s="2" t="s">
        <v>2419</v>
      </c>
      <c r="R170" s="6" t="s">
        <v>4</v>
      </c>
      <c r="S170" s="6">
        <f>IF(R170="Vulnerable",1,0)</f>
        <v>1</v>
      </c>
      <c r="T170" s="6" t="s">
        <v>234</v>
      </c>
      <c r="U170" s="6">
        <f>IF(C170=T170,1,0)</f>
        <v>0</v>
      </c>
      <c r="V170" s="6" t="s">
        <v>532</v>
      </c>
    </row>
    <row r="171" spans="1:23" s="7" customFormat="1">
      <c r="A171" s="7">
        <v>43</v>
      </c>
      <c r="B171" s="7" t="s">
        <v>1410</v>
      </c>
      <c r="C171" s="2" t="s">
        <v>5</v>
      </c>
      <c r="D171" s="1" t="s">
        <v>35</v>
      </c>
      <c r="E171" s="1">
        <f>IF(D171="Vulnerable",1,0)</f>
        <v>0</v>
      </c>
      <c r="F171" s="1" t="s">
        <v>450</v>
      </c>
      <c r="G171" s="1">
        <f>IF(C171=F171,1,0)</f>
        <v>0</v>
      </c>
      <c r="H171" s="1" t="s">
        <v>171</v>
      </c>
      <c r="I171" s="10" t="s">
        <v>4</v>
      </c>
      <c r="J171" s="10" t="s">
        <v>5</v>
      </c>
      <c r="K171" s="10">
        <f t="shared" si="2"/>
        <v>1</v>
      </c>
      <c r="L171" s="10" t="s">
        <v>1634</v>
      </c>
      <c r="M171" s="2" t="s">
        <v>4</v>
      </c>
      <c r="N171" s="2">
        <f>IF(M171="Vulnerable",1,0)</f>
        <v>1</v>
      </c>
      <c r="O171" s="2" t="s">
        <v>5</v>
      </c>
      <c r="P171" s="2">
        <f>IF(C171=O171,1,0)</f>
        <v>1</v>
      </c>
      <c r="Q171" s="2" t="s">
        <v>2274</v>
      </c>
      <c r="R171" s="8" t="s">
        <v>35</v>
      </c>
      <c r="S171" s="6">
        <f>IF(R171="Vulnerable",1,0)</f>
        <v>0</v>
      </c>
      <c r="T171" s="6" t="s">
        <v>448</v>
      </c>
      <c r="U171" s="6">
        <f>IF(C171=T171,1,0)</f>
        <v>0</v>
      </c>
      <c r="V171" s="6" t="s">
        <v>523</v>
      </c>
    </row>
    <row r="172" spans="1:23" s="7" customFormat="1">
      <c r="A172" s="7">
        <v>153</v>
      </c>
      <c r="B172" s="7" t="s">
        <v>1520</v>
      </c>
      <c r="C172" s="2" t="s">
        <v>5</v>
      </c>
      <c r="D172" s="1" t="s">
        <v>4</v>
      </c>
      <c r="E172" s="1">
        <f>IF(D172="Vulnerable",1,0)</f>
        <v>1</v>
      </c>
      <c r="F172" s="1" t="s">
        <v>5</v>
      </c>
      <c r="G172" s="1">
        <f>IF(C172=F172,1,0)</f>
        <v>1</v>
      </c>
      <c r="H172" s="1" t="s">
        <v>393</v>
      </c>
      <c r="I172" s="10" t="s">
        <v>4</v>
      </c>
      <c r="J172" s="10" t="s">
        <v>5</v>
      </c>
      <c r="K172" s="10">
        <f t="shared" si="2"/>
        <v>1</v>
      </c>
      <c r="L172" s="10" t="s">
        <v>1742</v>
      </c>
      <c r="M172" s="2" t="s">
        <v>35</v>
      </c>
      <c r="N172" s="2">
        <f>IF(M172="Vulnerable",1,0)</f>
        <v>0</v>
      </c>
      <c r="O172" s="2" t="s">
        <v>20</v>
      </c>
      <c r="P172" s="2">
        <f>IF(C172=O172,1,0)</f>
        <v>0</v>
      </c>
      <c r="Q172" s="2" t="s">
        <v>2318</v>
      </c>
      <c r="R172" s="6" t="s">
        <v>4</v>
      </c>
      <c r="S172" s="6">
        <f>IF(R172="Vulnerable",1,0)</f>
        <v>1</v>
      </c>
      <c r="T172" s="6" t="s">
        <v>5</v>
      </c>
      <c r="U172" s="6">
        <f>IF(C172=T172,1,0)</f>
        <v>1</v>
      </c>
      <c r="V172" s="6" t="s">
        <v>630</v>
      </c>
    </row>
    <row r="173" spans="1:23" s="7" customFormat="1">
      <c r="A173" s="7">
        <v>207</v>
      </c>
      <c r="B173" s="7" t="s">
        <v>1574</v>
      </c>
      <c r="C173" s="2" t="s">
        <v>5</v>
      </c>
      <c r="D173" s="1" t="s">
        <v>4</v>
      </c>
      <c r="E173" s="1">
        <f>IF(D173="Vulnerable",1,0)</f>
        <v>1</v>
      </c>
      <c r="F173" s="1" t="s">
        <v>5</v>
      </c>
      <c r="G173" s="1">
        <f>IF(C173=F173,1,0)</f>
        <v>1</v>
      </c>
      <c r="H173" s="1" t="s">
        <v>49</v>
      </c>
      <c r="I173" s="10" t="s">
        <v>35</v>
      </c>
      <c r="J173" s="10" t="s">
        <v>1134</v>
      </c>
      <c r="K173" s="10">
        <f t="shared" si="2"/>
        <v>0</v>
      </c>
      <c r="L173" s="10" t="s">
        <v>1794</v>
      </c>
      <c r="M173" s="2" t="s">
        <v>4</v>
      </c>
      <c r="N173" s="2">
        <f>IF(M173="Vulnerable",1,0)</f>
        <v>1</v>
      </c>
      <c r="O173" s="2" t="s">
        <v>5</v>
      </c>
      <c r="P173" s="2">
        <f>IF(C173=O173,1,0)</f>
        <v>1</v>
      </c>
      <c r="Q173" s="2" t="s">
        <v>2386</v>
      </c>
      <c r="R173" s="6" t="s">
        <v>35</v>
      </c>
      <c r="S173" s="6">
        <f>IF(R173="Vulnerable",1,0)</f>
        <v>0</v>
      </c>
      <c r="T173" s="6" t="s">
        <v>448</v>
      </c>
      <c r="U173" s="6">
        <f>IF(C173=T173,1,0)</f>
        <v>0</v>
      </c>
      <c r="V173" s="6" t="s">
        <v>684</v>
      </c>
    </row>
    <row r="174" spans="1:23" s="7" customFormat="1">
      <c r="A174" s="7">
        <v>125</v>
      </c>
      <c r="B174" s="7" t="s">
        <v>1492</v>
      </c>
      <c r="C174" s="2" t="s">
        <v>5</v>
      </c>
      <c r="D174" s="1" t="s">
        <v>35</v>
      </c>
      <c r="E174" s="1">
        <f>IF(D174="Vulnerable",1,0)</f>
        <v>0</v>
      </c>
      <c r="F174" s="1" t="s">
        <v>450</v>
      </c>
      <c r="G174" s="1">
        <f>IF(C174=F174,1,0)</f>
        <v>0</v>
      </c>
      <c r="H174" s="1" t="s">
        <v>336</v>
      </c>
      <c r="I174" s="10" t="s">
        <v>4</v>
      </c>
      <c r="J174" s="10" t="s">
        <v>17</v>
      </c>
      <c r="K174" s="10">
        <f t="shared" si="2"/>
        <v>0</v>
      </c>
      <c r="L174" s="10" t="s">
        <v>1716</v>
      </c>
      <c r="M174" s="2" t="s">
        <v>4</v>
      </c>
      <c r="N174" s="2">
        <f>IF(M174="Vulnerable",1,0)</f>
        <v>1</v>
      </c>
      <c r="O174" s="2" t="s">
        <v>58</v>
      </c>
      <c r="P174" s="2">
        <f>IF(C174=O174,1,0)</f>
        <v>0</v>
      </c>
      <c r="Q174" s="2" t="s">
        <v>2343</v>
      </c>
      <c r="R174" s="6" t="s">
        <v>1144</v>
      </c>
      <c r="S174" s="6">
        <f>IF(R174="Vulnerable",1,0)</f>
        <v>0</v>
      </c>
      <c r="T174" s="6"/>
      <c r="U174" s="6">
        <f>IF(C174=T174,1,0)</f>
        <v>0</v>
      </c>
      <c r="V174" s="6" t="s">
        <v>602</v>
      </c>
    </row>
    <row r="175" spans="1:23" s="7" customFormat="1">
      <c r="A175" s="7">
        <v>120</v>
      </c>
      <c r="B175" s="7" t="s">
        <v>1487</v>
      </c>
      <c r="C175" s="2" t="s">
        <v>5</v>
      </c>
      <c r="D175" s="1" t="s">
        <v>4</v>
      </c>
      <c r="E175" s="1">
        <f>IF(D175="Vulnerable",1,0)</f>
        <v>1</v>
      </c>
      <c r="F175" s="1" t="s">
        <v>58</v>
      </c>
      <c r="G175" s="1">
        <f>IF(C175=F175,1,0)</f>
        <v>0</v>
      </c>
      <c r="H175" s="1" t="s">
        <v>326</v>
      </c>
      <c r="I175" s="10" t="s">
        <v>4</v>
      </c>
      <c r="J175" s="10" t="s">
        <v>448</v>
      </c>
      <c r="K175" s="10">
        <f t="shared" si="2"/>
        <v>0</v>
      </c>
      <c r="L175" s="10" t="s">
        <v>1711</v>
      </c>
      <c r="M175" s="2" t="s">
        <v>4</v>
      </c>
      <c r="N175" s="2">
        <f>IF(M175="Vulnerable",1,0)</f>
        <v>1</v>
      </c>
      <c r="O175" s="2" t="s">
        <v>339</v>
      </c>
      <c r="P175" s="2">
        <f>IF(C175=O175,1,0)</f>
        <v>0</v>
      </c>
      <c r="Q175" s="2" t="s">
        <v>2291</v>
      </c>
      <c r="R175" s="6" t="s">
        <v>1144</v>
      </c>
      <c r="S175" s="6">
        <f>IF(R175="Vulnerable",1,0)</f>
        <v>0</v>
      </c>
      <c r="T175" s="6"/>
      <c r="U175" s="6">
        <f>IF(C175=T175,1,0)</f>
        <v>0</v>
      </c>
      <c r="V175" s="6" t="s">
        <v>597</v>
      </c>
    </row>
    <row r="176" spans="1:23" s="7" customFormat="1">
      <c r="A176" s="7">
        <v>209</v>
      </c>
      <c r="B176" s="7" t="s">
        <v>1576</v>
      </c>
      <c r="C176" s="2" t="s">
        <v>5</v>
      </c>
      <c r="D176" s="1" t="s">
        <v>35</v>
      </c>
      <c r="E176" s="1">
        <f>IF(D176="Vulnerable",1,0)</f>
        <v>0</v>
      </c>
      <c r="F176" s="1" t="s">
        <v>450</v>
      </c>
      <c r="G176" s="1">
        <f>IF(C176=F176,1,0)</f>
        <v>0</v>
      </c>
      <c r="H176" s="1" t="s">
        <v>53</v>
      </c>
      <c r="I176" s="10" t="s">
        <v>4</v>
      </c>
      <c r="J176" s="10" t="s">
        <v>17</v>
      </c>
      <c r="K176" s="10">
        <f t="shared" si="2"/>
        <v>0</v>
      </c>
      <c r="L176" s="10" t="s">
        <v>1796</v>
      </c>
      <c r="M176" s="2" t="s">
        <v>4</v>
      </c>
      <c r="N176" s="2">
        <f>IF(M176="Vulnerable",1,0)</f>
        <v>1</v>
      </c>
      <c r="O176" s="2" t="s">
        <v>5</v>
      </c>
      <c r="P176" s="2">
        <f>IF(C176=O176,1,0)</f>
        <v>1</v>
      </c>
      <c r="Q176" s="2" t="s">
        <v>2306</v>
      </c>
      <c r="R176" s="6" t="s">
        <v>4</v>
      </c>
      <c r="S176" s="6">
        <f>IF(R176="Vulnerable",1,0)</f>
        <v>1</v>
      </c>
      <c r="T176" s="6" t="s">
        <v>448</v>
      </c>
      <c r="U176" s="6">
        <f>IF(C176=T176,1,0)</f>
        <v>0</v>
      </c>
      <c r="V176" s="6" t="s">
        <v>686</v>
      </c>
    </row>
    <row r="177" spans="1:23" s="7" customFormat="1">
      <c r="A177" s="7">
        <v>128</v>
      </c>
      <c r="B177" s="7" t="s">
        <v>1495</v>
      </c>
      <c r="C177" s="2" t="s">
        <v>5</v>
      </c>
      <c r="D177" s="1" t="s">
        <v>35</v>
      </c>
      <c r="E177" s="1">
        <f>IF(D177="Vulnerable",1,0)</f>
        <v>0</v>
      </c>
      <c r="F177" s="1" t="s">
        <v>450</v>
      </c>
      <c r="G177" s="1">
        <f>IF(C177=F177,1,0)</f>
        <v>0</v>
      </c>
      <c r="H177" s="1" t="s">
        <v>343</v>
      </c>
      <c r="I177" s="10" t="s">
        <v>4</v>
      </c>
      <c r="J177" s="10" t="s">
        <v>17</v>
      </c>
      <c r="K177" s="10">
        <f t="shared" si="2"/>
        <v>0</v>
      </c>
      <c r="L177" s="10" t="s">
        <v>1719</v>
      </c>
      <c r="M177" s="2" t="s">
        <v>4</v>
      </c>
      <c r="N177" s="2">
        <f>IF(M177="Vulnerable",1,0)</f>
        <v>1</v>
      </c>
      <c r="O177" s="2" t="s">
        <v>5</v>
      </c>
      <c r="P177" s="2">
        <f>IF(C177=O177,1,0)</f>
        <v>1</v>
      </c>
      <c r="Q177" s="2" t="s">
        <v>2441</v>
      </c>
      <c r="R177" s="6" t="s">
        <v>4</v>
      </c>
      <c r="S177" s="6">
        <f>IF(R177="Vulnerable",1,0)</f>
        <v>1</v>
      </c>
      <c r="T177" s="6" t="s">
        <v>448</v>
      </c>
      <c r="U177" s="6">
        <f>IF(C177=T177,1,0)</f>
        <v>0</v>
      </c>
      <c r="V177" s="6" t="s">
        <v>605</v>
      </c>
    </row>
    <row r="178" spans="1:23" s="7" customFormat="1">
      <c r="A178" s="7">
        <v>158</v>
      </c>
      <c r="B178" s="7" t="s">
        <v>1525</v>
      </c>
      <c r="C178" s="2" t="s">
        <v>5</v>
      </c>
      <c r="D178" s="1" t="s">
        <v>35</v>
      </c>
      <c r="E178" s="1">
        <f>IF(D178="Vulnerable",1,0)</f>
        <v>0</v>
      </c>
      <c r="F178" s="1" t="s">
        <v>450</v>
      </c>
      <c r="G178" s="1">
        <f>IF(C178=F178,1,0)</f>
        <v>0</v>
      </c>
      <c r="H178" s="1" t="s">
        <v>403</v>
      </c>
      <c r="I178" s="10" t="s">
        <v>4</v>
      </c>
      <c r="J178" s="10" t="s">
        <v>17</v>
      </c>
      <c r="K178" s="10">
        <f t="shared" si="2"/>
        <v>0</v>
      </c>
      <c r="L178" s="10" t="s">
        <v>1747</v>
      </c>
      <c r="M178" s="2" t="s">
        <v>4</v>
      </c>
      <c r="N178" s="2">
        <f>IF(M178="Vulnerable",1,0)</f>
        <v>1</v>
      </c>
      <c r="O178" s="2" t="s">
        <v>17</v>
      </c>
      <c r="P178" s="2">
        <f>IF(C178=O178,1,0)</f>
        <v>0</v>
      </c>
      <c r="Q178" s="2" t="s">
        <v>2315</v>
      </c>
      <c r="R178" s="6" t="s">
        <v>35</v>
      </c>
      <c r="S178" s="6">
        <f>IF(R178="Vulnerable",1,0)</f>
        <v>0</v>
      </c>
      <c r="T178" s="6" t="s">
        <v>1134</v>
      </c>
      <c r="U178" s="6">
        <f>IF(C178=T178,1,0)</f>
        <v>0</v>
      </c>
      <c r="V178" s="6" t="s">
        <v>635</v>
      </c>
    </row>
    <row r="179" spans="1:23" s="7" customFormat="1">
      <c r="A179" s="7">
        <v>146</v>
      </c>
      <c r="B179" s="7" t="s">
        <v>1513</v>
      </c>
      <c r="C179" s="2" t="s">
        <v>5</v>
      </c>
      <c r="D179" s="1" t="s">
        <v>35</v>
      </c>
      <c r="E179" s="1">
        <f>IF(D179="Vulnerable",1,0)</f>
        <v>0</v>
      </c>
      <c r="F179" s="1" t="s">
        <v>450</v>
      </c>
      <c r="G179" s="1">
        <f>IF(C179=F179,1,0)</f>
        <v>0</v>
      </c>
      <c r="H179" s="1" t="s">
        <v>379</v>
      </c>
      <c r="I179" s="10" t="s">
        <v>1799</v>
      </c>
      <c r="J179" s="10" t="s">
        <v>1799</v>
      </c>
      <c r="K179" s="10">
        <f t="shared" si="2"/>
        <v>0</v>
      </c>
      <c r="L179" s="10" t="s">
        <v>1736</v>
      </c>
      <c r="M179" s="2" t="s">
        <v>4</v>
      </c>
      <c r="N179" s="2">
        <f>IF(M179="Vulnerable",1,0)</f>
        <v>1</v>
      </c>
      <c r="O179" s="2" t="s">
        <v>5</v>
      </c>
      <c r="P179" s="2">
        <f>IF(C179=O179,1,0)</f>
        <v>1</v>
      </c>
      <c r="Q179" s="2" t="s">
        <v>2254</v>
      </c>
      <c r="R179" s="6" t="s">
        <v>1144</v>
      </c>
      <c r="S179" s="6">
        <f>IF(R179="Vulnerable",1,0)</f>
        <v>0</v>
      </c>
      <c r="T179" s="6"/>
      <c r="U179" s="6">
        <f>IF(C179=T179,1,0)</f>
        <v>0</v>
      </c>
      <c r="V179" s="6" t="s">
        <v>623</v>
      </c>
      <c r="W179" s="12"/>
    </row>
    <row r="180" spans="1:23" s="7" customFormat="1">
      <c r="A180" s="7">
        <v>201</v>
      </c>
      <c r="B180" s="7" t="s">
        <v>1568</v>
      </c>
      <c r="C180" s="2" t="s">
        <v>5</v>
      </c>
      <c r="D180" s="1" t="s">
        <v>4</v>
      </c>
      <c r="E180" s="1">
        <f>IF(D180="Vulnerable",1,0)</f>
        <v>1</v>
      </c>
      <c r="F180" s="1" t="s">
        <v>5</v>
      </c>
      <c r="G180" s="1">
        <f>IF(C180=F180,1,0)</f>
        <v>1</v>
      </c>
      <c r="H180" s="1" t="s">
        <v>37</v>
      </c>
      <c r="I180" s="10" t="s">
        <v>4</v>
      </c>
      <c r="J180" s="10" t="s">
        <v>5</v>
      </c>
      <c r="K180" s="10">
        <f t="shared" si="2"/>
        <v>1</v>
      </c>
      <c r="L180" s="10" t="s">
        <v>1789</v>
      </c>
      <c r="M180" s="2" t="s">
        <v>4</v>
      </c>
      <c r="N180" s="2">
        <f>IF(M180="Vulnerable",1,0)</f>
        <v>1</v>
      </c>
      <c r="O180" s="2" t="s">
        <v>5</v>
      </c>
      <c r="P180" s="2">
        <f>IF(C180=O180,1,0)</f>
        <v>1</v>
      </c>
      <c r="Q180" s="2" t="s">
        <v>2328</v>
      </c>
      <c r="R180" s="6" t="s">
        <v>4</v>
      </c>
      <c r="S180" s="6">
        <f>IF(R180="Vulnerable",1,0)</f>
        <v>1</v>
      </c>
      <c r="T180" s="6" t="s">
        <v>448</v>
      </c>
      <c r="U180" s="6">
        <f>IF(C180=T180,1,0)</f>
        <v>0</v>
      </c>
      <c r="V180" s="6" t="s">
        <v>678</v>
      </c>
    </row>
    <row r="181" spans="1:23" s="7" customFormat="1">
      <c r="A181" s="7">
        <v>90</v>
      </c>
      <c r="B181" s="7" t="s">
        <v>1457</v>
      </c>
      <c r="C181" s="2" t="s">
        <v>5</v>
      </c>
      <c r="D181" s="1" t="s">
        <v>4</v>
      </c>
      <c r="E181" s="1">
        <f>IF(D181="Vulnerable",1,0)</f>
        <v>1</v>
      </c>
      <c r="F181" s="1" t="s">
        <v>5</v>
      </c>
      <c r="G181" s="1">
        <f>IF(C181=F181,1,0)</f>
        <v>1</v>
      </c>
      <c r="H181" s="1" t="s">
        <v>267</v>
      </c>
      <c r="I181" s="10" t="s">
        <v>4</v>
      </c>
      <c r="J181" s="10" t="s">
        <v>5</v>
      </c>
      <c r="K181" s="10">
        <f t="shared" si="2"/>
        <v>1</v>
      </c>
      <c r="L181" s="10" t="s">
        <v>1681</v>
      </c>
      <c r="M181" s="2" t="s">
        <v>4</v>
      </c>
      <c r="N181" s="2">
        <f>IF(M181="Vulnerable",1,0)</f>
        <v>1</v>
      </c>
      <c r="O181" s="2" t="s">
        <v>5</v>
      </c>
      <c r="P181" s="2">
        <f>IF(C181=O181,1,0)</f>
        <v>1</v>
      </c>
      <c r="Q181" s="2" t="s">
        <v>2425</v>
      </c>
      <c r="R181" s="6" t="s">
        <v>35</v>
      </c>
      <c r="S181" s="6">
        <f>IF(R181="Vulnerable",1,0)</f>
        <v>0</v>
      </c>
      <c r="T181" s="6" t="s">
        <v>1134</v>
      </c>
      <c r="U181" s="6">
        <f>IF(C181=T181,1,0)</f>
        <v>0</v>
      </c>
      <c r="V181" s="6" t="s">
        <v>568</v>
      </c>
      <c r="W181" s="12"/>
    </row>
    <row r="182" spans="1:23" s="7" customFormat="1">
      <c r="A182" s="7">
        <v>105</v>
      </c>
      <c r="B182" s="7" t="s">
        <v>1472</v>
      </c>
      <c r="C182" s="2" t="s">
        <v>5</v>
      </c>
      <c r="D182" s="1" t="s">
        <v>35</v>
      </c>
      <c r="E182" s="1">
        <f>IF(D182="Vulnerable",1,0)</f>
        <v>0</v>
      </c>
      <c r="F182" s="1" t="s">
        <v>450</v>
      </c>
      <c r="G182" s="1">
        <f>IF(C182=F182,1,0)</f>
        <v>0</v>
      </c>
      <c r="H182" s="1" t="s">
        <v>297</v>
      </c>
      <c r="I182" s="10" t="s">
        <v>4</v>
      </c>
      <c r="J182" s="10" t="s">
        <v>234</v>
      </c>
      <c r="K182" s="10">
        <f t="shared" si="2"/>
        <v>0</v>
      </c>
      <c r="L182" s="10" t="s">
        <v>1696</v>
      </c>
      <c r="M182" s="2" t="s">
        <v>4</v>
      </c>
      <c r="N182" s="2">
        <f>IF(M182="Vulnerable",1,0)</f>
        <v>1</v>
      </c>
      <c r="O182" s="2" t="s">
        <v>5</v>
      </c>
      <c r="P182" s="2">
        <f>IF(C182=O182,1,0)</f>
        <v>1</v>
      </c>
      <c r="Q182" s="2" t="s">
        <v>2393</v>
      </c>
      <c r="R182" s="6" t="s">
        <v>4</v>
      </c>
      <c r="S182" s="6">
        <f>IF(R182="Vulnerable",1,0)</f>
        <v>1</v>
      </c>
      <c r="T182" s="8" t="s">
        <v>448</v>
      </c>
      <c r="U182" s="6">
        <f>IF(C182=T182,1,0)</f>
        <v>0</v>
      </c>
      <c r="V182" s="6" t="s">
        <v>583</v>
      </c>
    </row>
    <row r="183" spans="1:23" s="7" customFormat="1">
      <c r="A183" s="7">
        <v>139</v>
      </c>
      <c r="B183" s="7" t="s">
        <v>1506</v>
      </c>
      <c r="C183" s="2" t="s">
        <v>5</v>
      </c>
      <c r="D183" s="1" t="s">
        <v>4</v>
      </c>
      <c r="E183" s="1">
        <f>IF(D183="Vulnerable",1,0)</f>
        <v>1</v>
      </c>
      <c r="F183" s="1" t="s">
        <v>5</v>
      </c>
      <c r="G183" s="1">
        <f>IF(C183=F183,1,0)</f>
        <v>1</v>
      </c>
      <c r="H183" s="1" t="s">
        <v>365</v>
      </c>
      <c r="I183" s="10" t="s">
        <v>4</v>
      </c>
      <c r="J183" s="10" t="s">
        <v>5</v>
      </c>
      <c r="K183" s="10">
        <f t="shared" si="2"/>
        <v>1</v>
      </c>
      <c r="L183" s="10" t="s">
        <v>1730</v>
      </c>
      <c r="M183" s="2" t="s">
        <v>4</v>
      </c>
      <c r="N183" s="2">
        <f>IF(M183="Vulnerable",1,0)</f>
        <v>1</v>
      </c>
      <c r="O183" s="2" t="s">
        <v>17</v>
      </c>
      <c r="P183" s="2">
        <f>IF(C183=O183,1,0)</f>
        <v>0</v>
      </c>
      <c r="Q183" s="2" t="s">
        <v>466</v>
      </c>
      <c r="R183" s="6" t="s">
        <v>4</v>
      </c>
      <c r="S183" s="6">
        <f>IF(R183="Vulnerable",1,0)</f>
        <v>1</v>
      </c>
      <c r="T183" s="6" t="s">
        <v>448</v>
      </c>
      <c r="U183" s="6">
        <f>IF(C183=T183,1,0)</f>
        <v>0</v>
      </c>
      <c r="V183" s="6" t="s">
        <v>616</v>
      </c>
    </row>
    <row r="184" spans="1:23" s="7" customFormat="1">
      <c r="A184" s="7">
        <v>2</v>
      </c>
      <c r="B184" s="7" t="s">
        <v>1369</v>
      </c>
      <c r="C184" s="2" t="s">
        <v>5</v>
      </c>
      <c r="D184" s="1" t="s">
        <v>35</v>
      </c>
      <c r="E184" s="1">
        <f>IF(D184="Vulnerable",1,0)</f>
        <v>0</v>
      </c>
      <c r="F184" s="1" t="s">
        <v>450</v>
      </c>
      <c r="G184" s="1">
        <f>IF(C184=F184,1,0)</f>
        <v>0</v>
      </c>
      <c r="H184" s="1" t="s">
        <v>88</v>
      </c>
      <c r="I184" s="10" t="s">
        <v>4</v>
      </c>
      <c r="J184" s="10" t="s">
        <v>5</v>
      </c>
      <c r="K184" s="10">
        <f t="shared" si="2"/>
        <v>1</v>
      </c>
      <c r="L184" s="10" t="s">
        <v>1594</v>
      </c>
      <c r="M184" s="2" t="s">
        <v>4</v>
      </c>
      <c r="N184" s="2">
        <f>IF(M184="Vulnerable",1,0)</f>
        <v>1</v>
      </c>
      <c r="O184" s="2" t="s">
        <v>5</v>
      </c>
      <c r="P184" s="2">
        <f>IF(C184=O184,1,0)</f>
        <v>1</v>
      </c>
      <c r="Q184" s="2" t="s">
        <v>2337</v>
      </c>
      <c r="R184" s="6" t="s">
        <v>4</v>
      </c>
      <c r="S184" s="6">
        <f>IF(R184="Vulnerable",1,0)</f>
        <v>1</v>
      </c>
      <c r="T184" s="6" t="s">
        <v>5</v>
      </c>
      <c r="U184" s="6">
        <f>IF(C184=T184,1,0)</f>
        <v>1</v>
      </c>
      <c r="V184" s="6" t="s">
        <v>482</v>
      </c>
    </row>
    <row r="185" spans="1:23" s="7" customFormat="1">
      <c r="A185" s="7">
        <v>27</v>
      </c>
      <c r="B185" s="7" t="s">
        <v>1394</v>
      </c>
      <c r="C185" s="2" t="s">
        <v>5</v>
      </c>
      <c r="D185" s="1" t="s">
        <v>4</v>
      </c>
      <c r="E185" s="1">
        <f>IF(D185="Vulnerable",1,0)</f>
        <v>1</v>
      </c>
      <c r="F185" s="1" t="s">
        <v>20</v>
      </c>
      <c r="G185" s="1">
        <f>IF(C185=F185,1,0)</f>
        <v>0</v>
      </c>
      <c r="H185" s="1" t="s">
        <v>139</v>
      </c>
      <c r="I185" s="10" t="s">
        <v>35</v>
      </c>
      <c r="J185" s="10" t="s">
        <v>1134</v>
      </c>
      <c r="K185" s="10">
        <f t="shared" si="2"/>
        <v>0</v>
      </c>
      <c r="L185" s="10" t="s">
        <v>1619</v>
      </c>
      <c r="M185" s="2" t="s">
        <v>4</v>
      </c>
      <c r="N185" s="2">
        <f>IF(M185="Vulnerable",1,0)</f>
        <v>1</v>
      </c>
      <c r="O185" s="13" t="s">
        <v>339</v>
      </c>
      <c r="P185" s="2">
        <f>IF(C185=O185,1,0)</f>
        <v>0</v>
      </c>
      <c r="Q185" s="2" t="s">
        <v>459</v>
      </c>
      <c r="R185" s="6" t="s">
        <v>4</v>
      </c>
      <c r="S185" s="6">
        <f>IF(R185="Vulnerable",1,0)</f>
        <v>1</v>
      </c>
      <c r="T185" s="6" t="s">
        <v>5</v>
      </c>
      <c r="U185" s="6">
        <f>IF(C185=T185,1,0)</f>
        <v>1</v>
      </c>
      <c r="V185" s="6" t="s">
        <v>507</v>
      </c>
    </row>
    <row r="186" spans="1:23" s="7" customFormat="1">
      <c r="A186" s="7">
        <v>66</v>
      </c>
      <c r="B186" s="7" t="s">
        <v>1433</v>
      </c>
      <c r="C186" s="2" t="s">
        <v>5</v>
      </c>
      <c r="D186" s="1" t="s">
        <v>35</v>
      </c>
      <c r="E186" s="1">
        <f>IF(D186="Vulnerable",1,0)</f>
        <v>0</v>
      </c>
      <c r="F186" s="1" t="s">
        <v>450</v>
      </c>
      <c r="G186" s="1">
        <f>IF(C186=F186,1,0)</f>
        <v>0</v>
      </c>
      <c r="H186" s="1" t="s">
        <v>218</v>
      </c>
      <c r="I186" s="10" t="s">
        <v>4</v>
      </c>
      <c r="J186" s="10" t="s">
        <v>5</v>
      </c>
      <c r="K186" s="10">
        <f t="shared" si="2"/>
        <v>1</v>
      </c>
      <c r="L186" s="10" t="s">
        <v>1657</v>
      </c>
      <c r="M186" s="2" t="s">
        <v>4</v>
      </c>
      <c r="N186" s="2">
        <f>IF(M186="Vulnerable",1,0)</f>
        <v>1</v>
      </c>
      <c r="O186" s="2" t="s">
        <v>5</v>
      </c>
      <c r="P186" s="2">
        <f>IF(C186=O186,1,0)</f>
        <v>1</v>
      </c>
      <c r="Q186" s="2" t="s">
        <v>1881</v>
      </c>
      <c r="R186" s="6" t="s">
        <v>35</v>
      </c>
      <c r="S186" s="6">
        <f>IF(R186="Vulnerable",1,0)</f>
        <v>0</v>
      </c>
      <c r="T186" s="6" t="s">
        <v>20</v>
      </c>
      <c r="U186" s="6">
        <f>IF(C186=T186,1,0)</f>
        <v>0</v>
      </c>
      <c r="V186" s="6" t="s">
        <v>545</v>
      </c>
    </row>
    <row r="187" spans="1:23" s="7" customFormat="1">
      <c r="A187" s="7">
        <v>202</v>
      </c>
      <c r="B187" s="7" t="s">
        <v>1569</v>
      </c>
      <c r="C187" s="2" t="s">
        <v>5</v>
      </c>
      <c r="D187" s="1" t="s">
        <v>4</v>
      </c>
      <c r="E187" s="1">
        <f>IF(D187="Vulnerable",1,0)</f>
        <v>1</v>
      </c>
      <c r="F187" s="1" t="s">
        <v>5</v>
      </c>
      <c r="G187" s="1">
        <f>IF(C187=F187,1,0)</f>
        <v>1</v>
      </c>
      <c r="H187" s="1" t="s">
        <v>39</v>
      </c>
      <c r="I187" s="10" t="s">
        <v>4</v>
      </c>
      <c r="J187" s="10" t="s">
        <v>234</v>
      </c>
      <c r="K187" s="10">
        <f t="shared" si="2"/>
        <v>0</v>
      </c>
      <c r="L187" s="10" t="s">
        <v>1790</v>
      </c>
      <c r="M187" s="2" t="s">
        <v>4</v>
      </c>
      <c r="N187" s="2">
        <f>IF(M187="Vulnerable",1,0)</f>
        <v>1</v>
      </c>
      <c r="O187" s="2" t="s">
        <v>5</v>
      </c>
      <c r="P187" s="2">
        <f>IF(C187=O187,1,0)</f>
        <v>1</v>
      </c>
      <c r="Q187" s="2" t="s">
        <v>2283</v>
      </c>
      <c r="R187" s="6" t="s">
        <v>35</v>
      </c>
      <c r="S187" s="6">
        <f>IF(R187="Vulnerable",1,0)</f>
        <v>0</v>
      </c>
      <c r="T187" s="6" t="s">
        <v>234</v>
      </c>
      <c r="U187" s="6">
        <f>IF(C187=T187,1,0)</f>
        <v>0</v>
      </c>
      <c r="V187" s="6" t="s">
        <v>679</v>
      </c>
    </row>
    <row r="188" spans="1:23" s="7" customFormat="1">
      <c r="A188" s="7">
        <v>9</v>
      </c>
      <c r="B188" s="7" t="s">
        <v>1376</v>
      </c>
      <c r="C188" s="2" t="s">
        <v>5</v>
      </c>
      <c r="D188" s="1" t="s">
        <v>35</v>
      </c>
      <c r="E188" s="1">
        <f>IF(D188="Vulnerable",1,0)</f>
        <v>0</v>
      </c>
      <c r="F188" s="1" t="s">
        <v>450</v>
      </c>
      <c r="G188" s="1">
        <f>IF(C188=F188,1,0)</f>
        <v>0</v>
      </c>
      <c r="H188" s="1" t="s">
        <v>102</v>
      </c>
      <c r="I188" s="10" t="s">
        <v>4</v>
      </c>
      <c r="J188" s="10" t="s">
        <v>5</v>
      </c>
      <c r="K188" s="10">
        <f t="shared" si="2"/>
        <v>1</v>
      </c>
      <c r="L188" s="10" t="s">
        <v>1601</v>
      </c>
      <c r="M188" s="2" t="s">
        <v>4</v>
      </c>
      <c r="N188" s="2">
        <f>IF(M188="Vulnerable",1,0)</f>
        <v>1</v>
      </c>
      <c r="O188" s="2" t="s">
        <v>5</v>
      </c>
      <c r="P188" s="2">
        <f>IF(C188=O188,1,0)</f>
        <v>1</v>
      </c>
      <c r="Q188" s="2" t="s">
        <v>898</v>
      </c>
      <c r="R188" s="6" t="s">
        <v>4</v>
      </c>
      <c r="S188" s="6">
        <f>IF(R188="Vulnerable",1,0)</f>
        <v>1</v>
      </c>
      <c r="T188" s="6" t="s">
        <v>5</v>
      </c>
      <c r="U188" s="6">
        <f>IF(C188=T188,1,0)</f>
        <v>1</v>
      </c>
      <c r="V188" s="6" t="s">
        <v>489</v>
      </c>
      <c r="W188" s="12"/>
    </row>
    <row r="189" spans="1:23" s="7" customFormat="1">
      <c r="A189" s="7">
        <v>147</v>
      </c>
      <c r="B189" s="7" t="s">
        <v>1514</v>
      </c>
      <c r="C189" s="2" t="s">
        <v>5</v>
      </c>
      <c r="D189" s="1" t="s">
        <v>4</v>
      </c>
      <c r="E189" s="1">
        <f>IF(D189="Vulnerable",1,0)</f>
        <v>1</v>
      </c>
      <c r="F189" s="1" t="s">
        <v>5</v>
      </c>
      <c r="G189" s="1">
        <f>IF(C189=F189,1,0)</f>
        <v>1</v>
      </c>
      <c r="H189" s="1" t="s">
        <v>381</v>
      </c>
      <c r="I189" s="10" t="s">
        <v>4</v>
      </c>
      <c r="J189" s="10" t="s">
        <v>5</v>
      </c>
      <c r="K189" s="10">
        <f t="shared" si="2"/>
        <v>1</v>
      </c>
      <c r="L189" s="10" t="s">
        <v>1737</v>
      </c>
      <c r="M189" s="2" t="s">
        <v>4</v>
      </c>
      <c r="N189" s="2">
        <f>IF(M189="Vulnerable",1,0)</f>
        <v>1</v>
      </c>
      <c r="O189" s="2" t="s">
        <v>5</v>
      </c>
      <c r="P189" s="2">
        <f>IF(C189=O189,1,0)</f>
        <v>1</v>
      </c>
      <c r="Q189" s="2" t="s">
        <v>1817</v>
      </c>
      <c r="R189" s="6" t="s">
        <v>4</v>
      </c>
      <c r="S189" s="6">
        <f>IF(R189="Vulnerable",1,0)</f>
        <v>1</v>
      </c>
      <c r="T189" s="6" t="s">
        <v>5</v>
      </c>
      <c r="U189" s="6">
        <f>IF(C189=T189,1,0)</f>
        <v>1</v>
      </c>
      <c r="V189" s="6" t="s">
        <v>624</v>
      </c>
    </row>
    <row r="190" spans="1:23" s="7" customFormat="1">
      <c r="A190" s="7">
        <v>70</v>
      </c>
      <c r="B190" s="7" t="s">
        <v>1437</v>
      </c>
      <c r="C190" s="2" t="s">
        <v>5</v>
      </c>
      <c r="D190" s="1" t="s">
        <v>4</v>
      </c>
      <c r="E190" s="1">
        <f>IF(D190="Vulnerable",1,0)</f>
        <v>1</v>
      </c>
      <c r="F190" s="1" t="s">
        <v>5</v>
      </c>
      <c r="G190" s="1">
        <f>IF(C190=F190,1,0)</f>
        <v>1</v>
      </c>
      <c r="H190" s="1" t="s">
        <v>226</v>
      </c>
      <c r="I190" s="10" t="s">
        <v>4</v>
      </c>
      <c r="J190" s="10" t="s">
        <v>5</v>
      </c>
      <c r="K190" s="10">
        <f t="shared" si="2"/>
        <v>1</v>
      </c>
      <c r="L190" s="10" t="s">
        <v>1661</v>
      </c>
      <c r="M190" s="2" t="s">
        <v>4</v>
      </c>
      <c r="N190" s="2">
        <f>IF(M190="Vulnerable",1,0)</f>
        <v>1</v>
      </c>
      <c r="O190" s="2" t="s">
        <v>5</v>
      </c>
      <c r="P190" s="2">
        <f>IF(C190=O190,1,0)</f>
        <v>1</v>
      </c>
      <c r="Q190" s="2" t="s">
        <v>2412</v>
      </c>
      <c r="R190" s="6" t="s">
        <v>4</v>
      </c>
      <c r="S190" s="6">
        <f>IF(R190="Vulnerable",1,0)</f>
        <v>1</v>
      </c>
      <c r="T190" s="6" t="s">
        <v>2444</v>
      </c>
      <c r="U190" s="6">
        <f>IF(C190=T190,1,0)</f>
        <v>0</v>
      </c>
      <c r="V190" s="6" t="s">
        <v>548</v>
      </c>
    </row>
    <row r="191" spans="1:23" s="7" customFormat="1">
      <c r="A191" s="7">
        <v>13</v>
      </c>
      <c r="B191" s="7" t="s">
        <v>1380</v>
      </c>
      <c r="C191" s="2" t="s">
        <v>5</v>
      </c>
      <c r="D191" s="1" t="s">
        <v>4</v>
      </c>
      <c r="E191" s="1">
        <f>IF(D191="Vulnerable",1,0)</f>
        <v>1</v>
      </c>
      <c r="F191" s="1" t="s">
        <v>5</v>
      </c>
      <c r="G191" s="1">
        <f>IF(C191=F191,1,0)</f>
        <v>1</v>
      </c>
      <c r="H191" s="1" t="s">
        <v>110</v>
      </c>
      <c r="I191" s="10" t="s">
        <v>4</v>
      </c>
      <c r="J191" s="10" t="s">
        <v>234</v>
      </c>
      <c r="K191" s="10">
        <f t="shared" si="2"/>
        <v>0</v>
      </c>
      <c r="L191" s="10" t="s">
        <v>1605</v>
      </c>
      <c r="M191" s="2" t="s">
        <v>4</v>
      </c>
      <c r="N191" s="2">
        <f>IF(M191="Vulnerable",1,0)</f>
        <v>1</v>
      </c>
      <c r="O191" s="2" t="s">
        <v>17</v>
      </c>
      <c r="P191" s="2">
        <f>IF(C191=O191,1,0)</f>
        <v>0</v>
      </c>
      <c r="Q191" s="2" t="s">
        <v>2335</v>
      </c>
      <c r="R191" s="6" t="s">
        <v>4</v>
      </c>
      <c r="S191" s="6">
        <f>IF(R191="Vulnerable",1,0)</f>
        <v>1</v>
      </c>
      <c r="T191" s="6" t="s">
        <v>58</v>
      </c>
      <c r="U191" s="6">
        <f>IF(C191=T191,1,0)</f>
        <v>0</v>
      </c>
      <c r="V191" s="6" t="s">
        <v>493</v>
      </c>
    </row>
    <row r="192" spans="1:23" s="7" customFormat="1">
      <c r="A192" s="7">
        <v>157</v>
      </c>
      <c r="B192" s="7" t="s">
        <v>1524</v>
      </c>
      <c r="C192" s="2" t="s">
        <v>5</v>
      </c>
      <c r="D192" s="1" t="s">
        <v>4</v>
      </c>
      <c r="E192" s="1">
        <f>IF(D192="Vulnerable",1,0)</f>
        <v>1</v>
      </c>
      <c r="F192" s="1" t="s">
        <v>5</v>
      </c>
      <c r="G192" s="1">
        <f>IF(C192=F192,1,0)</f>
        <v>1</v>
      </c>
      <c r="H192" s="1" t="s">
        <v>401</v>
      </c>
      <c r="I192" s="10" t="s">
        <v>4</v>
      </c>
      <c r="J192" s="10" t="s">
        <v>5</v>
      </c>
      <c r="K192" s="10">
        <f t="shared" si="2"/>
        <v>1</v>
      </c>
      <c r="L192" s="10" t="s">
        <v>1746</v>
      </c>
      <c r="M192" s="2" t="s">
        <v>4</v>
      </c>
      <c r="N192" s="2">
        <f>IF(M192="Vulnerable",1,0)</f>
        <v>1</v>
      </c>
      <c r="O192" s="2" t="s">
        <v>5</v>
      </c>
      <c r="P192" s="2">
        <f>IF(C192=O192,1,0)</f>
        <v>1</v>
      </c>
      <c r="Q192" s="2" t="s">
        <v>2305</v>
      </c>
      <c r="R192" s="6" t="s">
        <v>4</v>
      </c>
      <c r="S192" s="6">
        <f>IF(R192="Vulnerable",1,0)</f>
        <v>1</v>
      </c>
      <c r="T192" s="6" t="s">
        <v>448</v>
      </c>
      <c r="U192" s="6">
        <f>IF(C192=T192,1,0)</f>
        <v>0</v>
      </c>
      <c r="V192" s="6" t="s">
        <v>634</v>
      </c>
    </row>
    <row r="193" spans="1:23" s="7" customFormat="1">
      <c r="A193" s="7">
        <v>67</v>
      </c>
      <c r="B193" s="7" t="s">
        <v>1434</v>
      </c>
      <c r="C193" s="2" t="s">
        <v>5</v>
      </c>
      <c r="D193" s="1" t="s">
        <v>4</v>
      </c>
      <c r="E193" s="1">
        <f>IF(D193="Vulnerable",1,0)</f>
        <v>1</v>
      </c>
      <c r="F193" s="1" t="s">
        <v>5</v>
      </c>
      <c r="G193" s="1">
        <f>IF(C193=F193,1,0)</f>
        <v>1</v>
      </c>
      <c r="H193" s="1" t="s">
        <v>220</v>
      </c>
      <c r="I193" s="10" t="s">
        <v>4</v>
      </c>
      <c r="J193" s="10" t="s">
        <v>448</v>
      </c>
      <c r="K193" s="10">
        <f t="shared" si="2"/>
        <v>0</v>
      </c>
      <c r="L193" s="10" t="s">
        <v>1658</v>
      </c>
      <c r="M193" s="2" t="s">
        <v>4</v>
      </c>
      <c r="N193" s="2">
        <f>IF(M193="Vulnerable",1,0)</f>
        <v>1</v>
      </c>
      <c r="O193" s="2" t="s">
        <v>5</v>
      </c>
      <c r="P193" s="2">
        <f>IF(C193=O193,1,0)</f>
        <v>1</v>
      </c>
      <c r="Q193" s="2" t="s">
        <v>2435</v>
      </c>
      <c r="R193" s="6" t="s">
        <v>35</v>
      </c>
      <c r="S193" s="6">
        <f>IF(R193="Vulnerable",1,0)</f>
        <v>0</v>
      </c>
      <c r="T193" s="6" t="s">
        <v>1134</v>
      </c>
      <c r="U193" s="6">
        <f>IF(C193=T193,1,0)</f>
        <v>0</v>
      </c>
      <c r="V193" s="6" t="s">
        <v>689</v>
      </c>
    </row>
    <row r="194" spans="1:23" s="7" customFormat="1">
      <c r="A194" s="7">
        <v>63</v>
      </c>
      <c r="B194" s="7" t="s">
        <v>1430</v>
      </c>
      <c r="C194" s="2" t="s">
        <v>5</v>
      </c>
      <c r="D194" s="1" t="s">
        <v>4</v>
      </c>
      <c r="E194" s="1">
        <f>IF(D194="Vulnerable",1,0)</f>
        <v>1</v>
      </c>
      <c r="F194" s="1" t="s">
        <v>5</v>
      </c>
      <c r="G194" s="1">
        <f>IF(C194=F194,1,0)</f>
        <v>1</v>
      </c>
      <c r="H194" s="1" t="s">
        <v>211</v>
      </c>
      <c r="I194" s="10" t="s">
        <v>4</v>
      </c>
      <c r="J194" s="10" t="s">
        <v>5</v>
      </c>
      <c r="K194" s="10">
        <f t="shared" si="2"/>
        <v>1</v>
      </c>
      <c r="L194" s="10" t="s">
        <v>1654</v>
      </c>
      <c r="M194" s="2" t="s">
        <v>4</v>
      </c>
      <c r="N194" s="2">
        <f>IF(M194="Vulnerable",1,0)</f>
        <v>1</v>
      </c>
      <c r="O194" s="2" t="s">
        <v>17</v>
      </c>
      <c r="P194" s="2">
        <f>IF(C194=O194,1,0)</f>
        <v>0</v>
      </c>
      <c r="Q194" s="2" t="s">
        <v>2284</v>
      </c>
      <c r="R194" s="6" t="s">
        <v>4</v>
      </c>
      <c r="S194" s="6">
        <f>IF(R194="Vulnerable",1,0)</f>
        <v>1</v>
      </c>
      <c r="T194" s="6" t="s">
        <v>448</v>
      </c>
      <c r="U194" s="6">
        <f>IF(C194=T194,1,0)</f>
        <v>0</v>
      </c>
      <c r="V194" s="6" t="s">
        <v>542</v>
      </c>
    </row>
    <row r="195" spans="1:23" s="7" customFormat="1">
      <c r="A195" s="7">
        <v>180</v>
      </c>
      <c r="B195" s="7" t="s">
        <v>1547</v>
      </c>
      <c r="C195" s="2" t="s">
        <v>5</v>
      </c>
      <c r="D195" s="1" t="s">
        <v>4</v>
      </c>
      <c r="E195" s="1">
        <f>IF(D195="Vulnerable",1,0)</f>
        <v>1</v>
      </c>
      <c r="F195" s="1" t="s">
        <v>5</v>
      </c>
      <c r="G195" s="1">
        <f>IF(C195=F195,1,0)</f>
        <v>1</v>
      </c>
      <c r="H195" s="1" t="s">
        <v>68</v>
      </c>
      <c r="I195" s="10" t="s">
        <v>4</v>
      </c>
      <c r="J195" s="10" t="s">
        <v>234</v>
      </c>
      <c r="K195" s="10">
        <f t="shared" ref="K195:K212" si="3">IF(J195=C195,1,0)</f>
        <v>0</v>
      </c>
      <c r="L195" s="10" t="s">
        <v>1769</v>
      </c>
      <c r="M195" s="2" t="s">
        <v>4</v>
      </c>
      <c r="N195" s="2">
        <f>IF(M195="Vulnerable",1,0)</f>
        <v>1</v>
      </c>
      <c r="O195" s="2" t="s">
        <v>5</v>
      </c>
      <c r="P195" s="2">
        <f>IF(C195=O195,1,0)</f>
        <v>1</v>
      </c>
      <c r="Q195" s="2" t="s">
        <v>2338</v>
      </c>
      <c r="R195" s="8" t="s">
        <v>4</v>
      </c>
      <c r="S195" s="6">
        <f>IF(R195="Vulnerable",1,0)</f>
        <v>1</v>
      </c>
      <c r="T195" s="8" t="s">
        <v>448</v>
      </c>
      <c r="U195" s="6">
        <f>IF(C195=T195,1,0)</f>
        <v>0</v>
      </c>
      <c r="V195" s="6" t="s">
        <v>657</v>
      </c>
    </row>
    <row r="196" spans="1:23" s="7" customFormat="1">
      <c r="A196" s="7">
        <v>181</v>
      </c>
      <c r="B196" s="7" t="s">
        <v>1548</v>
      </c>
      <c r="C196" s="2" t="s">
        <v>5</v>
      </c>
      <c r="D196" s="1" t="s">
        <v>4</v>
      </c>
      <c r="E196" s="1">
        <f>IF(D196="Vulnerable",1,0)</f>
        <v>1</v>
      </c>
      <c r="F196" s="1" t="s">
        <v>5</v>
      </c>
      <c r="G196" s="1">
        <f>IF(C196=F196,1,0)</f>
        <v>1</v>
      </c>
      <c r="H196" s="1" t="s">
        <v>70</v>
      </c>
      <c r="I196" s="10" t="s">
        <v>4</v>
      </c>
      <c r="J196" s="10" t="s">
        <v>234</v>
      </c>
      <c r="K196" s="10">
        <f t="shared" si="3"/>
        <v>0</v>
      </c>
      <c r="L196" s="10" t="s">
        <v>1770</v>
      </c>
      <c r="M196" s="2" t="s">
        <v>4</v>
      </c>
      <c r="N196" s="2">
        <f>IF(M196="Vulnerable",1,0)</f>
        <v>1</v>
      </c>
      <c r="O196" s="2" t="s">
        <v>5</v>
      </c>
      <c r="P196" s="2">
        <f>IF(C196=O196,1,0)</f>
        <v>1</v>
      </c>
      <c r="Q196" s="2" t="s">
        <v>2352</v>
      </c>
      <c r="R196" s="6" t="s">
        <v>4</v>
      </c>
      <c r="S196" s="6">
        <f>IF(R196="Vulnerable",1,0)</f>
        <v>1</v>
      </c>
      <c r="T196" s="6" t="s">
        <v>5</v>
      </c>
      <c r="U196" s="6">
        <f>IF(C196=T196,1,0)</f>
        <v>1</v>
      </c>
      <c r="V196" s="6" t="s">
        <v>658</v>
      </c>
    </row>
    <row r="197" spans="1:23" s="7" customFormat="1">
      <c r="A197" s="7">
        <v>30</v>
      </c>
      <c r="B197" s="7" t="s">
        <v>1397</v>
      </c>
      <c r="C197" s="2" t="s">
        <v>5</v>
      </c>
      <c r="D197" s="1" t="s">
        <v>4</v>
      </c>
      <c r="E197" s="1">
        <f>IF(D197="Vulnerable",1,0)</f>
        <v>1</v>
      </c>
      <c r="F197" s="1" t="s">
        <v>5</v>
      </c>
      <c r="G197" s="1">
        <f>IF(C197=F197,1,0)</f>
        <v>1</v>
      </c>
      <c r="H197" s="1" t="s">
        <v>145</v>
      </c>
      <c r="I197" s="10" t="s">
        <v>4</v>
      </c>
      <c r="J197" s="10" t="s">
        <v>5</v>
      </c>
      <c r="K197" s="10">
        <f t="shared" si="3"/>
        <v>1</v>
      </c>
      <c r="L197" s="10" t="s">
        <v>1622</v>
      </c>
      <c r="M197" s="2" t="s">
        <v>4</v>
      </c>
      <c r="N197" s="2">
        <f>IF(M197="Vulnerable",1,0)</f>
        <v>1</v>
      </c>
      <c r="O197" s="2" t="s">
        <v>20</v>
      </c>
      <c r="P197" s="2">
        <f>IF(C197=O197,1,0)</f>
        <v>0</v>
      </c>
      <c r="Q197" s="2" t="s">
        <v>2420</v>
      </c>
      <c r="R197" s="8" t="s">
        <v>35</v>
      </c>
      <c r="S197" s="6">
        <f>IF(R197="Vulnerable",1,0)</f>
        <v>0</v>
      </c>
      <c r="T197" s="6" t="s">
        <v>1134</v>
      </c>
      <c r="U197" s="6">
        <f>IF(C197=T197,1,0)</f>
        <v>0</v>
      </c>
      <c r="V197" s="6" t="s">
        <v>510</v>
      </c>
    </row>
    <row r="198" spans="1:23" s="7" customFormat="1">
      <c r="A198" s="7">
        <v>48</v>
      </c>
      <c r="B198" s="7" t="s">
        <v>1415</v>
      </c>
      <c r="C198" s="2" t="s">
        <v>5</v>
      </c>
      <c r="D198" s="1" t="s">
        <v>4</v>
      </c>
      <c r="E198" s="1">
        <f>IF(D198="Vulnerable",1,0)</f>
        <v>1</v>
      </c>
      <c r="F198" s="1" t="s">
        <v>17</v>
      </c>
      <c r="G198" s="1">
        <f>IF(C198=F198,1,0)</f>
        <v>0</v>
      </c>
      <c r="H198" s="1" t="s">
        <v>181</v>
      </c>
      <c r="I198" s="10" t="s">
        <v>4</v>
      </c>
      <c r="J198" s="10" t="s">
        <v>234</v>
      </c>
      <c r="K198" s="10">
        <f t="shared" si="3"/>
        <v>0</v>
      </c>
      <c r="L198" s="10" t="s">
        <v>1639</v>
      </c>
      <c r="M198" s="2" t="s">
        <v>4</v>
      </c>
      <c r="N198" s="2">
        <f>IF(M198="Vulnerable",1,0)</f>
        <v>1</v>
      </c>
      <c r="O198" s="2" t="s">
        <v>58</v>
      </c>
      <c r="P198" s="2">
        <f>IF(C198=O198,1,0)</f>
        <v>0</v>
      </c>
      <c r="Q198" s="2" t="s">
        <v>2405</v>
      </c>
      <c r="R198" s="6" t="s">
        <v>4</v>
      </c>
      <c r="S198" s="6">
        <f>IF(R198="Vulnerable",1,0)</f>
        <v>1</v>
      </c>
      <c r="T198" s="8" t="s">
        <v>448</v>
      </c>
      <c r="U198" s="6">
        <f>IF(C198=T198,1,0)</f>
        <v>0</v>
      </c>
      <c r="V198" s="6" t="s">
        <v>528</v>
      </c>
    </row>
    <row r="199" spans="1:23" s="7" customFormat="1">
      <c r="A199" s="7">
        <v>127</v>
      </c>
      <c r="B199" s="7" t="s">
        <v>1494</v>
      </c>
      <c r="C199" s="2" t="s">
        <v>5</v>
      </c>
      <c r="D199" s="1" t="s">
        <v>4</v>
      </c>
      <c r="E199" s="1">
        <f>IF(D199="Vulnerable",1,0)</f>
        <v>1</v>
      </c>
      <c r="F199" s="1" t="s">
        <v>5</v>
      </c>
      <c r="G199" s="1">
        <f>IF(C199=F199,1,0)</f>
        <v>1</v>
      </c>
      <c r="H199" s="1" t="s">
        <v>341</v>
      </c>
      <c r="I199" s="10" t="s">
        <v>4</v>
      </c>
      <c r="J199" s="10" t="s">
        <v>448</v>
      </c>
      <c r="K199" s="10">
        <f t="shared" si="3"/>
        <v>0</v>
      </c>
      <c r="L199" s="10" t="s">
        <v>1718</v>
      </c>
      <c r="M199" s="2" t="s">
        <v>35</v>
      </c>
      <c r="N199" s="2">
        <f>IF(M199="Vulnerable",1,0)</f>
        <v>0</v>
      </c>
      <c r="O199" s="2" t="s">
        <v>20</v>
      </c>
      <c r="P199" s="2">
        <f>IF(C199=O199,1,0)</f>
        <v>0</v>
      </c>
      <c r="Q199" s="2" t="s">
        <v>2402</v>
      </c>
      <c r="R199" s="6" t="s">
        <v>1144</v>
      </c>
      <c r="S199" s="6">
        <f>IF(R199="Vulnerable",1,0)</f>
        <v>0</v>
      </c>
      <c r="T199" s="6"/>
      <c r="U199" s="6">
        <f>IF(C199=T199,1,0)</f>
        <v>0</v>
      </c>
      <c r="V199" s="6" t="s">
        <v>604</v>
      </c>
    </row>
    <row r="200" spans="1:23" s="7" customFormat="1">
      <c r="A200" s="7">
        <v>77</v>
      </c>
      <c r="B200" s="7" t="s">
        <v>1444</v>
      </c>
      <c r="C200" s="2" t="s">
        <v>5</v>
      </c>
      <c r="D200" s="1" t="s">
        <v>4</v>
      </c>
      <c r="E200" s="1">
        <f>IF(D200="Vulnerable",1,0)</f>
        <v>1</v>
      </c>
      <c r="F200" s="1" t="s">
        <v>5</v>
      </c>
      <c r="G200" s="1">
        <f>IF(C200=F200,1,0)</f>
        <v>1</v>
      </c>
      <c r="H200" s="1" t="s">
        <v>241</v>
      </c>
      <c r="I200" s="10" t="s">
        <v>4</v>
      </c>
      <c r="J200" s="10" t="s">
        <v>234</v>
      </c>
      <c r="K200" s="10">
        <f t="shared" si="3"/>
        <v>0</v>
      </c>
      <c r="L200" s="10" t="s">
        <v>1668</v>
      </c>
      <c r="M200" s="2" t="s">
        <v>4</v>
      </c>
      <c r="N200" s="2">
        <f>IF(M200="Vulnerable",1,0)</f>
        <v>1</v>
      </c>
      <c r="O200" s="2" t="s">
        <v>5</v>
      </c>
      <c r="P200" s="2">
        <f>IF(C200=O200,1,0)</f>
        <v>1</v>
      </c>
      <c r="Q200" s="2" t="s">
        <v>2255</v>
      </c>
      <c r="R200" s="8" t="s">
        <v>4</v>
      </c>
      <c r="S200" s="6">
        <f>IF(R200="Vulnerable",1,0)</f>
        <v>1</v>
      </c>
      <c r="T200" s="6" t="s">
        <v>448</v>
      </c>
      <c r="U200" s="6">
        <f>IF(C200=T200,1,0)</f>
        <v>0</v>
      </c>
      <c r="V200" s="6" t="s">
        <v>555</v>
      </c>
    </row>
    <row r="201" spans="1:23" s="7" customFormat="1">
      <c r="A201" s="7">
        <v>142</v>
      </c>
      <c r="B201" s="7" t="s">
        <v>1509</v>
      </c>
      <c r="C201" s="2" t="s">
        <v>5</v>
      </c>
      <c r="D201" s="1" t="s">
        <v>4</v>
      </c>
      <c r="E201" s="1">
        <f>IF(D201="Vulnerable",1,0)</f>
        <v>1</v>
      </c>
      <c r="F201" s="1" t="s">
        <v>5</v>
      </c>
      <c r="G201" s="1">
        <f>IF(C201=F201,1,0)</f>
        <v>1</v>
      </c>
      <c r="H201" s="1" t="s">
        <v>371</v>
      </c>
      <c r="I201" s="10" t="s">
        <v>4</v>
      </c>
      <c r="J201" s="10" t="s">
        <v>448</v>
      </c>
      <c r="K201" s="10">
        <f t="shared" si="3"/>
        <v>0</v>
      </c>
      <c r="L201" s="10" t="s">
        <v>468</v>
      </c>
      <c r="M201" s="2" t="s">
        <v>4</v>
      </c>
      <c r="N201" s="2">
        <f>IF(M201="Vulnerable",1,0)</f>
        <v>1</v>
      </c>
      <c r="O201" s="2" t="s">
        <v>5</v>
      </c>
      <c r="P201" s="2">
        <f>IF(C201=O201,1,0)</f>
        <v>1</v>
      </c>
      <c r="Q201" s="2" t="s">
        <v>2395</v>
      </c>
      <c r="R201" s="6" t="s">
        <v>35</v>
      </c>
      <c r="S201" s="6">
        <f>IF(R201="Vulnerable",1,0)</f>
        <v>0</v>
      </c>
      <c r="T201" s="6" t="s">
        <v>448</v>
      </c>
      <c r="U201" s="6">
        <f>IF(C201=T201,1,0)</f>
        <v>0</v>
      </c>
      <c r="V201" s="6" t="s">
        <v>619</v>
      </c>
    </row>
    <row r="202" spans="1:23" s="7" customFormat="1">
      <c r="A202" s="7">
        <v>78</v>
      </c>
      <c r="B202" s="7" t="s">
        <v>1445</v>
      </c>
      <c r="C202" s="2" t="s">
        <v>5</v>
      </c>
      <c r="D202" s="1" t="s">
        <v>4</v>
      </c>
      <c r="E202" s="1">
        <f>IF(D202="Vulnerable",1,0)</f>
        <v>1</v>
      </c>
      <c r="F202" s="1" t="s">
        <v>5</v>
      </c>
      <c r="G202" s="1">
        <f>IF(C202=F202,1,0)</f>
        <v>1</v>
      </c>
      <c r="H202" s="1" t="s">
        <v>243</v>
      </c>
      <c r="I202" s="10" t="s">
        <v>4</v>
      </c>
      <c r="J202" s="10" t="s">
        <v>5</v>
      </c>
      <c r="K202" s="10">
        <f t="shared" si="3"/>
        <v>1</v>
      </c>
      <c r="L202" s="10" t="s">
        <v>1669</v>
      </c>
      <c r="M202" s="2" t="s">
        <v>4</v>
      </c>
      <c r="N202" s="2">
        <f>IF(M202="Vulnerable",1,0)</f>
        <v>1</v>
      </c>
      <c r="O202" s="2" t="s">
        <v>5</v>
      </c>
      <c r="P202" s="2">
        <f>IF(C202=O202,1,0)</f>
        <v>1</v>
      </c>
      <c r="Q202" s="2" t="s">
        <v>2257</v>
      </c>
      <c r="R202" s="6" t="s">
        <v>35</v>
      </c>
      <c r="S202" s="6">
        <f>IF(R202="Vulnerable",1,0)</f>
        <v>0</v>
      </c>
      <c r="T202" s="6" t="s">
        <v>448</v>
      </c>
      <c r="U202" s="6">
        <f>IF(C202=T202,1,0)</f>
        <v>0</v>
      </c>
      <c r="V202" s="6" t="s">
        <v>556</v>
      </c>
    </row>
    <row r="203" spans="1:23" s="7" customFormat="1">
      <c r="A203" s="7">
        <v>32</v>
      </c>
      <c r="B203" s="7" t="s">
        <v>1399</v>
      </c>
      <c r="C203" s="2" t="s">
        <v>5</v>
      </c>
      <c r="D203" s="1" t="s">
        <v>35</v>
      </c>
      <c r="E203" s="1">
        <f>IF(D203="Vulnerable",1,0)</f>
        <v>0</v>
      </c>
      <c r="F203" s="1" t="s">
        <v>450</v>
      </c>
      <c r="G203" s="1">
        <f>IF(C203=F203,1,0)</f>
        <v>0</v>
      </c>
      <c r="H203" s="1" t="s">
        <v>149</v>
      </c>
      <c r="I203" s="10" t="s">
        <v>4</v>
      </c>
      <c r="J203" s="10" t="s">
        <v>5</v>
      </c>
      <c r="K203" s="10">
        <f t="shared" si="3"/>
        <v>1</v>
      </c>
      <c r="L203" s="10" t="s">
        <v>1624</v>
      </c>
      <c r="M203" s="2" t="s">
        <v>4</v>
      </c>
      <c r="N203" s="2">
        <f>IF(M203="Vulnerable",1,0)</f>
        <v>1</v>
      </c>
      <c r="O203" s="2" t="s">
        <v>339</v>
      </c>
      <c r="P203" s="2">
        <f>IF(C203=O203,1,0)</f>
        <v>0</v>
      </c>
      <c r="Q203" s="2" t="s">
        <v>2436</v>
      </c>
      <c r="R203" s="6" t="s">
        <v>35</v>
      </c>
      <c r="S203" s="6">
        <f>IF(R203="Vulnerable",1,0)</f>
        <v>0</v>
      </c>
      <c r="T203" s="6" t="s">
        <v>234</v>
      </c>
      <c r="U203" s="6">
        <f>IF(C203=T203,1,0)</f>
        <v>0</v>
      </c>
      <c r="V203" s="6" t="s">
        <v>512</v>
      </c>
    </row>
    <row r="204" spans="1:23" s="7" customFormat="1">
      <c r="A204" s="7">
        <v>36</v>
      </c>
      <c r="B204" s="7" t="s">
        <v>1403</v>
      </c>
      <c r="C204" s="2" t="s">
        <v>5</v>
      </c>
      <c r="D204" s="1" t="s">
        <v>4</v>
      </c>
      <c r="E204" s="1">
        <f>IF(D204="Vulnerable",1,0)</f>
        <v>1</v>
      </c>
      <c r="F204" s="1" t="s">
        <v>5</v>
      </c>
      <c r="G204" s="1">
        <f>IF(C204=F204,1,0)</f>
        <v>1</v>
      </c>
      <c r="H204" s="1" t="s">
        <v>157</v>
      </c>
      <c r="I204" s="10" t="s">
        <v>4</v>
      </c>
      <c r="J204" s="10" t="s">
        <v>58</v>
      </c>
      <c r="K204" s="10">
        <f t="shared" si="3"/>
        <v>0</v>
      </c>
      <c r="L204" s="10" t="s">
        <v>1628</v>
      </c>
      <c r="M204" s="2" t="s">
        <v>4</v>
      </c>
      <c r="N204" s="2">
        <f>IF(M204="Vulnerable",1,0)</f>
        <v>1</v>
      </c>
      <c r="O204" s="2" t="s">
        <v>339</v>
      </c>
      <c r="P204" s="2">
        <f>IF(C204=O204,1,0)</f>
        <v>0</v>
      </c>
      <c r="Q204" s="2" t="s">
        <v>2401</v>
      </c>
      <c r="R204" s="6" t="s">
        <v>4</v>
      </c>
      <c r="S204" s="6">
        <f>IF(R204="Vulnerable",1,0)</f>
        <v>1</v>
      </c>
      <c r="T204" s="6" t="s">
        <v>5</v>
      </c>
      <c r="U204" s="6">
        <f>IF(C204=T204,1,0)</f>
        <v>1</v>
      </c>
      <c r="V204" s="6" t="s">
        <v>516</v>
      </c>
      <c r="W204" s="12"/>
    </row>
    <row r="205" spans="1:23" s="7" customFormat="1">
      <c r="A205" s="7">
        <v>211</v>
      </c>
      <c r="B205" s="7" t="s">
        <v>1578</v>
      </c>
      <c r="C205" s="2" t="s">
        <v>5</v>
      </c>
      <c r="D205" s="1" t="s">
        <v>4</v>
      </c>
      <c r="E205" s="1">
        <f>IF(D205="Vulnerable",1,0)</f>
        <v>1</v>
      </c>
      <c r="F205" s="1" t="s">
        <v>5</v>
      </c>
      <c r="G205" s="1">
        <f>IF(C205=F205,1,0)</f>
        <v>1</v>
      </c>
      <c r="H205" s="1" t="s">
        <v>57</v>
      </c>
      <c r="I205" s="10" t="s">
        <v>4</v>
      </c>
      <c r="J205" s="10" t="s">
        <v>5</v>
      </c>
      <c r="K205" s="10">
        <f t="shared" si="3"/>
        <v>1</v>
      </c>
      <c r="L205" s="10" t="s">
        <v>1798</v>
      </c>
      <c r="M205" s="2" t="s">
        <v>4</v>
      </c>
      <c r="N205" s="2">
        <f>IF(M205="Vulnerable",1,0)</f>
        <v>1</v>
      </c>
      <c r="O205" s="2" t="s">
        <v>5</v>
      </c>
      <c r="P205" s="2">
        <f>IF(C205=O205,1,0)</f>
        <v>1</v>
      </c>
      <c r="Q205" s="2" t="s">
        <v>2288</v>
      </c>
      <c r="R205" s="6" t="s">
        <v>4</v>
      </c>
      <c r="S205" s="6">
        <f>IF(R205="Vulnerable",1,0)</f>
        <v>1</v>
      </c>
      <c r="T205" s="6" t="s">
        <v>448</v>
      </c>
      <c r="U205" s="6">
        <f>IF(C205=T205,1,0)</f>
        <v>0</v>
      </c>
      <c r="V205" s="6" t="s">
        <v>688</v>
      </c>
    </row>
    <row r="206" spans="1:23" s="7" customFormat="1">
      <c r="A206" s="7">
        <v>162</v>
      </c>
      <c r="B206" s="7" t="s">
        <v>1529</v>
      </c>
      <c r="C206" s="2" t="s">
        <v>5</v>
      </c>
      <c r="D206" s="1" t="s">
        <v>4</v>
      </c>
      <c r="E206" s="1">
        <f>IF(D206="Vulnerable",1,0)</f>
        <v>1</v>
      </c>
      <c r="F206" s="1" t="s">
        <v>5</v>
      </c>
      <c r="G206" s="1">
        <f>IF(C206=F206,1,0)</f>
        <v>1</v>
      </c>
      <c r="H206" s="1" t="s">
        <v>411</v>
      </c>
      <c r="I206" s="10" t="s">
        <v>4</v>
      </c>
      <c r="J206" s="10" t="s">
        <v>234</v>
      </c>
      <c r="K206" s="10">
        <f t="shared" si="3"/>
        <v>0</v>
      </c>
      <c r="L206" s="10" t="s">
        <v>1751</v>
      </c>
      <c r="M206" s="2" t="s">
        <v>4</v>
      </c>
      <c r="N206" s="2">
        <f>IF(M206="Vulnerable",1,0)</f>
        <v>1</v>
      </c>
      <c r="O206" s="2" t="s">
        <v>5</v>
      </c>
      <c r="P206" s="2">
        <f>IF(C206=O206,1,0)</f>
        <v>1</v>
      </c>
      <c r="Q206" s="2" t="s">
        <v>2409</v>
      </c>
      <c r="R206" s="6" t="s">
        <v>4</v>
      </c>
      <c r="S206" s="6">
        <f>IF(R206="Vulnerable",1,0)</f>
        <v>1</v>
      </c>
      <c r="T206" s="6" t="s">
        <v>5</v>
      </c>
      <c r="U206" s="6">
        <f>IF(C206=T206,1,0)</f>
        <v>1</v>
      </c>
      <c r="V206" s="6" t="s">
        <v>639</v>
      </c>
    </row>
    <row r="207" spans="1:23" s="7" customFormat="1">
      <c r="A207" s="7">
        <v>14</v>
      </c>
      <c r="B207" s="7" t="s">
        <v>1381</v>
      </c>
      <c r="C207" s="2" t="s">
        <v>5</v>
      </c>
      <c r="D207" s="1" t="s">
        <v>4</v>
      </c>
      <c r="E207" s="1">
        <f>IF(D207="Vulnerable",1,0)</f>
        <v>1</v>
      </c>
      <c r="F207" s="1" t="s">
        <v>5</v>
      </c>
      <c r="G207" s="1">
        <f>IF(C207=F207,1,0)</f>
        <v>1</v>
      </c>
      <c r="H207" s="1" t="s">
        <v>112</v>
      </c>
      <c r="I207" s="10" t="s">
        <v>4</v>
      </c>
      <c r="J207" s="10" t="s">
        <v>234</v>
      </c>
      <c r="K207" s="10">
        <f t="shared" si="3"/>
        <v>0</v>
      </c>
      <c r="L207" s="10" t="s">
        <v>1606</v>
      </c>
      <c r="M207" s="2" t="s">
        <v>4</v>
      </c>
      <c r="N207" s="2">
        <f>IF(M207="Vulnerable",1,0)</f>
        <v>1</v>
      </c>
      <c r="O207" s="2" t="s">
        <v>5</v>
      </c>
      <c r="P207" s="2">
        <f>IF(C207=O207,1,0)</f>
        <v>1</v>
      </c>
      <c r="Q207" s="2" t="s">
        <v>2363</v>
      </c>
      <c r="R207" s="6" t="s">
        <v>35</v>
      </c>
      <c r="S207" s="6">
        <f>IF(R207="Vulnerable",1,0)</f>
        <v>0</v>
      </c>
      <c r="T207" s="6" t="s">
        <v>736</v>
      </c>
      <c r="U207" s="6">
        <f>IF(C207=T207,1,0)</f>
        <v>0</v>
      </c>
      <c r="V207" s="6" t="s">
        <v>494</v>
      </c>
    </row>
    <row r="208" spans="1:23" s="7" customFormat="1">
      <c r="A208" s="7">
        <v>145</v>
      </c>
      <c r="B208" s="7" t="s">
        <v>1512</v>
      </c>
      <c r="C208" s="2" t="s">
        <v>5</v>
      </c>
      <c r="D208" s="1" t="s">
        <v>35</v>
      </c>
      <c r="E208" s="1">
        <f>IF(D208="Vulnerable",1,0)</f>
        <v>0</v>
      </c>
      <c r="F208" s="1" t="s">
        <v>450</v>
      </c>
      <c r="G208" s="1">
        <f>IF(C208=F208,1,0)</f>
        <v>0</v>
      </c>
      <c r="H208" s="1" t="s">
        <v>377</v>
      </c>
      <c r="I208" s="10" t="s">
        <v>4</v>
      </c>
      <c r="J208" s="10" t="s">
        <v>5</v>
      </c>
      <c r="K208" s="10">
        <f t="shared" si="3"/>
        <v>1</v>
      </c>
      <c r="L208" s="10" t="s">
        <v>1735</v>
      </c>
      <c r="M208" s="2" t="s">
        <v>4</v>
      </c>
      <c r="N208" s="2">
        <f>IF(M208="Vulnerable",1,0)</f>
        <v>1</v>
      </c>
      <c r="O208" s="2" t="s">
        <v>5</v>
      </c>
      <c r="P208" s="2">
        <f>IF(C208=O208,1,0)</f>
        <v>1</v>
      </c>
      <c r="Q208" s="2" t="s">
        <v>2437</v>
      </c>
      <c r="R208" s="6" t="s">
        <v>4</v>
      </c>
      <c r="S208" s="6">
        <f>IF(R208="Vulnerable",1,0)</f>
        <v>1</v>
      </c>
      <c r="T208" s="6" t="s">
        <v>234</v>
      </c>
      <c r="U208" s="6">
        <f>IF(C208=T208,1,0)</f>
        <v>0</v>
      </c>
      <c r="V208" s="6" t="s">
        <v>622</v>
      </c>
    </row>
    <row r="209" spans="1:22" s="7" customFormat="1">
      <c r="A209" s="7">
        <v>138</v>
      </c>
      <c r="B209" s="7" t="s">
        <v>1505</v>
      </c>
      <c r="C209" s="2" t="s">
        <v>5</v>
      </c>
      <c r="D209" s="1" t="s">
        <v>35</v>
      </c>
      <c r="E209" s="1">
        <f>IF(D209="Vulnerable",1,0)</f>
        <v>0</v>
      </c>
      <c r="F209" s="1" t="s">
        <v>450</v>
      </c>
      <c r="G209" s="1">
        <f>IF(C209=F209,1,0)</f>
        <v>0</v>
      </c>
      <c r="H209" s="1" t="s">
        <v>363</v>
      </c>
      <c r="I209" s="10" t="s">
        <v>4</v>
      </c>
      <c r="J209" s="10" t="s">
        <v>5</v>
      </c>
      <c r="K209" s="10">
        <f t="shared" si="3"/>
        <v>1</v>
      </c>
      <c r="L209" s="10" t="s">
        <v>1729</v>
      </c>
      <c r="M209" s="2" t="s">
        <v>4</v>
      </c>
      <c r="N209" s="2">
        <f>IF(M209="Vulnerable",1,0)</f>
        <v>1</v>
      </c>
      <c r="O209" s="2" t="s">
        <v>5</v>
      </c>
      <c r="P209" s="2">
        <f>IF(C209=O209,1,0)</f>
        <v>1</v>
      </c>
      <c r="Q209" s="2" t="s">
        <v>2428</v>
      </c>
      <c r="R209" s="6" t="s">
        <v>1144</v>
      </c>
      <c r="S209" s="6">
        <f>IF(R209="Vulnerable",1,0)</f>
        <v>0</v>
      </c>
      <c r="T209" s="6"/>
      <c r="U209" s="6">
        <f>IF(C209=T209,1,0)</f>
        <v>0</v>
      </c>
      <c r="V209" s="6" t="s">
        <v>615</v>
      </c>
    </row>
    <row r="210" spans="1:22" s="7" customFormat="1">
      <c r="A210" s="7">
        <v>56</v>
      </c>
      <c r="B210" s="7" t="s">
        <v>1423</v>
      </c>
      <c r="C210" s="2" t="s">
        <v>5</v>
      </c>
      <c r="D210" s="1" t="s">
        <v>4</v>
      </c>
      <c r="E210" s="1">
        <f>IF(D210="Vulnerable",1,0)</f>
        <v>1</v>
      </c>
      <c r="F210" s="1" t="s">
        <v>5</v>
      </c>
      <c r="G210" s="1">
        <f>IF(C210=F210,1,0)</f>
        <v>1</v>
      </c>
      <c r="H210" s="1" t="s">
        <v>197</v>
      </c>
      <c r="I210" s="10" t="s">
        <v>4</v>
      </c>
      <c r="J210" s="10" t="s">
        <v>5</v>
      </c>
      <c r="K210" s="10">
        <f t="shared" si="3"/>
        <v>1</v>
      </c>
      <c r="L210" s="10" t="s">
        <v>1647</v>
      </c>
      <c r="M210" s="2" t="s">
        <v>4</v>
      </c>
      <c r="N210" s="2">
        <f>IF(M210="Vulnerable",1,0)</f>
        <v>1</v>
      </c>
      <c r="O210" s="2" t="s">
        <v>5</v>
      </c>
      <c r="P210" s="2">
        <f>IF(C210=O210,1,0)</f>
        <v>1</v>
      </c>
      <c r="Q210" s="2" t="s">
        <v>2381</v>
      </c>
      <c r="R210" s="8" t="s">
        <v>35</v>
      </c>
      <c r="S210" s="6">
        <f>IF(R210="Vulnerable",1,0)</f>
        <v>0</v>
      </c>
      <c r="T210" s="6" t="s">
        <v>2445</v>
      </c>
      <c r="U210" s="6">
        <f>IF(C210=T210,1,0)</f>
        <v>0</v>
      </c>
      <c r="V210" s="6" t="s">
        <v>536</v>
      </c>
    </row>
    <row r="211" spans="1:22" s="7" customFormat="1">
      <c r="A211" s="7">
        <v>61</v>
      </c>
      <c r="B211" s="7" t="s">
        <v>1428</v>
      </c>
      <c r="C211" s="2" t="s">
        <v>5</v>
      </c>
      <c r="D211" s="1" t="s">
        <v>4</v>
      </c>
      <c r="E211" s="1">
        <f>IF(D211="Vulnerable",1,0)</f>
        <v>1</v>
      </c>
      <c r="F211" s="1" t="s">
        <v>5</v>
      </c>
      <c r="G211" s="1">
        <f>IF(C211=F211,1,0)</f>
        <v>1</v>
      </c>
      <c r="H211" s="1" t="s">
        <v>207</v>
      </c>
      <c r="I211" s="10" t="s">
        <v>4</v>
      </c>
      <c r="J211" s="10" t="s">
        <v>234</v>
      </c>
      <c r="K211" s="10">
        <f t="shared" si="3"/>
        <v>0</v>
      </c>
      <c r="L211" s="10" t="s">
        <v>1652</v>
      </c>
      <c r="M211" s="2" t="s">
        <v>4</v>
      </c>
      <c r="N211" s="2">
        <f>IF(M211="Vulnerable",1,0)</f>
        <v>1</v>
      </c>
      <c r="O211" s="2" t="s">
        <v>5</v>
      </c>
      <c r="P211" s="2">
        <f>IF(C211=O211,1,0)</f>
        <v>1</v>
      </c>
      <c r="Q211" s="2" t="s">
        <v>1872</v>
      </c>
      <c r="R211" s="6" t="s">
        <v>4</v>
      </c>
      <c r="S211" s="6">
        <f>IF(R211="Vulnerable",1,0)</f>
        <v>1</v>
      </c>
      <c r="T211" s="6" t="s">
        <v>5</v>
      </c>
      <c r="U211" s="6">
        <f>IF(C211=T211,1,0)</f>
        <v>1</v>
      </c>
      <c r="V211" s="6" t="s">
        <v>540</v>
      </c>
    </row>
    <row r="212" spans="1:22" s="7" customFormat="1">
      <c r="A212" s="7">
        <v>37</v>
      </c>
      <c r="B212" s="7" t="s">
        <v>1404</v>
      </c>
      <c r="C212" s="2" t="s">
        <v>5</v>
      </c>
      <c r="D212" s="1" t="s">
        <v>35</v>
      </c>
      <c r="E212" s="1">
        <f>IF(D212="Vulnerable",1,0)</f>
        <v>0</v>
      </c>
      <c r="F212" s="1" t="s">
        <v>450</v>
      </c>
      <c r="G212" s="1">
        <f>IF(C212=F212,1,0)</f>
        <v>0</v>
      </c>
      <c r="H212" s="1" t="s">
        <v>159</v>
      </c>
      <c r="I212" s="10" t="s">
        <v>4</v>
      </c>
      <c r="J212" s="10" t="s">
        <v>5</v>
      </c>
      <c r="K212" s="10">
        <f t="shared" si="3"/>
        <v>1</v>
      </c>
      <c r="L212" s="10" t="s">
        <v>904</v>
      </c>
      <c r="M212" s="2" t="s">
        <v>4</v>
      </c>
      <c r="N212" s="2">
        <f>IF(M212="Vulnerable",1,0)</f>
        <v>1</v>
      </c>
      <c r="O212" s="2" t="s">
        <v>339</v>
      </c>
      <c r="P212" s="2">
        <f>IF(C212=O212,1,0)</f>
        <v>0</v>
      </c>
      <c r="Q212" s="2" t="s">
        <v>2394</v>
      </c>
      <c r="R212" s="6" t="s">
        <v>4</v>
      </c>
      <c r="S212" s="6">
        <f>IF(R212="Vulnerable",1,0)</f>
        <v>1</v>
      </c>
      <c r="T212" s="6" t="s">
        <v>448</v>
      </c>
      <c r="U212" s="6">
        <f>IF(C212=T212,1,0)</f>
        <v>0</v>
      </c>
      <c r="V212" s="6" t="s">
        <v>517</v>
      </c>
    </row>
    <row r="213" spans="1:22">
      <c r="K213" s="11">
        <f>SUM(K2:K212)</f>
        <v>62</v>
      </c>
      <c r="U213" s="11">
        <f>SUM(U2:U212)</f>
        <v>42</v>
      </c>
    </row>
    <row r="214" spans="1:22">
      <c r="K214" s="11">
        <f>62/212</f>
        <v>0.29245283018867924</v>
      </c>
    </row>
    <row r="218" spans="1:22">
      <c r="C218" s="20"/>
      <c r="D218" s="18" t="s">
        <v>2461</v>
      </c>
      <c r="E218" s="18" t="s">
        <v>2460</v>
      </c>
      <c r="F218" s="18" t="s">
        <v>2460</v>
      </c>
      <c r="G218" s="18" t="s">
        <v>2460</v>
      </c>
    </row>
    <row r="219" spans="1:22">
      <c r="C219" s="20" t="s">
        <v>2449</v>
      </c>
      <c r="D219" s="21">
        <f>SUM(G2:G212)/212</f>
        <v>0.21698113207547171</v>
      </c>
      <c r="E219" s="21">
        <f>D219/212</f>
        <v>1.023495906016376E-3</v>
      </c>
      <c r="F219" s="21">
        <f>SUM(E2:E212)/212</f>
        <v>0.49528301886792453</v>
      </c>
    </row>
    <row r="220" spans="1:22">
      <c r="C220" s="20" t="s">
        <v>2450</v>
      </c>
      <c r="D220" s="21">
        <f>SUM(P2:P212)/212</f>
        <v>0.27830188679245282</v>
      </c>
      <c r="E220" s="21">
        <f t="shared" ref="E220:E221" si="4">D220/212</f>
        <v>1.3127447490210039E-3</v>
      </c>
      <c r="F220" s="21">
        <f>SUM(N2:N212)/212</f>
        <v>0.91981132075471694</v>
      </c>
    </row>
    <row r="221" spans="1:22">
      <c r="C221" s="20" t="s">
        <v>2451</v>
      </c>
      <c r="D221" s="21">
        <f>SUM(U2:U212)/212</f>
        <v>0.19811320754716982</v>
      </c>
      <c r="E221" s="21">
        <f>D221/212</f>
        <v>9.3449626201495199E-4</v>
      </c>
      <c r="F221" s="21">
        <f>SUM(S2:S212)/212</f>
        <v>0.64622641509433965</v>
      </c>
    </row>
    <row r="236" spans="7:7">
      <c r="G236" s="20" t="s">
        <v>2454</v>
      </c>
    </row>
    <row r="237" spans="7:7">
      <c r="G237" s="21">
        <f>F219/212</f>
        <v>2.3362406550373797E-3</v>
      </c>
    </row>
    <row r="238" spans="7:7">
      <c r="G238" s="21">
        <f>F220/212</f>
        <v>4.3387326450694194E-3</v>
      </c>
    </row>
    <row r="239" spans="7:7">
      <c r="G239" s="21">
        <f>F221/212</f>
        <v>3.0482378070487721E-3</v>
      </c>
    </row>
  </sheetData>
  <autoFilter ref="A1:V212" xr:uid="{D9957F4D-C4C2-B548-B460-22C60896C33A}">
    <sortState xmlns:xlrd2="http://schemas.microsoft.com/office/spreadsheetml/2017/richdata2" ref="A2:V212">
      <sortCondition ref="B1:B212"/>
    </sortState>
  </autoFilter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D97B-4F20-7E4B-BD66-287D53B6E24F}">
  <sheetPr filterMode="1"/>
  <dimension ref="A1:AE243"/>
  <sheetViews>
    <sheetView topLeftCell="B179" zoomScale="125" workbookViewId="0">
      <selection activeCell="F231" sqref="F231"/>
    </sheetView>
  </sheetViews>
  <sheetFormatPr baseColWidth="10" defaultRowHeight="16"/>
  <cols>
    <col min="1" max="1" width="4.33203125" style="11" bestFit="1" customWidth="1"/>
    <col min="2" max="2" width="109.5" style="23" customWidth="1"/>
    <col min="3" max="3" width="31.5" style="11" customWidth="1"/>
    <col min="4" max="4" width="38.83203125" style="11" bestFit="1" customWidth="1"/>
    <col min="5" max="5" width="22.1640625" style="11" hidden="1" customWidth="1"/>
    <col min="6" max="6" width="26.33203125" style="11" customWidth="1"/>
    <col min="7" max="7" width="27.83203125" style="11" hidden="1" customWidth="1"/>
    <col min="8" max="8" width="24.83203125" style="11" customWidth="1"/>
    <col min="9" max="9" width="28" style="11" bestFit="1" customWidth="1"/>
    <col min="10" max="10" width="28" style="4" hidden="1" customWidth="1"/>
    <col min="11" max="11" width="40.5" style="11" bestFit="1" customWidth="1"/>
    <col min="12" max="12" width="40.5" style="4" hidden="1" customWidth="1"/>
    <col min="13" max="13" width="31" style="11" bestFit="1" customWidth="1"/>
    <col min="14" max="14" width="28.5" style="11" bestFit="1" customWidth="1"/>
    <col min="15" max="15" width="28.5" style="4" hidden="1" customWidth="1"/>
    <col min="16" max="16" width="40.83203125" style="11" bestFit="1" customWidth="1"/>
    <col min="17" max="17" width="40.83203125" style="4" hidden="1" customWidth="1"/>
    <col min="18" max="18" width="12" style="11" customWidth="1"/>
    <col min="19" max="16384" width="10.83203125" style="11"/>
  </cols>
  <sheetData>
    <row r="1" spans="1:18" s="7" customFormat="1">
      <c r="A1" s="7" t="s">
        <v>0</v>
      </c>
      <c r="B1" s="9" t="s">
        <v>1</v>
      </c>
      <c r="C1" s="2" t="s">
        <v>446</v>
      </c>
      <c r="D1" s="6" t="s">
        <v>1140</v>
      </c>
      <c r="E1" s="6" t="s">
        <v>2455</v>
      </c>
      <c r="F1" s="6" t="s">
        <v>1141</v>
      </c>
      <c r="G1" s="6" t="s">
        <v>2456</v>
      </c>
      <c r="H1" s="6" t="s">
        <v>1142</v>
      </c>
      <c r="I1" s="10" t="s">
        <v>2025</v>
      </c>
      <c r="J1" s="6" t="s">
        <v>2455</v>
      </c>
      <c r="K1" s="10" t="s">
        <v>2026</v>
      </c>
      <c r="L1" s="6" t="s">
        <v>2456</v>
      </c>
      <c r="M1" s="10" t="s">
        <v>2027</v>
      </c>
      <c r="N1" s="1" t="s">
        <v>452</v>
      </c>
      <c r="O1" s="6" t="s">
        <v>2455</v>
      </c>
      <c r="P1" s="1" t="s">
        <v>451</v>
      </c>
      <c r="Q1" s="6" t="s">
        <v>2456</v>
      </c>
      <c r="R1" s="1" t="s">
        <v>453</v>
      </c>
    </row>
    <row r="2" spans="1:18" s="7" customFormat="1">
      <c r="A2" s="7">
        <v>54</v>
      </c>
      <c r="B2" s="9" t="s">
        <v>1198</v>
      </c>
      <c r="C2" s="2" t="s">
        <v>17</v>
      </c>
      <c r="D2" s="6" t="s">
        <v>35</v>
      </c>
      <c r="E2" s="6">
        <f>IF(D2="Vulnerable",1,0)</f>
        <v>0</v>
      </c>
      <c r="F2" s="6" t="s">
        <v>1134</v>
      </c>
      <c r="G2" s="6">
        <f>IF(C2=F2,1,0)</f>
        <v>0</v>
      </c>
      <c r="H2" s="6" t="s">
        <v>800</v>
      </c>
      <c r="I2" s="10" t="s">
        <v>4</v>
      </c>
      <c r="J2" s="10">
        <f>IF(I2="Vulnerable",1,0)</f>
        <v>1</v>
      </c>
      <c r="K2" s="10" t="s">
        <v>17</v>
      </c>
      <c r="L2" s="10">
        <f>IF(C2=K2,1,0)</f>
        <v>1</v>
      </c>
      <c r="M2" s="10" t="s">
        <v>1864</v>
      </c>
      <c r="N2" s="1" t="s">
        <v>35</v>
      </c>
      <c r="O2" s="3">
        <f>IF(N2="Vulnerable",1,0)</f>
        <v>0</v>
      </c>
      <c r="P2" s="1" t="s">
        <v>20</v>
      </c>
      <c r="Q2" s="1">
        <f>IF(C2=P2,1,0)</f>
        <v>0</v>
      </c>
      <c r="R2" s="1" t="s">
        <v>2080</v>
      </c>
    </row>
    <row r="3" spans="1:18" s="7" customFormat="1">
      <c r="A3" s="7">
        <v>59</v>
      </c>
      <c r="B3" s="9" t="s">
        <v>1203</v>
      </c>
      <c r="C3" s="2" t="s">
        <v>17</v>
      </c>
      <c r="D3" s="6" t="s">
        <v>35</v>
      </c>
      <c r="E3" s="6">
        <f>IF(D3="Vulnerable",1,0)</f>
        <v>0</v>
      </c>
      <c r="F3" s="6" t="s">
        <v>1134</v>
      </c>
      <c r="G3" s="6">
        <f>IF(C3=F3,1,0)</f>
        <v>0</v>
      </c>
      <c r="H3" s="6" t="s">
        <v>810</v>
      </c>
      <c r="I3" s="10" t="s">
        <v>4</v>
      </c>
      <c r="J3" s="10">
        <f>IF(I3="Vulnerable",1,0)</f>
        <v>1</v>
      </c>
      <c r="K3" s="10" t="s">
        <v>17</v>
      </c>
      <c r="L3" s="10">
        <f>IF(C3=K3,1,0)</f>
        <v>1</v>
      </c>
      <c r="M3" s="10" t="s">
        <v>1869</v>
      </c>
      <c r="N3" s="1" t="s">
        <v>35</v>
      </c>
      <c r="O3" s="3">
        <f>IF(N3="Vulnerable",1,0)</f>
        <v>0</v>
      </c>
      <c r="P3" s="1" t="s">
        <v>20</v>
      </c>
      <c r="Q3" s="1">
        <f>IF(C3=P3,1,0)</f>
        <v>0</v>
      </c>
      <c r="R3" s="1" t="s">
        <v>2085</v>
      </c>
    </row>
    <row r="4" spans="1:18" customFormat="1" hidden="1">
      <c r="A4">
        <v>3</v>
      </c>
      <c r="B4" t="s">
        <v>1147</v>
      </c>
      <c r="C4" s="2" t="s">
        <v>5</v>
      </c>
      <c r="D4" s="6" t="s">
        <v>35</v>
      </c>
      <c r="E4" s="6">
        <f>IF(D4="Vulnerable",1,0)</f>
        <v>0</v>
      </c>
      <c r="F4" s="6" t="s">
        <v>1134</v>
      </c>
      <c r="G4" s="6">
        <f>IF(C4=F4,1,0)</f>
        <v>0</v>
      </c>
      <c r="H4" s="6" t="s">
        <v>698</v>
      </c>
      <c r="I4" s="10" t="s">
        <v>35</v>
      </c>
      <c r="J4" s="10">
        <f>IF(I4="Vulnerable",1,0)</f>
        <v>0</v>
      </c>
      <c r="K4" s="10" t="s">
        <v>20</v>
      </c>
      <c r="L4" s="10">
        <f>IF(C4=K4,1,0)</f>
        <v>0</v>
      </c>
      <c r="M4" s="10" t="s">
        <v>1813</v>
      </c>
      <c r="N4" s="3" t="s">
        <v>35</v>
      </c>
      <c r="O4" s="3">
        <f>IF(N4="Vulnerable",1,0)</f>
        <v>0</v>
      </c>
      <c r="P4" s="3" t="s">
        <v>20</v>
      </c>
      <c r="Q4" s="1">
        <f>IF(C4=P4,1,0)</f>
        <v>0</v>
      </c>
      <c r="R4" s="3" t="s">
        <v>2031</v>
      </c>
    </row>
    <row r="5" spans="1:18" customFormat="1" hidden="1">
      <c r="A5">
        <v>4</v>
      </c>
      <c r="B5" t="s">
        <v>1148</v>
      </c>
      <c r="C5" s="2" t="s">
        <v>449</v>
      </c>
      <c r="D5" s="6" t="s">
        <v>4</v>
      </c>
      <c r="E5" s="6">
        <f>IF(D5="Vulnerable",1,0)</f>
        <v>1</v>
      </c>
      <c r="F5" s="6" t="s">
        <v>1133</v>
      </c>
      <c r="G5" s="6">
        <f>IF(C5=F5,1,0)</f>
        <v>0</v>
      </c>
      <c r="H5" s="6" t="s">
        <v>700</v>
      </c>
      <c r="I5" s="10" t="s">
        <v>4</v>
      </c>
      <c r="J5" s="10">
        <f>IF(I5="Vulnerable",1,0)</f>
        <v>1</v>
      </c>
      <c r="K5" s="10" t="s">
        <v>5</v>
      </c>
      <c r="L5" s="10">
        <f>IF(C5=K5,1,0)</f>
        <v>0</v>
      </c>
      <c r="M5" s="10" t="s">
        <v>1814</v>
      </c>
      <c r="N5" s="3" t="s">
        <v>4</v>
      </c>
      <c r="O5" s="3">
        <f>IF(N5="Vulnerable",1,0)</f>
        <v>1</v>
      </c>
      <c r="P5" s="3" t="s">
        <v>5</v>
      </c>
      <c r="Q5" s="1">
        <f>IF(C5=P5,1,0)</f>
        <v>0</v>
      </c>
      <c r="R5" s="3" t="s">
        <v>2032</v>
      </c>
    </row>
    <row r="6" spans="1:18" s="7" customFormat="1">
      <c r="A6" s="7">
        <v>121</v>
      </c>
      <c r="B6" s="9" t="s">
        <v>1264</v>
      </c>
      <c r="C6" s="2" t="s">
        <v>17</v>
      </c>
      <c r="D6" s="6" t="s">
        <v>35</v>
      </c>
      <c r="E6" s="6">
        <f>IF(D6="Vulnerable",1,0)</f>
        <v>0</v>
      </c>
      <c r="F6" s="6" t="s">
        <v>1136</v>
      </c>
      <c r="G6" s="6">
        <f>IF(C6=F6,1,0)</f>
        <v>0</v>
      </c>
      <c r="H6" s="6" t="s">
        <v>929</v>
      </c>
      <c r="I6" s="10" t="s">
        <v>4</v>
      </c>
      <c r="J6" s="10">
        <f>IF(I6="Vulnerable",1,0)</f>
        <v>1</v>
      </c>
      <c r="K6" s="10" t="s">
        <v>17</v>
      </c>
      <c r="L6" s="10">
        <f>IF(C6=K6,1,0)</f>
        <v>1</v>
      </c>
      <c r="M6" s="10" t="s">
        <v>1930</v>
      </c>
      <c r="N6" s="1" t="s">
        <v>35</v>
      </c>
      <c r="O6" s="3">
        <f>IF(N6="Vulnerable",1,0)</f>
        <v>0</v>
      </c>
      <c r="P6" s="1" t="s">
        <v>20</v>
      </c>
      <c r="Q6" s="1">
        <f>IF(C6=P6,1,0)</f>
        <v>0</v>
      </c>
      <c r="R6" s="1" t="s">
        <v>2146</v>
      </c>
    </row>
    <row r="7" spans="1:18" customFormat="1" hidden="1">
      <c r="A7">
        <v>6</v>
      </c>
      <c r="B7" t="s">
        <v>1150</v>
      </c>
      <c r="C7" s="2" t="s">
        <v>5</v>
      </c>
      <c r="D7" s="6" t="s">
        <v>35</v>
      </c>
      <c r="E7" s="6">
        <f>IF(D7="Vulnerable",1,0)</f>
        <v>0</v>
      </c>
      <c r="F7" s="6" t="s">
        <v>1134</v>
      </c>
      <c r="G7" s="6">
        <f>IF(C7=F7,1,0)</f>
        <v>0</v>
      </c>
      <c r="H7" s="6" t="s">
        <v>704</v>
      </c>
      <c r="I7" s="10" t="s">
        <v>35</v>
      </c>
      <c r="J7" s="10">
        <f>IF(I7="Vulnerable",1,0)</f>
        <v>0</v>
      </c>
      <c r="K7" s="10" t="s">
        <v>20</v>
      </c>
      <c r="L7" s="10">
        <f>IF(C7=K7,1,0)</f>
        <v>0</v>
      </c>
      <c r="M7" s="10" t="s">
        <v>1816</v>
      </c>
      <c r="N7" s="3" t="s">
        <v>35</v>
      </c>
      <c r="O7" s="3">
        <f>IF(N7="Vulnerable",1,0)</f>
        <v>0</v>
      </c>
      <c r="P7" s="3" t="s">
        <v>20</v>
      </c>
      <c r="Q7" s="1">
        <f>IF(C7=P7,1,0)</f>
        <v>0</v>
      </c>
      <c r="R7" s="3" t="s">
        <v>2034</v>
      </c>
    </row>
    <row r="8" spans="1:18" customFormat="1" hidden="1">
      <c r="A8">
        <v>7</v>
      </c>
      <c r="B8" t="s">
        <v>1151</v>
      </c>
      <c r="C8" s="2" t="s">
        <v>17</v>
      </c>
      <c r="D8" s="6" t="s">
        <v>4</v>
      </c>
      <c r="E8" s="6">
        <f>IF(D8="Vulnerable",1,0)</f>
        <v>1</v>
      </c>
      <c r="F8" s="6" t="s">
        <v>5</v>
      </c>
      <c r="G8" s="6">
        <f>IF(C8=F8,1,0)</f>
        <v>0</v>
      </c>
      <c r="H8" s="6" t="s">
        <v>706</v>
      </c>
      <c r="I8" s="10" t="s">
        <v>4</v>
      </c>
      <c r="J8" s="10">
        <f>IF(I8="Vulnerable",1,0)</f>
        <v>1</v>
      </c>
      <c r="K8" s="10" t="s">
        <v>5</v>
      </c>
      <c r="L8" s="10">
        <f>IF(C8=K8,1,0)</f>
        <v>0</v>
      </c>
      <c r="M8" s="10" t="s">
        <v>1817</v>
      </c>
      <c r="N8" s="3" t="s">
        <v>35</v>
      </c>
      <c r="O8" s="3">
        <f>IF(N8="Vulnerable",1,0)</f>
        <v>0</v>
      </c>
      <c r="P8" s="3" t="s">
        <v>20</v>
      </c>
      <c r="Q8" s="1">
        <f>IF(C8=P8,1,0)</f>
        <v>0</v>
      </c>
      <c r="R8" s="3" t="s">
        <v>2035</v>
      </c>
    </row>
    <row r="9" spans="1:18" s="7" customFormat="1">
      <c r="A9" s="7">
        <v>89</v>
      </c>
      <c r="B9" s="9" t="s">
        <v>1233</v>
      </c>
      <c r="C9" s="2" t="s">
        <v>58</v>
      </c>
      <c r="D9" s="6" t="s">
        <v>4</v>
      </c>
      <c r="E9" s="6">
        <f>IF(D9="Vulnerable",1,0)</f>
        <v>1</v>
      </c>
      <c r="F9" s="6" t="s">
        <v>5</v>
      </c>
      <c r="G9" s="6">
        <f>IF(C9=F9,1,0)</f>
        <v>0</v>
      </c>
      <c r="H9" s="6" t="s">
        <v>866</v>
      </c>
      <c r="I9" s="10" t="s">
        <v>4</v>
      </c>
      <c r="J9" s="10">
        <f>IF(I9="Vulnerable",1,0)</f>
        <v>1</v>
      </c>
      <c r="K9" s="10" t="s">
        <v>58</v>
      </c>
      <c r="L9" s="10">
        <f>IF(C9=K9,1,0)</f>
        <v>1</v>
      </c>
      <c r="M9" s="10" t="s">
        <v>1899</v>
      </c>
      <c r="N9" s="1" t="s">
        <v>35</v>
      </c>
      <c r="O9" s="3">
        <f>IF(N9="Vulnerable",1,0)</f>
        <v>0</v>
      </c>
      <c r="P9" s="1" t="s">
        <v>20</v>
      </c>
      <c r="Q9" s="1">
        <f>IF(C9=P9,1,0)</f>
        <v>0</v>
      </c>
      <c r="R9" s="1" t="s">
        <v>2114</v>
      </c>
    </row>
    <row r="10" spans="1:18" s="7" customFormat="1">
      <c r="A10" s="7">
        <v>60</v>
      </c>
      <c r="B10" s="9" t="s">
        <v>1204</v>
      </c>
      <c r="C10" s="2" t="s">
        <v>448</v>
      </c>
      <c r="D10" s="6" t="s">
        <v>4</v>
      </c>
      <c r="E10" s="6">
        <f>IF(D10="Vulnerable",1,0)</f>
        <v>1</v>
      </c>
      <c r="F10" s="6" t="s">
        <v>1133</v>
      </c>
      <c r="G10" s="6">
        <f>IF(C10=F10,1,0)</f>
        <v>0</v>
      </c>
      <c r="H10" s="6" t="s">
        <v>1128</v>
      </c>
      <c r="I10" s="10" t="s">
        <v>4</v>
      </c>
      <c r="J10" s="10">
        <f>IF(I10="Vulnerable",1,0)</f>
        <v>1</v>
      </c>
      <c r="K10" s="10" t="s">
        <v>448</v>
      </c>
      <c r="L10" s="10">
        <f>IF(C10=K10,1,0)</f>
        <v>1</v>
      </c>
      <c r="M10" s="10" t="s">
        <v>1870</v>
      </c>
      <c r="N10" s="1" t="s">
        <v>35</v>
      </c>
      <c r="O10" s="3">
        <f>IF(N10="Vulnerable",1,0)</f>
        <v>0</v>
      </c>
      <c r="P10" s="1" t="s">
        <v>20</v>
      </c>
      <c r="Q10" s="1">
        <f>IF(C10=P10,1,0)</f>
        <v>0</v>
      </c>
      <c r="R10" s="1" t="s">
        <v>2086</v>
      </c>
    </row>
    <row r="11" spans="1:18" customFormat="1" hidden="1">
      <c r="A11">
        <v>10</v>
      </c>
      <c r="B11" t="s">
        <v>1154</v>
      </c>
      <c r="C11" s="2" t="s">
        <v>448</v>
      </c>
      <c r="D11" s="6" t="s">
        <v>35</v>
      </c>
      <c r="E11" s="6">
        <f>IF(D11="Vulnerable",1,0)</f>
        <v>0</v>
      </c>
      <c r="F11" s="6" t="s">
        <v>5</v>
      </c>
      <c r="G11" s="6">
        <f>IF(C11=F11,1,0)</f>
        <v>0</v>
      </c>
      <c r="H11" s="6" t="s">
        <v>712</v>
      </c>
      <c r="I11" s="10" t="s">
        <v>4</v>
      </c>
      <c r="J11" s="10">
        <f>IF(I11="Vulnerable",1,0)</f>
        <v>1</v>
      </c>
      <c r="K11" s="10" t="s">
        <v>20</v>
      </c>
      <c r="L11" s="10">
        <f>IF(C11=K11,1,0)</f>
        <v>0</v>
      </c>
      <c r="M11" s="10" t="s">
        <v>1820</v>
      </c>
      <c r="N11" s="3" t="s">
        <v>4</v>
      </c>
      <c r="O11" s="3">
        <f>IF(N11="Vulnerable",1,0)</f>
        <v>1</v>
      </c>
      <c r="P11" s="3" t="s">
        <v>18</v>
      </c>
      <c r="Q11" s="1">
        <f>IF(C11=P11,1,0)</f>
        <v>0</v>
      </c>
      <c r="R11" s="3" t="s">
        <v>2038</v>
      </c>
    </row>
    <row r="12" spans="1:18" s="7" customFormat="1">
      <c r="A12" s="7">
        <v>183</v>
      </c>
      <c r="B12" s="9" t="s">
        <v>1326</v>
      </c>
      <c r="C12" s="2" t="s">
        <v>448</v>
      </c>
      <c r="D12" s="6" t="s">
        <v>4</v>
      </c>
      <c r="E12" s="6">
        <f>IF(D12="Vulnerable",1,0)</f>
        <v>1</v>
      </c>
      <c r="F12" s="6" t="s">
        <v>234</v>
      </c>
      <c r="G12" s="6">
        <f>IF(C12=F12,1,0)</f>
        <v>1</v>
      </c>
      <c r="H12" s="6" t="s">
        <v>1047</v>
      </c>
      <c r="I12" s="10" t="s">
        <v>4</v>
      </c>
      <c r="J12" s="10">
        <f>IF(I12="Vulnerable",1,0)</f>
        <v>1</v>
      </c>
      <c r="K12" s="10" t="s">
        <v>234</v>
      </c>
      <c r="L12" s="10">
        <f>IF(C12=K12,1,0)</f>
        <v>1</v>
      </c>
      <c r="M12" s="10" t="s">
        <v>1986</v>
      </c>
      <c r="N12" s="1" t="s">
        <v>4</v>
      </c>
      <c r="O12" s="3">
        <f>IF(N12="Vulnerable",1,0)</f>
        <v>1</v>
      </c>
      <c r="P12" s="1" t="s">
        <v>5</v>
      </c>
      <c r="Q12" s="1">
        <f>IF(C12=P12,1,0)</f>
        <v>0</v>
      </c>
      <c r="R12" s="1" t="s">
        <v>2208</v>
      </c>
    </row>
    <row r="13" spans="1:18" customFormat="1" hidden="1">
      <c r="A13">
        <v>12</v>
      </c>
      <c r="B13" t="s">
        <v>1156</v>
      </c>
      <c r="C13" s="2" t="s">
        <v>448</v>
      </c>
      <c r="D13" s="6" t="s">
        <v>4</v>
      </c>
      <c r="E13" s="6">
        <f>IF(D13="Vulnerable",1,0)</f>
        <v>1</v>
      </c>
      <c r="F13" s="6" t="s">
        <v>234</v>
      </c>
      <c r="G13" s="6">
        <f>IF(C13=F13,1,0)</f>
        <v>1</v>
      </c>
      <c r="H13" s="6" t="s">
        <v>716</v>
      </c>
      <c r="I13" s="10" t="s">
        <v>4</v>
      </c>
      <c r="J13" s="10">
        <f>IF(I13="Vulnerable",1,0)</f>
        <v>1</v>
      </c>
      <c r="K13" s="10" t="s">
        <v>58</v>
      </c>
      <c r="L13" s="10">
        <f>IF(C13=K13,1,0)</f>
        <v>0</v>
      </c>
      <c r="M13" s="10" t="s">
        <v>1822</v>
      </c>
      <c r="N13" s="3" t="s">
        <v>4</v>
      </c>
      <c r="O13" s="3">
        <f>IF(N13="Vulnerable",1,0)</f>
        <v>1</v>
      </c>
      <c r="P13" s="3" t="s">
        <v>5</v>
      </c>
      <c r="Q13" s="1">
        <f>IF(C13=P13,1,0)</f>
        <v>0</v>
      </c>
      <c r="R13" s="3" t="s">
        <v>2039</v>
      </c>
    </row>
    <row r="14" spans="1:18" s="7" customFormat="1">
      <c r="A14" s="7">
        <v>188</v>
      </c>
      <c r="B14" s="9" t="s">
        <v>1331</v>
      </c>
      <c r="C14" s="2" t="s">
        <v>448</v>
      </c>
      <c r="D14" s="6" t="s">
        <v>4</v>
      </c>
      <c r="E14" s="6">
        <f>IF(D14="Vulnerable",1,0)</f>
        <v>1</v>
      </c>
      <c r="F14" s="6" t="s">
        <v>5</v>
      </c>
      <c r="G14" s="6">
        <f>IF(C14=F14,1,0)</f>
        <v>0</v>
      </c>
      <c r="H14" s="6" t="s">
        <v>1057</v>
      </c>
      <c r="I14" s="10" t="s">
        <v>4</v>
      </c>
      <c r="J14" s="10">
        <f>IF(I14="Vulnerable",1,0)</f>
        <v>1</v>
      </c>
      <c r="K14" s="10" t="s">
        <v>448</v>
      </c>
      <c r="L14" s="10">
        <f>IF(C14=K14,1,0)</f>
        <v>1</v>
      </c>
      <c r="M14" s="10" t="s">
        <v>1990</v>
      </c>
      <c r="N14" s="1" t="s">
        <v>4</v>
      </c>
      <c r="O14" s="3">
        <f>IF(N14="Vulnerable",1,0)</f>
        <v>1</v>
      </c>
      <c r="P14" s="1" t="s">
        <v>234</v>
      </c>
      <c r="Q14" s="1">
        <f>IF(C14=P14,1,0)</f>
        <v>1</v>
      </c>
      <c r="R14" s="1" t="s">
        <v>2213</v>
      </c>
    </row>
    <row r="15" spans="1:18" customFormat="1" hidden="1">
      <c r="A15">
        <v>14</v>
      </c>
      <c r="B15" t="s">
        <v>1158</v>
      </c>
      <c r="C15" s="2" t="s">
        <v>448</v>
      </c>
      <c r="D15" s="6" t="s">
        <v>35</v>
      </c>
      <c r="E15" s="6">
        <f>IF(D15="Vulnerable",1,0)</f>
        <v>0</v>
      </c>
      <c r="F15" s="6" t="s">
        <v>1134</v>
      </c>
      <c r="G15" s="6">
        <f>IF(C15=F15,1,0)</f>
        <v>0</v>
      </c>
      <c r="H15" s="6" t="s">
        <v>720</v>
      </c>
      <c r="I15" s="10" t="s">
        <v>4</v>
      </c>
      <c r="J15" s="10">
        <f>IF(I15="Vulnerable",1,0)</f>
        <v>1</v>
      </c>
      <c r="K15" s="10" t="s">
        <v>5</v>
      </c>
      <c r="L15" s="10">
        <f>IF(C15=K15,1,0)</f>
        <v>0</v>
      </c>
      <c r="M15" s="10" t="s">
        <v>1824</v>
      </c>
      <c r="N15" s="3" t="s">
        <v>4</v>
      </c>
      <c r="O15" s="3">
        <f>IF(N15="Vulnerable",1,0)</f>
        <v>1</v>
      </c>
      <c r="P15" s="3" t="s">
        <v>5</v>
      </c>
      <c r="Q15" s="1">
        <f>IF(C15=P15,1,0)</f>
        <v>0</v>
      </c>
      <c r="R15" s="3" t="s">
        <v>2041</v>
      </c>
    </row>
    <row r="16" spans="1:18" customFormat="1" hidden="1">
      <c r="A16">
        <v>15</v>
      </c>
      <c r="B16" t="s">
        <v>1159</v>
      </c>
      <c r="C16" s="2" t="s">
        <v>448</v>
      </c>
      <c r="D16" s="6" t="s">
        <v>35</v>
      </c>
      <c r="E16" s="6">
        <f>IF(D16="Vulnerable",1,0)</f>
        <v>0</v>
      </c>
      <c r="F16" s="6" t="s">
        <v>5</v>
      </c>
      <c r="G16" s="6">
        <f>IF(C16=F16,1,0)</f>
        <v>0</v>
      </c>
      <c r="H16" s="6" t="s">
        <v>722</v>
      </c>
      <c r="I16" s="10" t="s">
        <v>4</v>
      </c>
      <c r="J16" s="10">
        <f>IF(I16="Vulnerable",1,0)</f>
        <v>1</v>
      </c>
      <c r="K16" s="10" t="s">
        <v>58</v>
      </c>
      <c r="L16" s="10">
        <f>IF(C16=K16,1,0)</f>
        <v>0</v>
      </c>
      <c r="M16" s="10" t="s">
        <v>1825</v>
      </c>
      <c r="N16" s="3" t="s">
        <v>4</v>
      </c>
      <c r="O16" s="3">
        <f>IF(N16="Vulnerable",1,0)</f>
        <v>1</v>
      </c>
      <c r="P16" s="3" t="s">
        <v>5</v>
      </c>
      <c r="Q16" s="1">
        <f>IF(C16=P16,1,0)</f>
        <v>0</v>
      </c>
      <c r="R16" s="3" t="s">
        <v>2042</v>
      </c>
    </row>
    <row r="17" spans="1:18" customFormat="1" hidden="1">
      <c r="A17">
        <v>16</v>
      </c>
      <c r="B17" t="s">
        <v>1160</v>
      </c>
      <c r="C17" s="2" t="s">
        <v>448</v>
      </c>
      <c r="D17" s="6" t="s">
        <v>4</v>
      </c>
      <c r="E17" s="6">
        <f>IF(D17="Vulnerable",1,0)</f>
        <v>1</v>
      </c>
      <c r="F17" s="6" t="s">
        <v>1135</v>
      </c>
      <c r="G17" s="6">
        <f>IF(C17=F17,1,0)</f>
        <v>0</v>
      </c>
      <c r="H17" s="6" t="s">
        <v>724</v>
      </c>
      <c r="I17" s="10" t="s">
        <v>4</v>
      </c>
      <c r="J17" s="10">
        <f>IF(I17="Vulnerable",1,0)</f>
        <v>1</v>
      </c>
      <c r="K17" s="10" t="s">
        <v>5</v>
      </c>
      <c r="L17" s="10">
        <f>IF(C17=K17,1,0)</f>
        <v>0</v>
      </c>
      <c r="M17" s="10" t="s">
        <v>1826</v>
      </c>
      <c r="N17" s="3" t="s">
        <v>35</v>
      </c>
      <c r="O17" s="3">
        <f>IF(N17="Vulnerable",1,0)</f>
        <v>0</v>
      </c>
      <c r="P17" s="3" t="s">
        <v>20</v>
      </c>
      <c r="Q17" s="1">
        <f>IF(C17=P17,1,0)</f>
        <v>0</v>
      </c>
      <c r="R17" s="3" t="s">
        <v>2043</v>
      </c>
    </row>
    <row r="18" spans="1:18" s="7" customFormat="1">
      <c r="A18" s="7">
        <v>1</v>
      </c>
      <c r="B18" s="9" t="s">
        <v>1145</v>
      </c>
      <c r="C18" s="2" t="s">
        <v>5</v>
      </c>
      <c r="D18" s="6" t="s">
        <v>4</v>
      </c>
      <c r="E18" s="6">
        <f>IF(D18="Vulnerable",1,0)</f>
        <v>1</v>
      </c>
      <c r="F18" s="6" t="s">
        <v>5</v>
      </c>
      <c r="G18" s="6">
        <f>IF(C18=F18,1,0)</f>
        <v>1</v>
      </c>
      <c r="H18" s="6" t="s">
        <v>694</v>
      </c>
      <c r="I18" s="10" t="s">
        <v>4</v>
      </c>
      <c r="J18" s="10">
        <f>IF(I18="Vulnerable",1,0)</f>
        <v>1</v>
      </c>
      <c r="K18" s="10" t="s">
        <v>5</v>
      </c>
      <c r="L18" s="10">
        <f>IF(C18=K18,1,0)</f>
        <v>1</v>
      </c>
      <c r="M18" s="10" t="s">
        <v>1811</v>
      </c>
      <c r="N18" s="1" t="s">
        <v>4</v>
      </c>
      <c r="O18" s="3">
        <f>IF(N18="Vulnerable",1,0)</f>
        <v>1</v>
      </c>
      <c r="P18" s="1" t="s">
        <v>5</v>
      </c>
      <c r="Q18" s="1">
        <f>IF(C18=P18,1,0)</f>
        <v>1</v>
      </c>
      <c r="R18" s="1" t="s">
        <v>2028</v>
      </c>
    </row>
    <row r="19" spans="1:18" customFormat="1" hidden="1">
      <c r="A19">
        <v>18</v>
      </c>
      <c r="B19" t="s">
        <v>1162</v>
      </c>
      <c r="C19" s="2" t="s">
        <v>448</v>
      </c>
      <c r="D19" s="6" t="s">
        <v>1144</v>
      </c>
      <c r="E19" s="6">
        <f>IF(D19="Vulnerable",1,0)</f>
        <v>0</v>
      </c>
      <c r="F19" s="6" t="s">
        <v>1144</v>
      </c>
      <c r="G19" s="6">
        <f>IF(C19=F19,1,0)</f>
        <v>0</v>
      </c>
      <c r="H19" s="6" t="s">
        <v>728</v>
      </c>
      <c r="I19" s="10" t="s">
        <v>4</v>
      </c>
      <c r="J19" s="10">
        <f>IF(I19="Vulnerable",1,0)</f>
        <v>1</v>
      </c>
      <c r="K19" s="10" t="s">
        <v>20</v>
      </c>
      <c r="L19" s="10">
        <f>IF(C19=K19,1,0)</f>
        <v>0</v>
      </c>
      <c r="M19" s="10" t="s">
        <v>1828</v>
      </c>
      <c r="N19" s="3" t="s">
        <v>35</v>
      </c>
      <c r="O19" s="3">
        <f>IF(N19="Vulnerable",1,0)</f>
        <v>0</v>
      </c>
      <c r="P19" s="3" t="s">
        <v>20</v>
      </c>
      <c r="Q19" s="1">
        <f>IF(C19=P19,1,0)</f>
        <v>0</v>
      </c>
      <c r="R19" s="3" t="s">
        <v>2045</v>
      </c>
    </row>
    <row r="20" spans="1:18" customFormat="1" hidden="1">
      <c r="A20">
        <v>19</v>
      </c>
      <c r="B20" t="s">
        <v>1163</v>
      </c>
      <c r="C20" s="2" t="s">
        <v>448</v>
      </c>
      <c r="D20" s="6" t="s">
        <v>35</v>
      </c>
      <c r="E20" s="6">
        <f>IF(D20="Vulnerable",1,0)</f>
        <v>0</v>
      </c>
      <c r="F20" s="6" t="s">
        <v>234</v>
      </c>
      <c r="G20" s="6">
        <f>IF(C20=F20,1,0)</f>
        <v>1</v>
      </c>
      <c r="H20" s="6" t="s">
        <v>730</v>
      </c>
      <c r="I20" s="10" t="s">
        <v>4</v>
      </c>
      <c r="J20" s="10">
        <f>IF(I20="Vulnerable",1,0)</f>
        <v>1</v>
      </c>
      <c r="K20" s="10" t="s">
        <v>5</v>
      </c>
      <c r="L20" s="10">
        <f>IF(C20=K20,1,0)</f>
        <v>0</v>
      </c>
      <c r="M20" s="10" t="s">
        <v>1829</v>
      </c>
      <c r="N20" s="3" t="s">
        <v>35</v>
      </c>
      <c r="O20" s="3">
        <f>IF(N20="Vulnerable",1,0)</f>
        <v>0</v>
      </c>
      <c r="P20" s="3" t="s">
        <v>20</v>
      </c>
      <c r="Q20" s="1">
        <f>IF(C20=P20,1,0)</f>
        <v>0</v>
      </c>
      <c r="R20" s="3" t="s">
        <v>2046</v>
      </c>
    </row>
    <row r="21" spans="1:18" s="7" customFormat="1">
      <c r="A21" s="7">
        <v>2</v>
      </c>
      <c r="B21" s="9" t="s">
        <v>1146</v>
      </c>
      <c r="C21" s="2" t="s">
        <v>5</v>
      </c>
      <c r="D21" s="6" t="s">
        <v>4</v>
      </c>
      <c r="E21" s="6">
        <f>IF(D21="Vulnerable",1,0)</f>
        <v>1</v>
      </c>
      <c r="F21" s="6" t="s">
        <v>448</v>
      </c>
      <c r="G21" s="6">
        <f>IF(C21=F21,1,0)</f>
        <v>0</v>
      </c>
      <c r="H21" s="6" t="s">
        <v>696</v>
      </c>
      <c r="I21" s="10" t="s">
        <v>4</v>
      </c>
      <c r="J21" s="10">
        <f>IF(I21="Vulnerable",1,0)</f>
        <v>1</v>
      </c>
      <c r="K21" s="10" t="s">
        <v>5</v>
      </c>
      <c r="L21" s="10">
        <f>IF(C21=K21,1,0)</f>
        <v>1</v>
      </c>
      <c r="M21" s="10" t="s">
        <v>1812</v>
      </c>
      <c r="N21" s="1" t="s">
        <v>2029</v>
      </c>
      <c r="O21" s="3">
        <f>IF(N21="Vulnerable",1,0)</f>
        <v>0</v>
      </c>
      <c r="P21" s="1" t="s">
        <v>20</v>
      </c>
      <c r="Q21" s="1">
        <f>IF(C21=P21,1,0)</f>
        <v>0</v>
      </c>
      <c r="R21" s="1" t="s">
        <v>2030</v>
      </c>
    </row>
    <row r="22" spans="1:18" s="7" customFormat="1">
      <c r="A22" s="7">
        <v>5</v>
      </c>
      <c r="B22" s="9" t="s">
        <v>1149</v>
      </c>
      <c r="C22" s="2" t="s">
        <v>5</v>
      </c>
      <c r="D22" s="6" t="s">
        <v>4</v>
      </c>
      <c r="E22" s="6">
        <f>IF(D22="Vulnerable",1,0)</f>
        <v>1</v>
      </c>
      <c r="F22" s="6" t="s">
        <v>5</v>
      </c>
      <c r="G22" s="6">
        <f>IF(C22=F22,1,0)</f>
        <v>1</v>
      </c>
      <c r="H22" s="6" t="s">
        <v>702</v>
      </c>
      <c r="I22" s="10" t="s">
        <v>4</v>
      </c>
      <c r="J22" s="10">
        <f>IF(I22="Vulnerable",1,0)</f>
        <v>1</v>
      </c>
      <c r="K22" s="10" t="s">
        <v>5</v>
      </c>
      <c r="L22" s="10">
        <f>IF(C22=K22,1,0)</f>
        <v>1</v>
      </c>
      <c r="M22" s="10" t="s">
        <v>1815</v>
      </c>
      <c r="N22" s="1" t="s">
        <v>4</v>
      </c>
      <c r="O22" s="3">
        <f>IF(N22="Vulnerable",1,0)</f>
        <v>1</v>
      </c>
      <c r="P22" s="1" t="s">
        <v>17</v>
      </c>
      <c r="Q22" s="1">
        <f>IF(C22=P22,1,0)</f>
        <v>0</v>
      </c>
      <c r="R22" s="1" t="s">
        <v>2033</v>
      </c>
    </row>
    <row r="23" spans="1:18" s="7" customFormat="1">
      <c r="A23" s="7">
        <v>8</v>
      </c>
      <c r="B23" s="9" t="s">
        <v>1152</v>
      </c>
      <c r="C23" s="2" t="s">
        <v>5</v>
      </c>
      <c r="D23" s="6" t="s">
        <v>1144</v>
      </c>
      <c r="E23" s="6">
        <f>IF(D23="Vulnerable",1,0)</f>
        <v>0</v>
      </c>
      <c r="F23" s="6" t="s">
        <v>1144</v>
      </c>
      <c r="G23" s="6">
        <f>IF(C23=F23,1,0)</f>
        <v>0</v>
      </c>
      <c r="H23" s="6" t="s">
        <v>708</v>
      </c>
      <c r="I23" s="10" t="s">
        <v>4</v>
      </c>
      <c r="J23" s="10">
        <f>IF(I23="Vulnerable",1,0)</f>
        <v>1</v>
      </c>
      <c r="K23" s="10" t="s">
        <v>5</v>
      </c>
      <c r="L23" s="10">
        <f>IF(C23=K23,1,0)</f>
        <v>1</v>
      </c>
      <c r="M23" s="10" t="s">
        <v>1818</v>
      </c>
      <c r="N23" s="1" t="s">
        <v>35</v>
      </c>
      <c r="O23" s="3">
        <f>IF(N23="Vulnerable",1,0)</f>
        <v>0</v>
      </c>
      <c r="P23" s="1" t="s">
        <v>20</v>
      </c>
      <c r="Q23" s="1">
        <f>IF(C23=P23,1,0)</f>
        <v>0</v>
      </c>
      <c r="R23" s="1" t="s">
        <v>2036</v>
      </c>
    </row>
    <row r="24" spans="1:18" customFormat="1" hidden="1">
      <c r="A24">
        <v>23</v>
      </c>
      <c r="B24" t="s">
        <v>1167</v>
      </c>
      <c r="C24" s="2" t="s">
        <v>448</v>
      </c>
      <c r="D24" s="6" t="s">
        <v>4</v>
      </c>
      <c r="E24" s="6">
        <f>IF(D24="Vulnerable",1,0)</f>
        <v>1</v>
      </c>
      <c r="F24" s="6" t="s">
        <v>234</v>
      </c>
      <c r="G24" s="6">
        <f>IF(C24=F24,1,0)</f>
        <v>1</v>
      </c>
      <c r="H24" s="6" t="s">
        <v>739</v>
      </c>
      <c r="I24" s="10" t="s">
        <v>4</v>
      </c>
      <c r="J24" s="10">
        <f>IF(I24="Vulnerable",1,0)</f>
        <v>1</v>
      </c>
      <c r="K24" s="10" t="s">
        <v>5</v>
      </c>
      <c r="L24" s="10">
        <f>IF(C24=K24,1,0)</f>
        <v>0</v>
      </c>
      <c r="M24" s="10" t="s">
        <v>1833</v>
      </c>
      <c r="N24" s="3" t="s">
        <v>35</v>
      </c>
      <c r="O24" s="3">
        <f>IF(N24="Vulnerable",1,0)</f>
        <v>0</v>
      </c>
      <c r="P24" s="3" t="s">
        <v>20</v>
      </c>
      <c r="Q24" s="1">
        <f>IF(C24=P24,1,0)</f>
        <v>0</v>
      </c>
      <c r="R24" s="3" t="s">
        <v>2050</v>
      </c>
    </row>
    <row r="25" spans="1:18" customFormat="1" hidden="1">
      <c r="A25">
        <v>24</v>
      </c>
      <c r="B25" t="s">
        <v>1168</v>
      </c>
      <c r="C25" s="2" t="s">
        <v>18</v>
      </c>
      <c r="D25" s="6" t="s">
        <v>1144</v>
      </c>
      <c r="E25" s="6">
        <f>IF(D25="Vulnerable",1,0)</f>
        <v>0</v>
      </c>
      <c r="F25" s="6" t="s">
        <v>1144</v>
      </c>
      <c r="G25" s="6">
        <f>IF(C25=F25,1,0)</f>
        <v>0</v>
      </c>
      <c r="H25" s="6" t="s">
        <v>741</v>
      </c>
      <c r="I25" s="10" t="s">
        <v>4</v>
      </c>
      <c r="J25" s="10">
        <f>IF(I25="Vulnerable",1,0)</f>
        <v>1</v>
      </c>
      <c r="K25" s="10" t="s">
        <v>5</v>
      </c>
      <c r="L25" s="10">
        <f>IF(C25=K25,1,0)</f>
        <v>0</v>
      </c>
      <c r="M25" s="10" t="s">
        <v>1834</v>
      </c>
      <c r="N25" s="3" t="s">
        <v>35</v>
      </c>
      <c r="O25" s="3">
        <f>IF(N25="Vulnerable",1,0)</f>
        <v>0</v>
      </c>
      <c r="P25" s="3" t="s">
        <v>20</v>
      </c>
      <c r="Q25" s="1">
        <f>IF(C25=P25,1,0)</f>
        <v>0</v>
      </c>
      <c r="R25" s="3" t="s">
        <v>2051</v>
      </c>
    </row>
    <row r="26" spans="1:18" customFormat="1" hidden="1">
      <c r="A26">
        <v>25</v>
      </c>
      <c r="B26" t="s">
        <v>1169</v>
      </c>
      <c r="C26" s="2" t="s">
        <v>19</v>
      </c>
      <c r="D26" s="6" t="s">
        <v>4</v>
      </c>
      <c r="E26" s="6">
        <f>IF(D26="Vulnerable",1,0)</f>
        <v>1</v>
      </c>
      <c r="F26" s="6" t="s">
        <v>136</v>
      </c>
      <c r="G26" s="6">
        <f>IF(C26=F26,1,0)</f>
        <v>0</v>
      </c>
      <c r="H26" s="6" t="s">
        <v>743</v>
      </c>
      <c r="I26" s="10" t="s">
        <v>4</v>
      </c>
      <c r="J26" s="10">
        <f>IF(I26="Vulnerable",1,0)</f>
        <v>1</v>
      </c>
      <c r="K26" s="10" t="s">
        <v>5</v>
      </c>
      <c r="L26" s="10">
        <f>IF(C26=K26,1,0)</f>
        <v>0</v>
      </c>
      <c r="M26" s="10" t="s">
        <v>1835</v>
      </c>
      <c r="N26" s="3" t="s">
        <v>4</v>
      </c>
      <c r="O26" s="3">
        <f>IF(N26="Vulnerable",1,0)</f>
        <v>1</v>
      </c>
      <c r="P26" s="3" t="s">
        <v>20</v>
      </c>
      <c r="Q26" s="1">
        <f>IF(C26=P26,1,0)</f>
        <v>0</v>
      </c>
      <c r="R26" s="3" t="s">
        <v>2052</v>
      </c>
    </row>
    <row r="27" spans="1:18" s="7" customFormat="1">
      <c r="A27" s="7">
        <v>9</v>
      </c>
      <c r="B27" s="9" t="s">
        <v>1153</v>
      </c>
      <c r="C27" s="2" t="s">
        <v>5</v>
      </c>
      <c r="D27" s="6" t="s">
        <v>35</v>
      </c>
      <c r="E27" s="6">
        <f>IF(D27="Vulnerable",1,0)</f>
        <v>0</v>
      </c>
      <c r="F27" s="6"/>
      <c r="G27" s="6">
        <f>IF(C27=F27,1,0)</f>
        <v>0</v>
      </c>
      <c r="H27" s="6" t="s">
        <v>710</v>
      </c>
      <c r="I27" s="10" t="s">
        <v>4</v>
      </c>
      <c r="J27" s="10">
        <f>IF(I27="Vulnerable",1,0)</f>
        <v>1</v>
      </c>
      <c r="K27" s="10" t="s">
        <v>5</v>
      </c>
      <c r="L27" s="10">
        <f>IF(C27=K27,1,0)</f>
        <v>1</v>
      </c>
      <c r="M27" s="10" t="s">
        <v>1819</v>
      </c>
      <c r="N27" s="1" t="s">
        <v>35</v>
      </c>
      <c r="O27" s="3">
        <f>IF(N27="Vulnerable",1,0)</f>
        <v>0</v>
      </c>
      <c r="P27" s="1" t="s">
        <v>20</v>
      </c>
      <c r="Q27" s="1">
        <f>IF(C27=P27,1,0)</f>
        <v>0</v>
      </c>
      <c r="R27" s="1" t="s">
        <v>2037</v>
      </c>
    </row>
    <row r="28" spans="1:18" customFormat="1" hidden="1">
      <c r="A28">
        <v>27</v>
      </c>
      <c r="B28" t="s">
        <v>1171</v>
      </c>
      <c r="C28" s="2" t="s">
        <v>447</v>
      </c>
      <c r="D28" s="6" t="s">
        <v>4</v>
      </c>
      <c r="E28" s="6">
        <f>IF(D28="Vulnerable",1,0)</f>
        <v>1</v>
      </c>
      <c r="F28" s="6" t="s">
        <v>234</v>
      </c>
      <c r="G28" s="6">
        <f>IF(C28=F28,1,0)</f>
        <v>0</v>
      </c>
      <c r="H28" s="6" t="s">
        <v>747</v>
      </c>
      <c r="I28" s="10" t="s">
        <v>4</v>
      </c>
      <c r="J28" s="10">
        <f>IF(I28="Vulnerable",1,0)</f>
        <v>1</v>
      </c>
      <c r="K28" s="10" t="s">
        <v>339</v>
      </c>
      <c r="L28" s="10">
        <f>IF(C28=K28,1,0)</f>
        <v>0</v>
      </c>
      <c r="M28" s="10" t="s">
        <v>1837</v>
      </c>
      <c r="N28" s="3" t="s">
        <v>35</v>
      </c>
      <c r="O28" s="3">
        <f>IF(N28="Vulnerable",1,0)</f>
        <v>0</v>
      </c>
      <c r="P28" s="3" t="s">
        <v>20</v>
      </c>
      <c r="Q28" s="1">
        <f>IF(C28=P28,1,0)</f>
        <v>0</v>
      </c>
      <c r="R28" s="3" t="s">
        <v>2054</v>
      </c>
    </row>
    <row r="29" spans="1:18" customFormat="1" hidden="1">
      <c r="A29">
        <v>28</v>
      </c>
      <c r="B29" t="s">
        <v>1172</v>
      </c>
      <c r="C29" s="2" t="s">
        <v>448</v>
      </c>
      <c r="D29" s="6" t="s">
        <v>4</v>
      </c>
      <c r="E29" s="6">
        <f>IF(D29="Vulnerable",1,0)</f>
        <v>1</v>
      </c>
      <c r="F29" s="6" t="s">
        <v>448</v>
      </c>
      <c r="G29" s="6">
        <f>IF(C29=F29,1,0)</f>
        <v>1</v>
      </c>
      <c r="H29" s="6" t="s">
        <v>749</v>
      </c>
      <c r="I29" s="10" t="s">
        <v>4</v>
      </c>
      <c r="J29" s="10">
        <f>IF(I29="Vulnerable",1,0)</f>
        <v>1</v>
      </c>
      <c r="K29" s="10" t="s">
        <v>5</v>
      </c>
      <c r="L29" s="10">
        <f>IF(C29=K29,1,0)</f>
        <v>0</v>
      </c>
      <c r="M29" s="10" t="s">
        <v>1838</v>
      </c>
      <c r="N29" s="3" t="s">
        <v>35</v>
      </c>
      <c r="O29" s="3">
        <f>IF(N29="Vulnerable",1,0)</f>
        <v>0</v>
      </c>
      <c r="P29" s="3" t="s">
        <v>20</v>
      </c>
      <c r="Q29" s="1">
        <f>IF(C29=P29,1,0)</f>
        <v>0</v>
      </c>
      <c r="R29" s="3" t="s">
        <v>2055</v>
      </c>
    </row>
    <row r="30" spans="1:18" s="7" customFormat="1">
      <c r="A30" s="7">
        <v>11</v>
      </c>
      <c r="B30" s="9" t="s">
        <v>1155</v>
      </c>
      <c r="C30" s="2" t="s">
        <v>5</v>
      </c>
      <c r="D30" s="6" t="s">
        <v>4</v>
      </c>
      <c r="E30" s="6">
        <f>IF(D30="Vulnerable",1,0)</f>
        <v>1</v>
      </c>
      <c r="F30" s="6" t="s">
        <v>5</v>
      </c>
      <c r="G30" s="6">
        <f>IF(C30=F30,1,0)</f>
        <v>1</v>
      </c>
      <c r="H30" s="6" t="s">
        <v>714</v>
      </c>
      <c r="I30" s="10" t="s">
        <v>4</v>
      </c>
      <c r="J30" s="10">
        <f>IF(I30="Vulnerable",1,0)</f>
        <v>1</v>
      </c>
      <c r="K30" s="10" t="s">
        <v>215</v>
      </c>
      <c r="L30" s="10">
        <f>IF(C30=K30,1,0)</f>
        <v>1</v>
      </c>
      <c r="M30" s="10" t="s">
        <v>1821</v>
      </c>
      <c r="N30" s="1" t="s">
        <v>4</v>
      </c>
      <c r="O30" s="3">
        <f>IF(N30="Vulnerable",1,0)</f>
        <v>1</v>
      </c>
      <c r="P30" s="1" t="s">
        <v>5</v>
      </c>
      <c r="Q30" s="1">
        <f>IF(C30=P30,1,0)</f>
        <v>1</v>
      </c>
      <c r="R30" s="1" t="s">
        <v>291</v>
      </c>
    </row>
    <row r="31" spans="1:18" customFormat="1" hidden="1">
      <c r="A31">
        <v>30</v>
      </c>
      <c r="B31" t="s">
        <v>1174</v>
      </c>
      <c r="C31" s="2" t="s">
        <v>17</v>
      </c>
      <c r="D31" s="6" t="s">
        <v>35</v>
      </c>
      <c r="E31" s="6">
        <f>IF(D31="Vulnerable",1,0)</f>
        <v>0</v>
      </c>
      <c r="F31" s="6" t="s">
        <v>1134</v>
      </c>
      <c r="G31" s="6">
        <f>IF(C31=F31,1,0)</f>
        <v>0</v>
      </c>
      <c r="H31" s="6" t="s">
        <v>753</v>
      </c>
      <c r="I31" s="10" t="s">
        <v>35</v>
      </c>
      <c r="J31" s="10">
        <f>IF(I31="Vulnerable",1,0)</f>
        <v>0</v>
      </c>
      <c r="K31" s="10" t="s">
        <v>20</v>
      </c>
      <c r="L31" s="10">
        <f>IF(C31=K31,1,0)</f>
        <v>0</v>
      </c>
      <c r="M31" s="10" t="s">
        <v>1840</v>
      </c>
      <c r="N31" s="3" t="s">
        <v>35</v>
      </c>
      <c r="O31" s="3">
        <f>IF(N31="Vulnerable",1,0)</f>
        <v>0</v>
      </c>
      <c r="P31" s="3" t="s">
        <v>20</v>
      </c>
      <c r="Q31" s="1">
        <f>IF(C31=P31,1,0)</f>
        <v>0</v>
      </c>
      <c r="R31" s="3" t="s">
        <v>2057</v>
      </c>
    </row>
    <row r="32" spans="1:18" customFormat="1" hidden="1">
      <c r="A32">
        <v>31</v>
      </c>
      <c r="B32" t="s">
        <v>1175</v>
      </c>
      <c r="C32" s="2" t="s">
        <v>448</v>
      </c>
      <c r="D32" s="6" t="s">
        <v>35</v>
      </c>
      <c r="E32" s="6">
        <f>IF(D32="Vulnerable",1,0)</f>
        <v>0</v>
      </c>
      <c r="F32" s="6" t="s">
        <v>1134</v>
      </c>
      <c r="G32" s="6">
        <f>IF(C32=F32,1,0)</f>
        <v>0</v>
      </c>
      <c r="H32" s="6" t="s">
        <v>633</v>
      </c>
      <c r="I32" s="10" t="s">
        <v>4</v>
      </c>
      <c r="J32" s="10">
        <f>IF(I32="Vulnerable",1,0)</f>
        <v>1</v>
      </c>
      <c r="K32" s="10" t="s">
        <v>5</v>
      </c>
      <c r="L32" s="10">
        <f>IF(C32=K32,1,0)</f>
        <v>0</v>
      </c>
      <c r="M32" s="10" t="s">
        <v>1841</v>
      </c>
      <c r="N32" s="3" t="s">
        <v>35</v>
      </c>
      <c r="O32" s="3">
        <f>IF(N32="Vulnerable",1,0)</f>
        <v>0</v>
      </c>
      <c r="P32" s="3" t="s">
        <v>20</v>
      </c>
      <c r="Q32" s="1">
        <f>IF(C32=P32,1,0)</f>
        <v>0</v>
      </c>
      <c r="R32" s="3" t="s">
        <v>2058</v>
      </c>
    </row>
    <row r="33" spans="1:18" customFormat="1" hidden="1">
      <c r="A33">
        <v>32</v>
      </c>
      <c r="B33" t="s">
        <v>1176</v>
      </c>
      <c r="C33" s="2" t="s">
        <v>5</v>
      </c>
      <c r="D33" s="6" t="s">
        <v>35</v>
      </c>
      <c r="E33" s="6">
        <f>IF(D33="Vulnerable",1,0)</f>
        <v>0</v>
      </c>
      <c r="F33" s="6" t="s">
        <v>1134</v>
      </c>
      <c r="G33" s="6">
        <f>IF(C33=F33,1,0)</f>
        <v>0</v>
      </c>
      <c r="H33" s="6" t="s">
        <v>756</v>
      </c>
      <c r="I33" s="10" t="s">
        <v>4</v>
      </c>
      <c r="J33" s="10">
        <f>IF(I33="Vulnerable",1,0)</f>
        <v>1</v>
      </c>
      <c r="K33" s="10" t="s">
        <v>17</v>
      </c>
      <c r="L33" s="10">
        <f>IF(C33=K33,1,0)</f>
        <v>0</v>
      </c>
      <c r="M33" s="10" t="s">
        <v>1842</v>
      </c>
      <c r="N33" s="3" t="s">
        <v>35</v>
      </c>
      <c r="O33" s="3">
        <f>IF(N33="Vulnerable",1,0)</f>
        <v>0</v>
      </c>
      <c r="P33" s="3" t="s">
        <v>20</v>
      </c>
      <c r="Q33" s="1">
        <f>IF(C33=P33,1,0)</f>
        <v>0</v>
      </c>
      <c r="R33" s="3" t="s">
        <v>2059</v>
      </c>
    </row>
    <row r="34" spans="1:18" customFormat="1" hidden="1">
      <c r="A34">
        <v>33</v>
      </c>
      <c r="B34" t="s">
        <v>1177</v>
      </c>
      <c r="C34" s="2" t="s">
        <v>448</v>
      </c>
      <c r="D34" s="6" t="s">
        <v>35</v>
      </c>
      <c r="E34" s="6">
        <f>IF(D34="Vulnerable",1,0)</f>
        <v>0</v>
      </c>
      <c r="F34" s="6" t="s">
        <v>1134</v>
      </c>
      <c r="G34" s="6">
        <f>IF(C34=F34,1,0)</f>
        <v>0</v>
      </c>
      <c r="H34" s="6" t="s">
        <v>758</v>
      </c>
      <c r="I34" s="10" t="s">
        <v>4</v>
      </c>
      <c r="J34" s="10">
        <f>IF(I34="Vulnerable",1,0)</f>
        <v>1</v>
      </c>
      <c r="K34" s="10" t="s">
        <v>5</v>
      </c>
      <c r="L34" s="10">
        <f>IF(C34=K34,1,0)</f>
        <v>0</v>
      </c>
      <c r="M34" s="10" t="s">
        <v>1843</v>
      </c>
      <c r="N34" s="3" t="s">
        <v>4</v>
      </c>
      <c r="O34" s="3">
        <f>IF(N34="Vulnerable",1,0)</f>
        <v>1</v>
      </c>
      <c r="P34" s="3" t="s">
        <v>5</v>
      </c>
      <c r="Q34" s="1">
        <f>IF(C34=P34,1,0)</f>
        <v>0</v>
      </c>
      <c r="R34" s="3" t="s">
        <v>2060</v>
      </c>
    </row>
    <row r="35" spans="1:18" s="7" customFormat="1">
      <c r="A35" s="7">
        <v>13</v>
      </c>
      <c r="B35" s="9" t="s">
        <v>1157</v>
      </c>
      <c r="C35" s="2" t="s">
        <v>5</v>
      </c>
      <c r="D35" s="6" t="s">
        <v>35</v>
      </c>
      <c r="E35" s="6">
        <f>IF(D35="Vulnerable",1,0)</f>
        <v>0</v>
      </c>
      <c r="F35" s="6" t="s">
        <v>448</v>
      </c>
      <c r="G35" s="6">
        <f>IF(C35=F35,1,0)</f>
        <v>0</v>
      </c>
      <c r="H35" s="6" t="s">
        <v>718</v>
      </c>
      <c r="I35" s="10" t="s">
        <v>4</v>
      </c>
      <c r="J35" s="10">
        <f>IF(I35="Vulnerable",1,0)</f>
        <v>1</v>
      </c>
      <c r="K35" s="10" t="s">
        <v>5</v>
      </c>
      <c r="L35" s="10">
        <f>IF(C35=K35,1,0)</f>
        <v>1</v>
      </c>
      <c r="M35" s="10" t="s">
        <v>1823</v>
      </c>
      <c r="N35" s="1" t="s">
        <v>4</v>
      </c>
      <c r="O35" s="3">
        <f>IF(N35="Vulnerable",1,0)</f>
        <v>1</v>
      </c>
      <c r="P35" s="1" t="s">
        <v>5</v>
      </c>
      <c r="Q35" s="1">
        <f>IF(C35=P35,1,0)</f>
        <v>1</v>
      </c>
      <c r="R35" s="1" t="s">
        <v>2040</v>
      </c>
    </row>
    <row r="36" spans="1:18" customFormat="1" hidden="1">
      <c r="A36">
        <v>35</v>
      </c>
      <c r="B36" t="s">
        <v>1179</v>
      </c>
      <c r="C36" s="2" t="s">
        <v>448</v>
      </c>
      <c r="D36" s="6" t="s">
        <v>35</v>
      </c>
      <c r="E36" s="6">
        <f>IF(D36="Vulnerable",1,0)</f>
        <v>0</v>
      </c>
      <c r="F36" s="6" t="s">
        <v>1134</v>
      </c>
      <c r="G36" s="6">
        <f>IF(C36=F36,1,0)</f>
        <v>0</v>
      </c>
      <c r="H36" s="6" t="s">
        <v>762</v>
      </c>
      <c r="I36" s="10" t="s">
        <v>4</v>
      </c>
      <c r="J36" s="10">
        <f>IF(I36="Vulnerable",1,0)</f>
        <v>1</v>
      </c>
      <c r="K36" s="10" t="s">
        <v>5</v>
      </c>
      <c r="L36" s="10">
        <f>IF(C36=K36,1,0)</f>
        <v>0</v>
      </c>
      <c r="M36" s="10" t="s">
        <v>1845</v>
      </c>
      <c r="N36" s="3" t="s">
        <v>4</v>
      </c>
      <c r="O36" s="3">
        <f>IF(N36="Vulnerable",1,0)</f>
        <v>1</v>
      </c>
      <c r="P36" s="3" t="s">
        <v>5</v>
      </c>
      <c r="Q36" s="1">
        <f>IF(C36=P36,1,0)</f>
        <v>0</v>
      </c>
      <c r="R36" s="3" t="s">
        <v>2062</v>
      </c>
    </row>
    <row r="37" spans="1:18" customFormat="1" hidden="1">
      <c r="A37">
        <v>36</v>
      </c>
      <c r="B37" t="s">
        <v>1180</v>
      </c>
      <c r="C37" s="2" t="s">
        <v>5</v>
      </c>
      <c r="D37" s="6" t="s">
        <v>1144</v>
      </c>
      <c r="E37" s="6">
        <f>IF(D37="Vulnerable",1,0)</f>
        <v>0</v>
      </c>
      <c r="F37" s="6" t="s">
        <v>1144</v>
      </c>
      <c r="G37" s="6">
        <f>IF(C37=F37,1,0)</f>
        <v>0</v>
      </c>
      <c r="H37" s="6" t="s">
        <v>764</v>
      </c>
      <c r="I37" s="10" t="s">
        <v>4</v>
      </c>
      <c r="J37" s="10">
        <f>IF(I37="Vulnerable",1,0)</f>
        <v>1</v>
      </c>
      <c r="K37" s="10" t="s">
        <v>20</v>
      </c>
      <c r="L37" s="10">
        <f>IF(C37=K37,1,0)</f>
        <v>0</v>
      </c>
      <c r="M37" s="10" t="s">
        <v>1846</v>
      </c>
      <c r="N37" s="3" t="s">
        <v>35</v>
      </c>
      <c r="O37" s="3">
        <f>IF(N37="Vulnerable",1,0)</f>
        <v>0</v>
      </c>
      <c r="P37" s="3" t="s">
        <v>20</v>
      </c>
      <c r="Q37" s="1">
        <f>IF(C37=P37,1,0)</f>
        <v>0</v>
      </c>
      <c r="R37" s="3" t="s">
        <v>2063</v>
      </c>
    </row>
    <row r="38" spans="1:18" customFormat="1" hidden="1">
      <c r="A38">
        <v>37</v>
      </c>
      <c r="B38" t="s">
        <v>1181</v>
      </c>
      <c r="C38" s="2" t="s">
        <v>447</v>
      </c>
      <c r="D38" s="6" t="s">
        <v>35</v>
      </c>
      <c r="E38" s="6">
        <f>IF(D38="Vulnerable",1,0)</f>
        <v>0</v>
      </c>
      <c r="F38" s="6" t="s">
        <v>5</v>
      </c>
      <c r="G38" s="6">
        <f>IF(C38=F38,1,0)</f>
        <v>0</v>
      </c>
      <c r="H38" s="6" t="s">
        <v>766</v>
      </c>
      <c r="I38" s="10" t="s">
        <v>4</v>
      </c>
      <c r="J38" s="10">
        <f>IF(I38="Vulnerable",1,0)</f>
        <v>1</v>
      </c>
      <c r="K38" s="10" t="s">
        <v>339</v>
      </c>
      <c r="L38" s="10">
        <f>IF(C38=K38,1,0)</f>
        <v>0</v>
      </c>
      <c r="M38" s="10" t="s">
        <v>1847</v>
      </c>
      <c r="N38" s="3" t="s">
        <v>4</v>
      </c>
      <c r="O38" s="3">
        <f>IF(N38="Vulnerable",1,0)</f>
        <v>1</v>
      </c>
      <c r="P38" s="3" t="s">
        <v>5</v>
      </c>
      <c r="Q38" s="1">
        <f>IF(C38=P38,1,0)</f>
        <v>0</v>
      </c>
      <c r="R38" s="3" t="s">
        <v>2064</v>
      </c>
    </row>
    <row r="39" spans="1:18" customFormat="1" hidden="1">
      <c r="A39">
        <v>38</v>
      </c>
      <c r="B39" t="s">
        <v>1182</v>
      </c>
      <c r="C39" s="2" t="s">
        <v>448</v>
      </c>
      <c r="D39" s="6" t="s">
        <v>4</v>
      </c>
      <c r="E39" s="6">
        <f>IF(D39="Vulnerable",1,0)</f>
        <v>1</v>
      </c>
      <c r="F39" s="6" t="s">
        <v>234</v>
      </c>
      <c r="G39" s="6">
        <f>IF(C39=F39,1,0)</f>
        <v>1</v>
      </c>
      <c r="H39" s="6" t="s">
        <v>768</v>
      </c>
      <c r="I39" s="10" t="s">
        <v>35</v>
      </c>
      <c r="J39" s="10">
        <f>IF(I39="Vulnerable",1,0)</f>
        <v>0</v>
      </c>
      <c r="K39" s="10" t="s">
        <v>20</v>
      </c>
      <c r="L39" s="10">
        <f>IF(C39=K39,1,0)</f>
        <v>0</v>
      </c>
      <c r="M39" s="10" t="s">
        <v>1848</v>
      </c>
      <c r="N39" s="3" t="s">
        <v>35</v>
      </c>
      <c r="O39" s="3">
        <f>IF(N39="Vulnerable",1,0)</f>
        <v>0</v>
      </c>
      <c r="P39" s="3" t="s">
        <v>20</v>
      </c>
      <c r="Q39" s="1">
        <f>IF(C39=P39,1,0)</f>
        <v>0</v>
      </c>
      <c r="R39" s="3" t="s">
        <v>2065</v>
      </c>
    </row>
    <row r="40" spans="1:18" s="7" customFormat="1">
      <c r="A40" s="7">
        <v>17</v>
      </c>
      <c r="B40" s="9" t="s">
        <v>1161</v>
      </c>
      <c r="C40" s="2" t="s">
        <v>5</v>
      </c>
      <c r="D40" s="6" t="s">
        <v>4</v>
      </c>
      <c r="E40" s="6">
        <f>IF(D40="Vulnerable",1,0)</f>
        <v>1</v>
      </c>
      <c r="F40" s="6" t="s">
        <v>234</v>
      </c>
      <c r="G40" s="6">
        <f>IF(C40=F40,1,0)</f>
        <v>0</v>
      </c>
      <c r="H40" s="6" t="s">
        <v>726</v>
      </c>
      <c r="I40" s="10" t="s">
        <v>4</v>
      </c>
      <c r="J40" s="10">
        <f>IF(I40="Vulnerable",1,0)</f>
        <v>1</v>
      </c>
      <c r="K40" s="10" t="s">
        <v>5</v>
      </c>
      <c r="L40" s="10">
        <f>IF(C40=K40,1,0)</f>
        <v>1</v>
      </c>
      <c r="M40" s="10" t="s">
        <v>1827</v>
      </c>
      <c r="N40" s="1" t="s">
        <v>35</v>
      </c>
      <c r="O40" s="3">
        <f>IF(N40="Vulnerable",1,0)</f>
        <v>0</v>
      </c>
      <c r="P40" s="1" t="s">
        <v>20</v>
      </c>
      <c r="Q40" s="1">
        <f>IF(C40=P40,1,0)</f>
        <v>0</v>
      </c>
      <c r="R40" s="1" t="s">
        <v>2044</v>
      </c>
    </row>
    <row r="41" spans="1:18" customFormat="1" hidden="1">
      <c r="A41">
        <v>40</v>
      </c>
      <c r="B41" t="s">
        <v>1184</v>
      </c>
      <c r="C41" s="2" t="s">
        <v>447</v>
      </c>
      <c r="D41" s="6" t="s">
        <v>35</v>
      </c>
      <c r="E41" s="6">
        <f>IF(D41="Vulnerable",1,0)</f>
        <v>0</v>
      </c>
      <c r="F41" s="6" t="s">
        <v>1134</v>
      </c>
      <c r="G41" s="6">
        <f>IF(C41=F41,1,0)</f>
        <v>0</v>
      </c>
      <c r="H41" s="6" t="s">
        <v>772</v>
      </c>
      <c r="I41" s="10" t="s">
        <v>4</v>
      </c>
      <c r="J41" s="10">
        <f>IF(I41="Vulnerable",1,0)</f>
        <v>1</v>
      </c>
      <c r="K41" s="10" t="s">
        <v>339</v>
      </c>
      <c r="L41" s="10">
        <f>IF(C41=K41,1,0)</f>
        <v>0</v>
      </c>
      <c r="M41" s="10" t="s">
        <v>1850</v>
      </c>
      <c r="N41" s="3" t="s">
        <v>35</v>
      </c>
      <c r="O41" s="3">
        <f>IF(N41="Vulnerable",1,0)</f>
        <v>0</v>
      </c>
      <c r="P41" s="3" t="s">
        <v>20</v>
      </c>
      <c r="Q41" s="1">
        <f>IF(C41=P41,1,0)</f>
        <v>0</v>
      </c>
      <c r="R41" s="3" t="s">
        <v>2067</v>
      </c>
    </row>
    <row r="42" spans="1:18" s="7" customFormat="1">
      <c r="A42" s="7">
        <v>20</v>
      </c>
      <c r="B42" s="9" t="s">
        <v>1164</v>
      </c>
      <c r="C42" s="2" t="s">
        <v>5</v>
      </c>
      <c r="D42" s="6" t="s">
        <v>1144</v>
      </c>
      <c r="E42" s="6">
        <f>IF(D42="Vulnerable",1,0)</f>
        <v>0</v>
      </c>
      <c r="F42" s="6" t="s">
        <v>1144</v>
      </c>
      <c r="G42" s="6">
        <f>IF(C42=F42,1,0)</f>
        <v>0</v>
      </c>
      <c r="H42" s="6" t="s">
        <v>732</v>
      </c>
      <c r="I42" s="10" t="s">
        <v>4</v>
      </c>
      <c r="J42" s="10">
        <f>IF(I42="Vulnerable",1,0)</f>
        <v>1</v>
      </c>
      <c r="K42" s="10" t="s">
        <v>5</v>
      </c>
      <c r="L42" s="10">
        <f>IF(C42=K42,1,0)</f>
        <v>1</v>
      </c>
      <c r="M42" s="10" t="s">
        <v>1830</v>
      </c>
      <c r="N42" s="1" t="s">
        <v>4</v>
      </c>
      <c r="O42" s="3">
        <f>IF(N42="Vulnerable",1,0)</f>
        <v>1</v>
      </c>
      <c r="P42" s="1" t="s">
        <v>5</v>
      </c>
      <c r="Q42" s="1">
        <f>IF(C42=P42,1,0)</f>
        <v>1</v>
      </c>
      <c r="R42" s="1" t="s">
        <v>2047</v>
      </c>
    </row>
    <row r="43" spans="1:18" customFormat="1" hidden="1">
      <c r="A43">
        <v>42</v>
      </c>
      <c r="B43" t="s">
        <v>1186</v>
      </c>
      <c r="C43" s="2" t="s">
        <v>17</v>
      </c>
      <c r="D43" s="6" t="s">
        <v>35</v>
      </c>
      <c r="E43" s="6">
        <f>IF(D43="Vulnerable",1,0)</f>
        <v>0</v>
      </c>
      <c r="F43" s="6" t="s">
        <v>1134</v>
      </c>
      <c r="G43" s="6">
        <f>IF(C43=F43,1,0)</f>
        <v>0</v>
      </c>
      <c r="H43" s="6" t="s">
        <v>776</v>
      </c>
      <c r="I43" s="10" t="s">
        <v>4</v>
      </c>
      <c r="J43" s="10">
        <f>IF(I43="Vulnerable",1,0)</f>
        <v>1</v>
      </c>
      <c r="K43" s="10" t="s">
        <v>5</v>
      </c>
      <c r="L43" s="10">
        <f>IF(C43=K43,1,0)</f>
        <v>0</v>
      </c>
      <c r="M43" s="10" t="s">
        <v>1852</v>
      </c>
      <c r="N43" s="3" t="s">
        <v>4</v>
      </c>
      <c r="O43" s="3">
        <f>IF(N43="Vulnerable",1,0)</f>
        <v>1</v>
      </c>
      <c r="P43" s="3" t="s">
        <v>5</v>
      </c>
      <c r="Q43" s="1">
        <f>IF(C43=P43,1,0)</f>
        <v>0</v>
      </c>
      <c r="R43" s="3" t="s">
        <v>2069</v>
      </c>
    </row>
    <row r="44" spans="1:18" customFormat="1" hidden="1">
      <c r="A44">
        <v>43</v>
      </c>
      <c r="B44" t="s">
        <v>1187</v>
      </c>
      <c r="C44" s="2" t="s">
        <v>448</v>
      </c>
      <c r="D44" s="6" t="s">
        <v>4</v>
      </c>
      <c r="E44" s="6">
        <f>IF(D44="Vulnerable",1,0)</f>
        <v>1</v>
      </c>
      <c r="F44" s="6" t="s">
        <v>5</v>
      </c>
      <c r="G44" s="6">
        <f>IF(C44=F44,1,0)</f>
        <v>0</v>
      </c>
      <c r="H44" s="6" t="s">
        <v>778</v>
      </c>
      <c r="I44" s="10" t="s">
        <v>4</v>
      </c>
      <c r="J44" s="10">
        <f>IF(I44="Vulnerable",1,0)</f>
        <v>1</v>
      </c>
      <c r="K44" s="10" t="s">
        <v>20</v>
      </c>
      <c r="L44" s="10">
        <f>IF(C44=K44,1,0)</f>
        <v>0</v>
      </c>
      <c r="M44" s="10" t="s">
        <v>1853</v>
      </c>
      <c r="N44" s="3" t="s">
        <v>35</v>
      </c>
      <c r="O44" s="3">
        <f>IF(N44="Vulnerable",1,0)</f>
        <v>0</v>
      </c>
      <c r="P44" s="3" t="s">
        <v>20</v>
      </c>
      <c r="Q44" s="1">
        <f>IF(C44=P44,1,0)</f>
        <v>0</v>
      </c>
      <c r="R44" s="3" t="s">
        <v>2070</v>
      </c>
    </row>
    <row r="45" spans="1:18" customFormat="1" hidden="1">
      <c r="A45">
        <v>44</v>
      </c>
      <c r="B45" t="s">
        <v>1188</v>
      </c>
      <c r="C45" s="2" t="s">
        <v>448</v>
      </c>
      <c r="D45" s="6" t="s">
        <v>4</v>
      </c>
      <c r="E45" s="6">
        <f>IF(D45="Vulnerable",1,0)</f>
        <v>1</v>
      </c>
      <c r="F45" s="6" t="s">
        <v>136</v>
      </c>
      <c r="G45" s="6">
        <f>IF(C45=F45,1,0)</f>
        <v>0</v>
      </c>
      <c r="H45" s="6" t="s">
        <v>780</v>
      </c>
      <c r="I45" s="10" t="s">
        <v>4</v>
      </c>
      <c r="J45" s="10">
        <f>IF(I45="Vulnerable",1,0)</f>
        <v>1</v>
      </c>
      <c r="K45" s="10" t="s">
        <v>5</v>
      </c>
      <c r="L45" s="10">
        <f>IF(C45=K45,1,0)</f>
        <v>0</v>
      </c>
      <c r="M45" s="10" t="s">
        <v>1854</v>
      </c>
      <c r="N45" s="3" t="s">
        <v>4</v>
      </c>
      <c r="O45" s="3">
        <f>IF(N45="Vulnerable",1,0)</f>
        <v>1</v>
      </c>
      <c r="P45" s="3" t="s">
        <v>5</v>
      </c>
      <c r="Q45" s="1">
        <f>IF(C45=P45,1,0)</f>
        <v>0</v>
      </c>
      <c r="R45" s="3" t="s">
        <v>2071</v>
      </c>
    </row>
    <row r="46" spans="1:18" customFormat="1" hidden="1">
      <c r="A46">
        <v>45</v>
      </c>
      <c r="B46" t="s">
        <v>1189</v>
      </c>
      <c r="C46" s="2" t="s">
        <v>448</v>
      </c>
      <c r="D46" s="6" t="s">
        <v>35</v>
      </c>
      <c r="E46" s="6">
        <f>IF(D46="Vulnerable",1,0)</f>
        <v>0</v>
      </c>
      <c r="F46" s="6" t="s">
        <v>5</v>
      </c>
      <c r="G46" s="6">
        <f>IF(C46=F46,1,0)</f>
        <v>0</v>
      </c>
      <c r="H46" s="6" t="s">
        <v>782</v>
      </c>
      <c r="I46" s="10" t="s">
        <v>4</v>
      </c>
      <c r="J46" s="10">
        <f>IF(I46="Vulnerable",1,0)</f>
        <v>1</v>
      </c>
      <c r="K46" s="10" t="s">
        <v>17</v>
      </c>
      <c r="L46" s="10">
        <f>IF(C46=K46,1,0)</f>
        <v>0</v>
      </c>
      <c r="M46" s="10" t="s">
        <v>1855</v>
      </c>
      <c r="N46" s="3" t="s">
        <v>35</v>
      </c>
      <c r="O46" s="3">
        <f>IF(N46="Vulnerable",1,0)</f>
        <v>0</v>
      </c>
      <c r="P46" s="3" t="s">
        <v>20</v>
      </c>
      <c r="Q46" s="1">
        <f>IF(C46=P46,1,0)</f>
        <v>0</v>
      </c>
      <c r="R46" s="3" t="s">
        <v>2072</v>
      </c>
    </row>
    <row r="47" spans="1:18" customFormat="1" hidden="1">
      <c r="A47">
        <v>46</v>
      </c>
      <c r="B47" t="s">
        <v>1190</v>
      </c>
      <c r="C47" s="2" t="s">
        <v>448</v>
      </c>
      <c r="D47" s="6" t="s">
        <v>35</v>
      </c>
      <c r="E47" s="6">
        <f>IF(D47="Vulnerable",1,0)</f>
        <v>0</v>
      </c>
      <c r="F47" s="6" t="s">
        <v>1134</v>
      </c>
      <c r="G47" s="6">
        <f>IF(C47=F47,1,0)</f>
        <v>0</v>
      </c>
      <c r="H47" s="6" t="s">
        <v>784</v>
      </c>
      <c r="I47" s="10" t="s">
        <v>4</v>
      </c>
      <c r="J47" s="10">
        <f>IF(I47="Vulnerable",1,0)</f>
        <v>1</v>
      </c>
      <c r="K47" s="10" t="s">
        <v>5</v>
      </c>
      <c r="L47" s="10">
        <f>IF(C47=K47,1,0)</f>
        <v>0</v>
      </c>
      <c r="M47" s="10" t="s">
        <v>1856</v>
      </c>
      <c r="N47" s="3" t="s">
        <v>4</v>
      </c>
      <c r="O47" s="3">
        <f>IF(N47="Vulnerable",1,0)</f>
        <v>1</v>
      </c>
      <c r="P47" s="3" t="s">
        <v>5</v>
      </c>
      <c r="Q47" s="1">
        <f>IF(C47=P47,1,0)</f>
        <v>0</v>
      </c>
      <c r="R47" s="3" t="s">
        <v>2073</v>
      </c>
    </row>
    <row r="48" spans="1:18" s="7" customFormat="1">
      <c r="A48" s="7">
        <v>21</v>
      </c>
      <c r="B48" s="9" t="s">
        <v>1165</v>
      </c>
      <c r="C48" s="2" t="s">
        <v>5</v>
      </c>
      <c r="D48" s="6" t="s">
        <v>4</v>
      </c>
      <c r="E48" s="6">
        <f>IF(D48="Vulnerable",1,0)</f>
        <v>1</v>
      </c>
      <c r="F48" s="6" t="s">
        <v>5</v>
      </c>
      <c r="G48" s="6">
        <f>IF(C48=F48,1,0)</f>
        <v>1</v>
      </c>
      <c r="H48" s="6" t="s">
        <v>734</v>
      </c>
      <c r="I48" s="10" t="s">
        <v>4</v>
      </c>
      <c r="J48" s="10">
        <f>IF(I48="Vulnerable",1,0)</f>
        <v>1</v>
      </c>
      <c r="K48" s="10" t="s">
        <v>5</v>
      </c>
      <c r="L48" s="10">
        <f>IF(C48=K48,1,0)</f>
        <v>1</v>
      </c>
      <c r="M48" s="10" t="s">
        <v>1831</v>
      </c>
      <c r="N48" s="1" t="s">
        <v>4</v>
      </c>
      <c r="O48" s="3">
        <f>IF(N48="Vulnerable",1,0)</f>
        <v>1</v>
      </c>
      <c r="P48" s="1" t="s">
        <v>5</v>
      </c>
      <c r="Q48" s="1">
        <f>IF(C48=P48,1,0)</f>
        <v>1</v>
      </c>
      <c r="R48" s="1" t="s">
        <v>2048</v>
      </c>
    </row>
    <row r="49" spans="1:18" customFormat="1" hidden="1">
      <c r="A49">
        <v>48</v>
      </c>
      <c r="B49" t="s">
        <v>1192</v>
      </c>
      <c r="C49" s="2" t="s">
        <v>58</v>
      </c>
      <c r="D49" s="6" t="s">
        <v>1144</v>
      </c>
      <c r="E49" s="6">
        <f>IF(D49="Vulnerable",1,0)</f>
        <v>0</v>
      </c>
      <c r="F49" s="6" t="s">
        <v>1144</v>
      </c>
      <c r="G49" s="6">
        <f>IF(C49=F49,1,0)</f>
        <v>0</v>
      </c>
      <c r="H49" s="6" t="s">
        <v>788</v>
      </c>
      <c r="I49" s="10" t="s">
        <v>4</v>
      </c>
      <c r="J49" s="10">
        <f>IF(I49="Vulnerable",1,0)</f>
        <v>1</v>
      </c>
      <c r="K49" s="10" t="s">
        <v>5</v>
      </c>
      <c r="L49" s="10">
        <f>IF(C49=K49,1,0)</f>
        <v>0</v>
      </c>
      <c r="M49" s="10" t="s">
        <v>1858</v>
      </c>
      <c r="N49" s="3" t="s">
        <v>35</v>
      </c>
      <c r="O49" s="3">
        <f>IF(N49="Vulnerable",1,0)</f>
        <v>0</v>
      </c>
      <c r="P49" s="3" t="s">
        <v>20</v>
      </c>
      <c r="Q49" s="1">
        <f>IF(C49=P49,1,0)</f>
        <v>0</v>
      </c>
      <c r="R49" s="3" t="s">
        <v>2075</v>
      </c>
    </row>
    <row r="50" spans="1:18" customFormat="1" hidden="1">
      <c r="A50">
        <v>49</v>
      </c>
      <c r="B50" t="s">
        <v>1193</v>
      </c>
      <c r="C50" s="2" t="s">
        <v>448</v>
      </c>
      <c r="D50" s="6" t="s">
        <v>4</v>
      </c>
      <c r="E50" s="6">
        <f>IF(D50="Vulnerable",1,0)</f>
        <v>1</v>
      </c>
      <c r="F50" s="6" t="s">
        <v>5</v>
      </c>
      <c r="G50" s="6">
        <f>IF(C50=F50,1,0)</f>
        <v>0</v>
      </c>
      <c r="H50" s="6" t="s">
        <v>790</v>
      </c>
      <c r="I50" s="10" t="s">
        <v>4</v>
      </c>
      <c r="J50" s="10">
        <f>IF(I50="Vulnerable",1,0)</f>
        <v>1</v>
      </c>
      <c r="K50" s="10" t="s">
        <v>5</v>
      </c>
      <c r="L50" s="10">
        <f>IF(C50=K50,1,0)</f>
        <v>0</v>
      </c>
      <c r="M50" s="10" t="s">
        <v>1859</v>
      </c>
      <c r="N50" s="3" t="s">
        <v>35</v>
      </c>
      <c r="O50" s="3">
        <f>IF(N50="Vulnerable",1,0)</f>
        <v>0</v>
      </c>
      <c r="P50" s="3" t="s">
        <v>20</v>
      </c>
      <c r="Q50" s="1">
        <f>IF(C50=P50,1,0)</f>
        <v>0</v>
      </c>
      <c r="R50" s="3" t="s">
        <v>560</v>
      </c>
    </row>
    <row r="51" spans="1:18" customFormat="1" hidden="1">
      <c r="A51">
        <v>50</v>
      </c>
      <c r="B51" t="s">
        <v>1194</v>
      </c>
      <c r="C51" s="2" t="s">
        <v>5</v>
      </c>
      <c r="D51" s="6" t="s">
        <v>35</v>
      </c>
      <c r="E51" s="6">
        <f>IF(D51="Vulnerable",1,0)</f>
        <v>0</v>
      </c>
      <c r="F51" s="6" t="s">
        <v>1134</v>
      </c>
      <c r="G51" s="6">
        <f>IF(C51=F51,1,0)</f>
        <v>0</v>
      </c>
      <c r="H51" s="6" t="s">
        <v>792</v>
      </c>
      <c r="I51" s="10" t="s">
        <v>35</v>
      </c>
      <c r="J51" s="10">
        <f>IF(I51="Vulnerable",1,0)</f>
        <v>0</v>
      </c>
      <c r="K51" s="10" t="s">
        <v>20</v>
      </c>
      <c r="L51" s="10">
        <f>IF(C51=K51,1,0)</f>
        <v>0</v>
      </c>
      <c r="M51" s="10" t="s">
        <v>1860</v>
      </c>
      <c r="N51" s="3" t="s">
        <v>35</v>
      </c>
      <c r="O51" s="3">
        <f>IF(N51="Vulnerable",1,0)</f>
        <v>0</v>
      </c>
      <c r="P51" s="3"/>
      <c r="Q51" s="1">
        <f>IF(C51=P51,1,0)</f>
        <v>0</v>
      </c>
      <c r="R51" s="3" t="s">
        <v>2076</v>
      </c>
    </row>
    <row r="52" spans="1:18" s="7" customFormat="1">
      <c r="A52" s="7">
        <v>22</v>
      </c>
      <c r="B52" s="9" t="s">
        <v>1166</v>
      </c>
      <c r="C52" s="2" t="s">
        <v>5</v>
      </c>
      <c r="D52" s="6" t="s">
        <v>35</v>
      </c>
      <c r="E52" s="6">
        <f>IF(D52="Vulnerable",1,0)</f>
        <v>0</v>
      </c>
      <c r="F52" s="6" t="s">
        <v>736</v>
      </c>
      <c r="G52" s="6">
        <f>IF(C52=F52,1,0)</f>
        <v>0</v>
      </c>
      <c r="H52" s="6" t="s">
        <v>737</v>
      </c>
      <c r="I52" s="10" t="s">
        <v>4</v>
      </c>
      <c r="J52" s="10">
        <f>IF(I52="Vulnerable",1,0)</f>
        <v>1</v>
      </c>
      <c r="K52" s="10" t="s">
        <v>5</v>
      </c>
      <c r="L52" s="10">
        <f>IF(C52=K52,1,0)</f>
        <v>1</v>
      </c>
      <c r="M52" s="10" t="s">
        <v>1832</v>
      </c>
      <c r="N52" s="1" t="s">
        <v>4</v>
      </c>
      <c r="O52" s="3">
        <f>IF(N52="Vulnerable",1,0)</f>
        <v>1</v>
      </c>
      <c r="P52" s="1" t="s">
        <v>5</v>
      </c>
      <c r="Q52" s="1">
        <f>IF(C52=P52,1,0)</f>
        <v>1</v>
      </c>
      <c r="R52" s="1" t="s">
        <v>2049</v>
      </c>
    </row>
    <row r="53" spans="1:18" customFormat="1" hidden="1">
      <c r="A53">
        <v>52</v>
      </c>
      <c r="B53" t="s">
        <v>1196</v>
      </c>
      <c r="C53" s="2" t="s">
        <v>18</v>
      </c>
      <c r="D53" s="6" t="s">
        <v>4</v>
      </c>
      <c r="E53" s="6">
        <f>IF(D53="Vulnerable",1,0)</f>
        <v>1</v>
      </c>
      <c r="F53" s="6" t="s">
        <v>136</v>
      </c>
      <c r="G53" s="6">
        <f>IF(C53=F53,1,0)</f>
        <v>0</v>
      </c>
      <c r="H53" s="6" t="s">
        <v>796</v>
      </c>
      <c r="I53" s="10" t="s">
        <v>4</v>
      </c>
      <c r="J53" s="10">
        <f>IF(I53="Vulnerable",1,0)</f>
        <v>1</v>
      </c>
      <c r="K53" s="10" t="s">
        <v>5</v>
      </c>
      <c r="L53" s="10">
        <f>IF(C53=K53,1,0)</f>
        <v>0</v>
      </c>
      <c r="M53" s="10" t="s">
        <v>1862</v>
      </c>
      <c r="N53" s="3" t="s">
        <v>4</v>
      </c>
      <c r="O53" s="3">
        <f>IF(N53="Vulnerable",1,0)</f>
        <v>1</v>
      </c>
      <c r="P53" s="3" t="s">
        <v>5</v>
      </c>
      <c r="Q53" s="1">
        <f>IF(C53=P53,1,0)</f>
        <v>0</v>
      </c>
      <c r="R53" s="3" t="s">
        <v>2078</v>
      </c>
    </row>
    <row r="54" spans="1:18" customFormat="1" hidden="1">
      <c r="A54">
        <v>53</v>
      </c>
      <c r="B54" t="s">
        <v>1197</v>
      </c>
      <c r="C54" s="2" t="s">
        <v>5</v>
      </c>
      <c r="D54" s="6" t="s">
        <v>4</v>
      </c>
      <c r="E54" s="6">
        <f>IF(D54="Vulnerable",1,0)</f>
        <v>1</v>
      </c>
      <c r="F54" s="6" t="s">
        <v>234</v>
      </c>
      <c r="G54" s="6">
        <f>IF(C54=F54,1,0)</f>
        <v>0</v>
      </c>
      <c r="H54" s="6" t="s">
        <v>798</v>
      </c>
      <c r="I54" s="10" t="s">
        <v>4</v>
      </c>
      <c r="J54" s="10">
        <f>IF(I54="Vulnerable",1,0)</f>
        <v>1</v>
      </c>
      <c r="K54" s="10" t="s">
        <v>17</v>
      </c>
      <c r="L54" s="10">
        <f>IF(C54=K54,1,0)</f>
        <v>0</v>
      </c>
      <c r="M54" s="10" t="s">
        <v>1863</v>
      </c>
      <c r="N54" s="3" t="s">
        <v>35</v>
      </c>
      <c r="O54" s="3">
        <f>IF(N54="Vulnerable",1,0)</f>
        <v>0</v>
      </c>
      <c r="P54" s="3" t="s">
        <v>20</v>
      </c>
      <c r="Q54" s="1">
        <f>IF(C54=P54,1,0)</f>
        <v>0</v>
      </c>
      <c r="R54" s="3" t="s">
        <v>2079</v>
      </c>
    </row>
    <row r="55" spans="1:18" s="7" customFormat="1">
      <c r="A55" s="7">
        <v>26</v>
      </c>
      <c r="B55" s="9" t="s">
        <v>1170</v>
      </c>
      <c r="C55" s="2" t="s">
        <v>5</v>
      </c>
      <c r="D55" s="6" t="s">
        <v>4</v>
      </c>
      <c r="E55" s="6">
        <f>IF(D55="Vulnerable",1,0)</f>
        <v>1</v>
      </c>
      <c r="F55" s="6" t="s">
        <v>582</v>
      </c>
      <c r="G55" s="6">
        <f>IF(C55=F55,1,0)</f>
        <v>0</v>
      </c>
      <c r="H55" s="6" t="s">
        <v>745</v>
      </c>
      <c r="I55" s="10" t="s">
        <v>4</v>
      </c>
      <c r="J55" s="10">
        <f>IF(I55="Vulnerable",1,0)</f>
        <v>1</v>
      </c>
      <c r="K55" s="10" t="s">
        <v>5</v>
      </c>
      <c r="L55" s="10">
        <f>IF(C55=K55,1,0)</f>
        <v>1</v>
      </c>
      <c r="M55" s="10" t="s">
        <v>1836</v>
      </c>
      <c r="N55" s="1" t="s">
        <v>4</v>
      </c>
      <c r="O55" s="3">
        <f>IF(N55="Vulnerable",1,0)</f>
        <v>1</v>
      </c>
      <c r="P55" s="1" t="s">
        <v>5</v>
      </c>
      <c r="Q55" s="1">
        <f>IF(C55=P55,1,0)</f>
        <v>1</v>
      </c>
      <c r="R55" s="1" t="s">
        <v>2053</v>
      </c>
    </row>
    <row r="56" spans="1:18" customFormat="1" hidden="1">
      <c r="A56">
        <v>55</v>
      </c>
      <c r="B56" t="s">
        <v>1199</v>
      </c>
      <c r="C56" s="2" t="s">
        <v>448</v>
      </c>
      <c r="D56" s="6" t="s">
        <v>4</v>
      </c>
      <c r="E56" s="6">
        <f>IF(D56="Vulnerable",1,0)</f>
        <v>1</v>
      </c>
      <c r="F56" s="6" t="s">
        <v>5</v>
      </c>
      <c r="G56" s="6">
        <f>IF(C56=F56,1,0)</f>
        <v>0</v>
      </c>
      <c r="H56" s="6" t="s">
        <v>802</v>
      </c>
      <c r="I56" s="10" t="s">
        <v>4</v>
      </c>
      <c r="J56" s="10">
        <f>IF(I56="Vulnerable",1,0)</f>
        <v>1</v>
      </c>
      <c r="K56" s="10" t="s">
        <v>20</v>
      </c>
      <c r="L56" s="10">
        <f>IF(C56=K56,1,0)</f>
        <v>0</v>
      </c>
      <c r="M56" s="10" t="s">
        <v>1865</v>
      </c>
      <c r="N56" s="3" t="s">
        <v>4</v>
      </c>
      <c r="O56" s="3">
        <f>IF(N56="Vulnerable",1,0)</f>
        <v>1</v>
      </c>
      <c r="P56" s="3" t="s">
        <v>5</v>
      </c>
      <c r="Q56" s="1">
        <f>IF(C56=P56,1,0)</f>
        <v>0</v>
      </c>
      <c r="R56" s="3" t="s">
        <v>2081</v>
      </c>
    </row>
    <row r="57" spans="1:18" customFormat="1" hidden="1">
      <c r="A57">
        <v>56</v>
      </c>
      <c r="B57" t="s">
        <v>1200</v>
      </c>
      <c r="C57" s="2" t="s">
        <v>58</v>
      </c>
      <c r="D57" s="6" t="s">
        <v>35</v>
      </c>
      <c r="E57" s="6">
        <f>IF(D57="Vulnerable",1,0)</f>
        <v>0</v>
      </c>
      <c r="F57" s="6" t="s">
        <v>1134</v>
      </c>
      <c r="G57" s="6">
        <f>IF(C57=F57,1,0)</f>
        <v>0</v>
      </c>
      <c r="H57" s="6" t="s">
        <v>804</v>
      </c>
      <c r="I57" s="10" t="s">
        <v>4</v>
      </c>
      <c r="J57" s="10">
        <f>IF(I57="Vulnerable",1,0)</f>
        <v>1</v>
      </c>
      <c r="K57" s="10" t="s">
        <v>20</v>
      </c>
      <c r="L57" s="10">
        <f>IF(C57=K57,1,0)</f>
        <v>0</v>
      </c>
      <c r="M57" s="10" t="s">
        <v>1866</v>
      </c>
      <c r="N57" s="3" t="s">
        <v>4</v>
      </c>
      <c r="O57" s="3">
        <f>IF(N57="Vulnerable",1,0)</f>
        <v>1</v>
      </c>
      <c r="P57" s="3" t="s">
        <v>5</v>
      </c>
      <c r="Q57" s="1">
        <f>IF(C57=P57,1,0)</f>
        <v>0</v>
      </c>
      <c r="R57" s="3" t="s">
        <v>2082</v>
      </c>
    </row>
    <row r="58" spans="1:18" customFormat="1" hidden="1">
      <c r="A58">
        <v>57</v>
      </c>
      <c r="B58" t="s">
        <v>1201</v>
      </c>
      <c r="C58" s="2" t="s">
        <v>5</v>
      </c>
      <c r="D58" s="6" t="s">
        <v>35</v>
      </c>
      <c r="E58" s="6">
        <f>IF(D58="Vulnerable",1,0)</f>
        <v>0</v>
      </c>
      <c r="F58" s="6" t="s">
        <v>1134</v>
      </c>
      <c r="G58" s="6">
        <f>IF(C58=F58,1,0)</f>
        <v>0</v>
      </c>
      <c r="H58" s="6" t="s">
        <v>806</v>
      </c>
      <c r="I58" s="10" t="s">
        <v>4</v>
      </c>
      <c r="J58" s="10">
        <f>IF(I58="Vulnerable",1,0)</f>
        <v>1</v>
      </c>
      <c r="K58" s="10" t="s">
        <v>17</v>
      </c>
      <c r="L58" s="10">
        <f>IF(C58=K58,1,0)</f>
        <v>0</v>
      </c>
      <c r="M58" s="10" t="s">
        <v>1867</v>
      </c>
      <c r="N58" s="3" t="s">
        <v>35</v>
      </c>
      <c r="O58" s="3">
        <f>IF(N58="Vulnerable",1,0)</f>
        <v>0</v>
      </c>
      <c r="P58" s="3" t="s">
        <v>20</v>
      </c>
      <c r="Q58" s="1">
        <f>IF(C58=P58,1,0)</f>
        <v>0</v>
      </c>
      <c r="R58" s="3" t="s">
        <v>2083</v>
      </c>
    </row>
    <row r="59" spans="1:18" customFormat="1" hidden="1">
      <c r="A59">
        <v>58</v>
      </c>
      <c r="B59" t="s">
        <v>1202</v>
      </c>
      <c r="C59" s="2" t="s">
        <v>58</v>
      </c>
      <c r="D59" s="6" t="s">
        <v>4</v>
      </c>
      <c r="E59" s="6">
        <f>IF(D59="Vulnerable",1,0)</f>
        <v>1</v>
      </c>
      <c r="F59" s="6" t="s">
        <v>234</v>
      </c>
      <c r="G59" s="6">
        <f>IF(C59=F59,1,0)</f>
        <v>0</v>
      </c>
      <c r="H59" s="6" t="s">
        <v>808</v>
      </c>
      <c r="I59" s="10" t="s">
        <v>4</v>
      </c>
      <c r="J59" s="10">
        <f>IF(I59="Vulnerable",1,0)</f>
        <v>1</v>
      </c>
      <c r="K59" s="10" t="s">
        <v>5</v>
      </c>
      <c r="L59" s="10">
        <f>IF(C59=K59,1,0)</f>
        <v>0</v>
      </c>
      <c r="M59" s="10" t="s">
        <v>1868</v>
      </c>
      <c r="N59" s="3" t="s">
        <v>35</v>
      </c>
      <c r="O59" s="3">
        <f>IF(N59="Vulnerable",1,0)</f>
        <v>0</v>
      </c>
      <c r="P59" s="3" t="s">
        <v>20</v>
      </c>
      <c r="Q59" s="1">
        <f>IF(C59=P59,1,0)</f>
        <v>0</v>
      </c>
      <c r="R59" s="3" t="s">
        <v>2084</v>
      </c>
    </row>
    <row r="60" spans="1:18" s="7" customFormat="1">
      <c r="A60" s="7">
        <v>29</v>
      </c>
      <c r="B60" s="9" t="s">
        <v>1173</v>
      </c>
      <c r="C60" s="2" t="s">
        <v>5</v>
      </c>
      <c r="D60" s="6" t="s">
        <v>4</v>
      </c>
      <c r="E60" s="6">
        <f>IF(D60="Vulnerable",1,0)</f>
        <v>1</v>
      </c>
      <c r="F60" s="6" t="s">
        <v>234</v>
      </c>
      <c r="G60" s="6">
        <f>IF(C60=F60,1,0)</f>
        <v>0</v>
      </c>
      <c r="H60" s="6" t="s">
        <v>751</v>
      </c>
      <c r="I60" s="10" t="s">
        <v>4</v>
      </c>
      <c r="J60" s="10">
        <f>IF(I60="Vulnerable",1,0)</f>
        <v>1</v>
      </c>
      <c r="K60" s="10" t="s">
        <v>5</v>
      </c>
      <c r="L60" s="10">
        <f>IF(C60=K60,1,0)</f>
        <v>1</v>
      </c>
      <c r="M60" s="10" t="s">
        <v>1839</v>
      </c>
      <c r="N60" s="1" t="s">
        <v>4</v>
      </c>
      <c r="O60" s="3">
        <f>IF(N60="Vulnerable",1,0)</f>
        <v>1</v>
      </c>
      <c r="P60" s="1" t="s">
        <v>5</v>
      </c>
      <c r="Q60" s="1">
        <f>IF(C60=P60,1,0)</f>
        <v>1</v>
      </c>
      <c r="R60" s="1" t="s">
        <v>2056</v>
      </c>
    </row>
    <row r="61" spans="1:18" s="7" customFormat="1">
      <c r="A61" s="7">
        <v>34</v>
      </c>
      <c r="B61" s="9" t="s">
        <v>1178</v>
      </c>
      <c r="C61" s="2" t="s">
        <v>5</v>
      </c>
      <c r="D61" s="6" t="s">
        <v>35</v>
      </c>
      <c r="E61" s="6">
        <f>IF(D61="Vulnerable",1,0)</f>
        <v>0</v>
      </c>
      <c r="F61" s="6" t="s">
        <v>448</v>
      </c>
      <c r="G61" s="6">
        <f>IF(C61=F61,1,0)</f>
        <v>0</v>
      </c>
      <c r="H61" s="6" t="s">
        <v>760</v>
      </c>
      <c r="I61" s="10" t="s">
        <v>4</v>
      </c>
      <c r="J61" s="10">
        <f>IF(I61="Vulnerable",1,0)</f>
        <v>1</v>
      </c>
      <c r="K61" s="10" t="s">
        <v>5</v>
      </c>
      <c r="L61" s="10">
        <f>IF(C61=K61,1,0)</f>
        <v>1</v>
      </c>
      <c r="M61" s="10" t="s">
        <v>1844</v>
      </c>
      <c r="N61" s="1" t="s">
        <v>4</v>
      </c>
      <c r="O61" s="3">
        <f>IF(N61="Vulnerable",1,0)</f>
        <v>1</v>
      </c>
      <c r="P61" s="1" t="s">
        <v>5</v>
      </c>
      <c r="Q61" s="1">
        <f>IF(C61=P61,1,0)</f>
        <v>1</v>
      </c>
      <c r="R61" s="1" t="s">
        <v>2061</v>
      </c>
    </row>
    <row r="62" spans="1:18" customFormat="1" hidden="1">
      <c r="A62">
        <v>61</v>
      </c>
      <c r="B62" t="s">
        <v>1205</v>
      </c>
      <c r="C62" s="2" t="s">
        <v>18</v>
      </c>
      <c r="D62" s="6" t="s">
        <v>35</v>
      </c>
      <c r="E62" s="6">
        <f>IF(D62="Vulnerable",1,0)</f>
        <v>0</v>
      </c>
      <c r="F62" s="6" t="s">
        <v>5</v>
      </c>
      <c r="G62" s="6">
        <f>IF(C62=F62,1,0)</f>
        <v>0</v>
      </c>
      <c r="H62" s="6" t="s">
        <v>813</v>
      </c>
      <c r="I62" s="10" t="s">
        <v>4</v>
      </c>
      <c r="J62" s="10">
        <f>IF(I62="Vulnerable",1,0)</f>
        <v>1</v>
      </c>
      <c r="K62" s="10" t="s">
        <v>17</v>
      </c>
      <c r="L62" s="10">
        <f>IF(C62=K62,1,0)</f>
        <v>0</v>
      </c>
      <c r="M62" s="10" t="s">
        <v>1871</v>
      </c>
      <c r="N62" s="3" t="s">
        <v>35</v>
      </c>
      <c r="O62" s="3">
        <f>IF(N62="Vulnerable",1,0)</f>
        <v>0</v>
      </c>
      <c r="P62" s="3" t="s">
        <v>20</v>
      </c>
      <c r="Q62" s="1">
        <f>IF(C62=P62,1,0)</f>
        <v>0</v>
      </c>
      <c r="R62" s="3" t="s">
        <v>2087</v>
      </c>
    </row>
    <row r="63" spans="1:18" s="7" customFormat="1">
      <c r="A63" s="7">
        <v>39</v>
      </c>
      <c r="B63" s="9" t="s">
        <v>1183</v>
      </c>
      <c r="C63" s="2" t="s">
        <v>5</v>
      </c>
      <c r="D63" s="6" t="s">
        <v>4</v>
      </c>
      <c r="E63" s="6">
        <f>IF(D63="Vulnerable",1,0)</f>
        <v>1</v>
      </c>
      <c r="F63" s="6" t="s">
        <v>234</v>
      </c>
      <c r="G63" s="6">
        <f>IF(C63=F63,1,0)</f>
        <v>0</v>
      </c>
      <c r="H63" s="6" t="s">
        <v>770</v>
      </c>
      <c r="I63" s="10" t="s">
        <v>4</v>
      </c>
      <c r="J63" s="10">
        <f>IF(I63="Vulnerable",1,0)</f>
        <v>1</v>
      </c>
      <c r="K63" s="10" t="s">
        <v>5</v>
      </c>
      <c r="L63" s="10">
        <f>IF(C63=K63,1,0)</f>
        <v>1</v>
      </c>
      <c r="M63" s="10" t="s">
        <v>1849</v>
      </c>
      <c r="N63" s="1" t="s">
        <v>35</v>
      </c>
      <c r="O63" s="3">
        <f>IF(N63="Vulnerable",1,0)</f>
        <v>0</v>
      </c>
      <c r="P63" s="1" t="s">
        <v>20</v>
      </c>
      <c r="Q63" s="1">
        <f>IF(C63=P63,1,0)</f>
        <v>0</v>
      </c>
      <c r="R63" s="1" t="s">
        <v>2066</v>
      </c>
    </row>
    <row r="64" spans="1:18" customFormat="1" hidden="1">
      <c r="A64">
        <v>63</v>
      </c>
      <c r="B64" t="s">
        <v>1207</v>
      </c>
      <c r="C64" s="2" t="s">
        <v>18</v>
      </c>
      <c r="D64" s="6" t="s">
        <v>35</v>
      </c>
      <c r="E64" s="6">
        <f>IF(D64="Vulnerable",1,0)</f>
        <v>0</v>
      </c>
      <c r="F64" s="6" t="s">
        <v>5</v>
      </c>
      <c r="G64" s="6">
        <f>IF(C64=F64,1,0)</f>
        <v>0</v>
      </c>
      <c r="H64" s="6" t="s">
        <v>817</v>
      </c>
      <c r="I64" s="10" t="s">
        <v>4</v>
      </c>
      <c r="J64" s="10">
        <f>IF(I64="Vulnerable",1,0)</f>
        <v>1</v>
      </c>
      <c r="K64" s="10" t="s">
        <v>5</v>
      </c>
      <c r="L64" s="10">
        <f>IF(C64=K64,1,0)</f>
        <v>0</v>
      </c>
      <c r="M64" s="10" t="s">
        <v>1873</v>
      </c>
      <c r="N64" s="3" t="s">
        <v>4</v>
      </c>
      <c r="O64" s="3">
        <f>IF(N64="Vulnerable",1,0)</f>
        <v>1</v>
      </c>
      <c r="P64" s="3" t="s">
        <v>5</v>
      </c>
      <c r="Q64" s="1">
        <f>IF(C64=P64,1,0)</f>
        <v>0</v>
      </c>
      <c r="R64" s="3" t="s">
        <v>2089</v>
      </c>
    </row>
    <row r="65" spans="1:18" customFormat="1" hidden="1">
      <c r="A65">
        <v>64</v>
      </c>
      <c r="B65" t="s">
        <v>1208</v>
      </c>
      <c r="C65" s="2" t="s">
        <v>448</v>
      </c>
      <c r="D65" s="6" t="s">
        <v>4</v>
      </c>
      <c r="E65" s="6">
        <f>IF(D65="Vulnerable",1,0)</f>
        <v>1</v>
      </c>
      <c r="F65" s="6" t="s">
        <v>234</v>
      </c>
      <c r="G65" s="6">
        <f>IF(C65=F65,1,0)</f>
        <v>1</v>
      </c>
      <c r="H65" s="6" t="s">
        <v>819</v>
      </c>
      <c r="I65" s="10" t="s">
        <v>4</v>
      </c>
      <c r="J65" s="10">
        <f>IF(I65="Vulnerable",1,0)</f>
        <v>1</v>
      </c>
      <c r="K65" s="10" t="s">
        <v>5</v>
      </c>
      <c r="L65" s="10">
        <f>IF(C65=K65,1,0)</f>
        <v>0</v>
      </c>
      <c r="M65" s="10" t="s">
        <v>1874</v>
      </c>
      <c r="N65" s="3" t="s">
        <v>4</v>
      </c>
      <c r="O65" s="3">
        <f>IF(N65="Vulnerable",1,0)</f>
        <v>1</v>
      </c>
      <c r="P65" s="3" t="s">
        <v>5</v>
      </c>
      <c r="Q65" s="1">
        <f>IF(C65=P65,1,0)</f>
        <v>0</v>
      </c>
      <c r="R65" s="3" t="s">
        <v>2090</v>
      </c>
    </row>
    <row r="66" spans="1:18" customFormat="1" hidden="1">
      <c r="A66">
        <v>65</v>
      </c>
      <c r="B66" t="s">
        <v>1209</v>
      </c>
      <c r="C66" s="2" t="s">
        <v>5</v>
      </c>
      <c r="D66" s="6" t="s">
        <v>35</v>
      </c>
      <c r="E66" s="6">
        <f>IF(D66="Vulnerable",1,0)</f>
        <v>0</v>
      </c>
      <c r="F66" s="6" t="s">
        <v>1134</v>
      </c>
      <c r="G66" s="6">
        <f>IF(C66=F66,1,0)</f>
        <v>0</v>
      </c>
      <c r="H66" s="6" t="s">
        <v>821</v>
      </c>
      <c r="I66" s="10" t="s">
        <v>35</v>
      </c>
      <c r="J66" s="10">
        <f>IF(I66="Vulnerable",1,0)</f>
        <v>0</v>
      </c>
      <c r="K66" s="10" t="s">
        <v>20</v>
      </c>
      <c r="L66" s="10">
        <f>IF(C66=K66,1,0)</f>
        <v>0</v>
      </c>
      <c r="M66" s="10" t="s">
        <v>1875</v>
      </c>
      <c r="N66" s="3" t="s">
        <v>35</v>
      </c>
      <c r="O66" s="3">
        <f>IF(N66="Vulnerable",1,0)</f>
        <v>0</v>
      </c>
      <c r="P66" s="3" t="s">
        <v>20</v>
      </c>
      <c r="Q66" s="1">
        <f>IF(C66=P66,1,0)</f>
        <v>0</v>
      </c>
      <c r="R66" s="3" t="s">
        <v>2091</v>
      </c>
    </row>
    <row r="67" spans="1:18" customFormat="1" hidden="1">
      <c r="A67">
        <v>66</v>
      </c>
      <c r="B67" t="s">
        <v>1210</v>
      </c>
      <c r="C67" s="2" t="s">
        <v>18</v>
      </c>
      <c r="D67" s="6" t="s">
        <v>35</v>
      </c>
      <c r="E67" s="6">
        <f>IF(D67="Vulnerable",1,0)</f>
        <v>0</v>
      </c>
      <c r="F67" s="6" t="s">
        <v>1134</v>
      </c>
      <c r="G67" s="6">
        <f>IF(C67=F67,1,0)</f>
        <v>0</v>
      </c>
      <c r="H67" s="6" t="s">
        <v>823</v>
      </c>
      <c r="I67" s="10" t="s">
        <v>35</v>
      </c>
      <c r="J67" s="10">
        <f>IF(I67="Vulnerable",1,0)</f>
        <v>0</v>
      </c>
      <c r="K67" s="10" t="s">
        <v>20</v>
      </c>
      <c r="L67" s="10">
        <f>IF(C67=K67,1,0)</f>
        <v>0</v>
      </c>
      <c r="M67" s="10" t="s">
        <v>1876</v>
      </c>
      <c r="N67" s="3" t="s">
        <v>35</v>
      </c>
      <c r="O67" s="3">
        <f>IF(N67="Vulnerable",1,0)</f>
        <v>0</v>
      </c>
      <c r="P67" s="3" t="s">
        <v>20</v>
      </c>
      <c r="Q67" s="1">
        <f>IF(C67=P67,1,0)</f>
        <v>0</v>
      </c>
      <c r="R67" s="3" t="s">
        <v>2092</v>
      </c>
    </row>
    <row r="68" spans="1:18" customFormat="1" hidden="1">
      <c r="A68">
        <v>67</v>
      </c>
      <c r="B68" t="s">
        <v>1211</v>
      </c>
      <c r="C68" s="2" t="s">
        <v>17</v>
      </c>
      <c r="D68" s="6" t="s">
        <v>4</v>
      </c>
      <c r="E68" s="6">
        <f>IF(D68="Vulnerable",1,0)</f>
        <v>1</v>
      </c>
      <c r="F68" s="6" t="s">
        <v>234</v>
      </c>
      <c r="G68" s="6">
        <f>IF(C68=F68,1,0)</f>
        <v>0</v>
      </c>
      <c r="H68" s="6" t="s">
        <v>825</v>
      </c>
      <c r="I68" s="10" t="s">
        <v>4</v>
      </c>
      <c r="J68" s="10">
        <f>IF(I68="Vulnerable",1,0)</f>
        <v>1</v>
      </c>
      <c r="K68" s="10" t="s">
        <v>5</v>
      </c>
      <c r="L68" s="10">
        <f>IF(C68=K68,1,0)</f>
        <v>0</v>
      </c>
      <c r="M68" s="10" t="s">
        <v>1877</v>
      </c>
      <c r="N68" s="3" t="s">
        <v>4</v>
      </c>
      <c r="O68" s="3">
        <f>IF(N68="Vulnerable",1,0)</f>
        <v>1</v>
      </c>
      <c r="P68" s="3" t="s">
        <v>5</v>
      </c>
      <c r="Q68" s="1">
        <f>IF(C68=P68,1,0)</f>
        <v>0</v>
      </c>
      <c r="R68" s="3" t="s">
        <v>2093</v>
      </c>
    </row>
    <row r="69" spans="1:18" customFormat="1" hidden="1">
      <c r="A69">
        <v>68</v>
      </c>
      <c r="B69" t="s">
        <v>1212</v>
      </c>
      <c r="C69" s="2" t="s">
        <v>447</v>
      </c>
      <c r="D69" s="6" t="s">
        <v>35</v>
      </c>
      <c r="E69" s="6">
        <f>IF(D69="Vulnerable",1,0)</f>
        <v>0</v>
      </c>
      <c r="F69" s="6" t="s">
        <v>1134</v>
      </c>
      <c r="G69" s="6">
        <f>IF(C69=F69,1,0)</f>
        <v>0</v>
      </c>
      <c r="H69" s="6" t="s">
        <v>827</v>
      </c>
      <c r="I69" s="10" t="s">
        <v>4</v>
      </c>
      <c r="J69" s="10">
        <f>IF(I69="Vulnerable",1,0)</f>
        <v>1</v>
      </c>
      <c r="K69" s="10" t="s">
        <v>339</v>
      </c>
      <c r="L69" s="10">
        <f>IF(C69=K69,1,0)</f>
        <v>0</v>
      </c>
      <c r="M69" s="10" t="s">
        <v>1878</v>
      </c>
      <c r="N69" s="3" t="s">
        <v>4</v>
      </c>
      <c r="O69" s="3">
        <f>IF(N69="Vulnerable",1,0)</f>
        <v>1</v>
      </c>
      <c r="P69" s="3" t="s">
        <v>5</v>
      </c>
      <c r="Q69" s="1">
        <f>IF(C69=P69,1,0)</f>
        <v>0</v>
      </c>
      <c r="R69" s="3" t="s">
        <v>2094</v>
      </c>
    </row>
    <row r="70" spans="1:18" s="7" customFormat="1">
      <c r="A70" s="7">
        <v>41</v>
      </c>
      <c r="B70" s="9" t="s">
        <v>1185</v>
      </c>
      <c r="C70" s="2" t="s">
        <v>5</v>
      </c>
      <c r="D70" s="6" t="s">
        <v>4</v>
      </c>
      <c r="E70" s="6">
        <f>IF(D70="Vulnerable",1,0)</f>
        <v>1</v>
      </c>
      <c r="F70" s="6" t="s">
        <v>136</v>
      </c>
      <c r="G70" s="6">
        <f>IF(C70=F70,1,0)</f>
        <v>0</v>
      </c>
      <c r="H70" s="6" t="s">
        <v>774</v>
      </c>
      <c r="I70" s="10" t="s">
        <v>4</v>
      </c>
      <c r="J70" s="10">
        <f>IF(I70="Vulnerable",1,0)</f>
        <v>1</v>
      </c>
      <c r="K70" s="10" t="s">
        <v>5</v>
      </c>
      <c r="L70" s="10">
        <f>IF(C70=K70,1,0)</f>
        <v>1</v>
      </c>
      <c r="M70" s="10" t="s">
        <v>1851</v>
      </c>
      <c r="N70" s="1" t="s">
        <v>35</v>
      </c>
      <c r="O70" s="3">
        <f>IF(N70="Vulnerable",1,0)</f>
        <v>0</v>
      </c>
      <c r="P70" s="1" t="s">
        <v>20</v>
      </c>
      <c r="Q70" s="1">
        <f>IF(C70=P70,1,0)</f>
        <v>0</v>
      </c>
      <c r="R70" s="1" t="s">
        <v>2068</v>
      </c>
    </row>
    <row r="71" spans="1:18" customFormat="1" hidden="1">
      <c r="A71">
        <v>70</v>
      </c>
      <c r="B71" t="s">
        <v>1214</v>
      </c>
      <c r="C71" s="2" t="s">
        <v>449</v>
      </c>
      <c r="D71" s="6" t="s">
        <v>4</v>
      </c>
      <c r="E71" s="6">
        <f>IF(D71="Vulnerable",1,0)</f>
        <v>1</v>
      </c>
      <c r="F71" s="6" t="s">
        <v>234</v>
      </c>
      <c r="G71" s="6">
        <f>IF(C71=F71,1,0)</f>
        <v>0</v>
      </c>
      <c r="H71" s="6" t="s">
        <v>831</v>
      </c>
      <c r="I71" s="10" t="s">
        <v>4</v>
      </c>
      <c r="J71" s="10">
        <f>IF(I71="Vulnerable",1,0)</f>
        <v>1</v>
      </c>
      <c r="K71" s="10" t="s">
        <v>58</v>
      </c>
      <c r="L71" s="10">
        <f>IF(C71=K71,1,0)</f>
        <v>0</v>
      </c>
      <c r="M71" s="10" t="s">
        <v>1880</v>
      </c>
      <c r="N71" s="3" t="s">
        <v>4</v>
      </c>
      <c r="O71" s="3">
        <f>IF(N71="Vulnerable",1,0)</f>
        <v>1</v>
      </c>
      <c r="P71" s="3" t="s">
        <v>17</v>
      </c>
      <c r="Q71" s="1">
        <f>IF(C71=P71,1,0)</f>
        <v>0</v>
      </c>
      <c r="R71" s="3" t="s">
        <v>2096</v>
      </c>
    </row>
    <row r="72" spans="1:18" customFormat="1" hidden="1">
      <c r="A72">
        <v>71</v>
      </c>
      <c r="B72" t="s">
        <v>1215</v>
      </c>
      <c r="C72" s="2" t="s">
        <v>20</v>
      </c>
      <c r="D72" s="6" t="s">
        <v>4</v>
      </c>
      <c r="E72" s="6">
        <f>IF(D72="Vulnerable",1,0)</f>
        <v>1</v>
      </c>
      <c r="F72" s="6" t="s">
        <v>448</v>
      </c>
      <c r="G72" s="6">
        <f>IF(C72=F72,1,0)</f>
        <v>0</v>
      </c>
      <c r="H72" s="6" t="s">
        <v>762</v>
      </c>
      <c r="I72" s="10" t="s">
        <v>4</v>
      </c>
      <c r="J72" s="10">
        <f>IF(I72="Vulnerable",1,0)</f>
        <v>1</v>
      </c>
      <c r="K72" s="10" t="s">
        <v>5</v>
      </c>
      <c r="L72" s="10">
        <f>IF(C72=K72,1,0)</f>
        <v>0</v>
      </c>
      <c r="M72" s="10" t="s">
        <v>1881</v>
      </c>
      <c r="N72" s="3" t="s">
        <v>35</v>
      </c>
      <c r="O72" s="3">
        <f>IF(N72="Vulnerable",1,0)</f>
        <v>0</v>
      </c>
      <c r="P72" s="3" t="s">
        <v>20</v>
      </c>
      <c r="Q72" s="1">
        <f>IF(C72=P72,1,0)</f>
        <v>1</v>
      </c>
      <c r="R72" s="3" t="s">
        <v>2097</v>
      </c>
    </row>
    <row r="73" spans="1:18" customFormat="1" hidden="1">
      <c r="A73">
        <v>72</v>
      </c>
      <c r="B73" t="s">
        <v>1216</v>
      </c>
      <c r="C73" s="2" t="s">
        <v>447</v>
      </c>
      <c r="D73" s="6" t="s">
        <v>35</v>
      </c>
      <c r="E73" s="6">
        <f>IF(D73="Vulnerable",1,0)</f>
        <v>0</v>
      </c>
      <c r="F73" s="6" t="s">
        <v>1134</v>
      </c>
      <c r="G73" s="6">
        <f>IF(C73=F73,1,0)</f>
        <v>0</v>
      </c>
      <c r="H73" s="6" t="s">
        <v>834</v>
      </c>
      <c r="I73" s="10" t="s">
        <v>4</v>
      </c>
      <c r="J73" s="10">
        <f>IF(I73="Vulnerable",1,0)</f>
        <v>1</v>
      </c>
      <c r="K73" s="10" t="s">
        <v>339</v>
      </c>
      <c r="L73" s="10">
        <f>IF(C73=K73,1,0)</f>
        <v>0</v>
      </c>
      <c r="M73" s="10" t="s">
        <v>1882</v>
      </c>
      <c r="N73" s="3" t="s">
        <v>35</v>
      </c>
      <c r="O73" s="3">
        <f>IF(N73="Vulnerable",1,0)</f>
        <v>0</v>
      </c>
      <c r="P73" s="3" t="s">
        <v>20</v>
      </c>
      <c r="Q73" s="1">
        <f>IF(C73=P73,1,0)</f>
        <v>0</v>
      </c>
      <c r="R73" s="3" t="s">
        <v>2098</v>
      </c>
    </row>
    <row r="74" spans="1:18" customFormat="1" hidden="1">
      <c r="A74">
        <v>73</v>
      </c>
      <c r="B74" t="s">
        <v>1217</v>
      </c>
      <c r="C74" s="2" t="s">
        <v>447</v>
      </c>
      <c r="D74" s="6" t="s">
        <v>4</v>
      </c>
      <c r="E74" s="6">
        <f>IF(D74="Vulnerable",1,0)</f>
        <v>1</v>
      </c>
      <c r="F74" s="6" t="s">
        <v>5</v>
      </c>
      <c r="G74" s="6">
        <f>IF(C74=F74,1,0)</f>
        <v>0</v>
      </c>
      <c r="H74" s="6" t="s">
        <v>836</v>
      </c>
      <c r="I74" s="10" t="s">
        <v>35</v>
      </c>
      <c r="J74" s="10">
        <f>IF(I74="Vulnerable",1,0)</f>
        <v>0</v>
      </c>
      <c r="K74" s="10" t="s">
        <v>1134</v>
      </c>
      <c r="L74" s="10">
        <f>IF(C74=K74,1,0)</f>
        <v>0</v>
      </c>
      <c r="M74" s="10" t="s">
        <v>1883</v>
      </c>
      <c r="N74" s="3" t="s">
        <v>35</v>
      </c>
      <c r="O74" s="3">
        <f>IF(N74="Vulnerable",1,0)</f>
        <v>0</v>
      </c>
      <c r="P74" s="3" t="s">
        <v>20</v>
      </c>
      <c r="Q74" s="1">
        <f>IF(C74=P74,1,0)</f>
        <v>0</v>
      </c>
      <c r="R74" s="3" t="s">
        <v>2099</v>
      </c>
    </row>
    <row r="75" spans="1:18" s="7" customFormat="1">
      <c r="A75" s="7">
        <v>47</v>
      </c>
      <c r="B75" s="9" t="s">
        <v>1191</v>
      </c>
      <c r="C75" s="2" t="s">
        <v>5</v>
      </c>
      <c r="D75" s="6" t="s">
        <v>1144</v>
      </c>
      <c r="E75" s="6">
        <f>IF(D75="Vulnerable",1,0)</f>
        <v>0</v>
      </c>
      <c r="F75" s="6" t="s">
        <v>1144</v>
      </c>
      <c r="G75" s="6">
        <f>IF(C75=F75,1,0)</f>
        <v>0</v>
      </c>
      <c r="H75" s="6" t="s">
        <v>786</v>
      </c>
      <c r="I75" s="10" t="s">
        <v>4</v>
      </c>
      <c r="J75" s="10">
        <f>IF(I75="Vulnerable",1,0)</f>
        <v>1</v>
      </c>
      <c r="K75" s="10" t="s">
        <v>5</v>
      </c>
      <c r="L75" s="10">
        <f>IF(C75=K75,1,0)</f>
        <v>1</v>
      </c>
      <c r="M75" s="10" t="s">
        <v>1857</v>
      </c>
      <c r="N75" s="1" t="s">
        <v>35</v>
      </c>
      <c r="O75" s="3">
        <f>IF(N75="Vulnerable",1,0)</f>
        <v>0</v>
      </c>
      <c r="P75" s="1" t="s">
        <v>20</v>
      </c>
      <c r="Q75" s="1">
        <f>IF(C75=P75,1,0)</f>
        <v>0</v>
      </c>
      <c r="R75" s="1" t="s">
        <v>2074</v>
      </c>
    </row>
    <row r="76" spans="1:18" customFormat="1" hidden="1">
      <c r="A76">
        <v>75</v>
      </c>
      <c r="B76" t="s">
        <v>1219</v>
      </c>
      <c r="C76" s="2" t="s">
        <v>17</v>
      </c>
      <c r="D76" s="6" t="s">
        <v>4</v>
      </c>
      <c r="E76" s="6">
        <f>IF(D76="Vulnerable",1,0)</f>
        <v>1</v>
      </c>
      <c r="F76" s="6" t="s">
        <v>5</v>
      </c>
      <c r="G76" s="6">
        <f>IF(C76=F76,1,0)</f>
        <v>0</v>
      </c>
      <c r="H76" s="6" t="s">
        <v>840</v>
      </c>
      <c r="I76" s="10" t="s">
        <v>4</v>
      </c>
      <c r="J76" s="10">
        <f>IF(I76="Vulnerable",1,0)</f>
        <v>1</v>
      </c>
      <c r="K76" s="10" t="s">
        <v>5</v>
      </c>
      <c r="L76" s="10">
        <f>IF(C76=K76,1,0)</f>
        <v>0</v>
      </c>
      <c r="M76" s="10" t="s">
        <v>1885</v>
      </c>
      <c r="N76" s="3" t="s">
        <v>4</v>
      </c>
      <c r="O76" s="3">
        <f>IF(N76="Vulnerable",1,0)</f>
        <v>1</v>
      </c>
      <c r="P76" s="3" t="s">
        <v>5</v>
      </c>
      <c r="Q76" s="1">
        <f>IF(C76=P76,1,0)</f>
        <v>0</v>
      </c>
      <c r="R76" s="3" t="s">
        <v>2101</v>
      </c>
    </row>
    <row r="77" spans="1:18" s="7" customFormat="1">
      <c r="A77" s="7">
        <v>51</v>
      </c>
      <c r="B77" s="9" t="s">
        <v>1195</v>
      </c>
      <c r="C77" s="2" t="s">
        <v>5</v>
      </c>
      <c r="D77" s="6" t="s">
        <v>35</v>
      </c>
      <c r="E77" s="6">
        <f>IF(D77="Vulnerable",1,0)</f>
        <v>0</v>
      </c>
      <c r="F77" s="6" t="s">
        <v>1134</v>
      </c>
      <c r="G77" s="6">
        <f>IF(C77=F77,1,0)</f>
        <v>0</v>
      </c>
      <c r="H77" s="6" t="s">
        <v>794</v>
      </c>
      <c r="I77" s="10" t="s">
        <v>4</v>
      </c>
      <c r="J77" s="10">
        <f>IF(I77="Vulnerable",1,0)</f>
        <v>1</v>
      </c>
      <c r="K77" s="10" t="s">
        <v>5</v>
      </c>
      <c r="L77" s="10">
        <f>IF(C77=K77,1,0)</f>
        <v>1</v>
      </c>
      <c r="M77" s="10" t="s">
        <v>1861</v>
      </c>
      <c r="N77" s="1" t="s">
        <v>35</v>
      </c>
      <c r="O77" s="3">
        <f>IF(N77="Vulnerable",1,0)</f>
        <v>0</v>
      </c>
      <c r="P77" s="1" t="s">
        <v>736</v>
      </c>
      <c r="Q77" s="1">
        <f>IF(C77=P77,1,0)</f>
        <v>0</v>
      </c>
      <c r="R77" s="1" t="s">
        <v>2077</v>
      </c>
    </row>
    <row r="78" spans="1:18" s="7" customFormat="1">
      <c r="A78" s="7">
        <v>62</v>
      </c>
      <c r="B78" s="9" t="s">
        <v>1206</v>
      </c>
      <c r="C78" s="2" t="s">
        <v>5</v>
      </c>
      <c r="D78" s="6" t="s">
        <v>4</v>
      </c>
      <c r="E78" s="6">
        <f>IF(D78="Vulnerable",1,0)</f>
        <v>1</v>
      </c>
      <c r="F78" s="6" t="s">
        <v>234</v>
      </c>
      <c r="G78" s="6">
        <f>IF(C78=F78,1,0)</f>
        <v>0</v>
      </c>
      <c r="H78" s="6" t="s">
        <v>815</v>
      </c>
      <c r="I78" s="10" t="s">
        <v>4</v>
      </c>
      <c r="J78" s="10">
        <f>IF(I78="Vulnerable",1,0)</f>
        <v>1</v>
      </c>
      <c r="K78" s="10" t="s">
        <v>5</v>
      </c>
      <c r="L78" s="10">
        <f>IF(C78=K78,1,0)</f>
        <v>1</v>
      </c>
      <c r="M78" s="10" t="s">
        <v>1872</v>
      </c>
      <c r="N78" s="1" t="s">
        <v>4</v>
      </c>
      <c r="O78" s="3">
        <f>IF(N78="Vulnerable",1,0)</f>
        <v>1</v>
      </c>
      <c r="P78" s="1" t="s">
        <v>5</v>
      </c>
      <c r="Q78" s="1">
        <f>IF(C78=P78,1,0)</f>
        <v>1</v>
      </c>
      <c r="R78" s="1" t="s">
        <v>2088</v>
      </c>
    </row>
    <row r="79" spans="1:18" s="7" customFormat="1">
      <c r="A79" s="7">
        <v>69</v>
      </c>
      <c r="B79" s="9" t="s">
        <v>1213</v>
      </c>
      <c r="C79" s="2" t="s">
        <v>5</v>
      </c>
      <c r="D79" s="6" t="s">
        <v>4</v>
      </c>
      <c r="E79" s="6">
        <f>IF(D79="Vulnerable",1,0)</f>
        <v>1</v>
      </c>
      <c r="F79" s="6" t="s">
        <v>234</v>
      </c>
      <c r="G79" s="6">
        <f>IF(C79=F79,1,0)</f>
        <v>0</v>
      </c>
      <c r="H79" s="6" t="s">
        <v>829</v>
      </c>
      <c r="I79" s="10" t="s">
        <v>4</v>
      </c>
      <c r="J79" s="10">
        <f>IF(I79="Vulnerable",1,0)</f>
        <v>1</v>
      </c>
      <c r="K79" s="10" t="s">
        <v>5</v>
      </c>
      <c r="L79" s="10">
        <f>IF(C79=K79,1,0)</f>
        <v>1</v>
      </c>
      <c r="M79" s="10" t="s">
        <v>1879</v>
      </c>
      <c r="N79" s="1" t="s">
        <v>35</v>
      </c>
      <c r="O79" s="3">
        <f>IF(N79="Vulnerable",1,0)</f>
        <v>0</v>
      </c>
      <c r="P79" s="1" t="s">
        <v>20</v>
      </c>
      <c r="Q79" s="1">
        <f>IF(C79=P79,1,0)</f>
        <v>0</v>
      </c>
      <c r="R79" s="1" t="s">
        <v>2095</v>
      </c>
    </row>
    <row r="80" spans="1:18" customFormat="1" hidden="1">
      <c r="A80">
        <v>79</v>
      </c>
      <c r="B80" t="s">
        <v>1223</v>
      </c>
      <c r="C80" s="2" t="s">
        <v>5</v>
      </c>
      <c r="D80" s="6" t="s">
        <v>4</v>
      </c>
      <c r="E80" s="6">
        <f>IF(D80="Vulnerable",1,0)</f>
        <v>1</v>
      </c>
      <c r="F80" s="6" t="s">
        <v>234</v>
      </c>
      <c r="G80" s="6">
        <f>IF(C80=F80,1,0)</f>
        <v>0</v>
      </c>
      <c r="H80" s="6" t="s">
        <v>848</v>
      </c>
      <c r="I80" s="10" t="s">
        <v>35</v>
      </c>
      <c r="J80" s="10">
        <f>IF(I80="Vulnerable",1,0)</f>
        <v>0</v>
      </c>
      <c r="K80" s="10" t="s">
        <v>20</v>
      </c>
      <c r="L80" s="10">
        <f>IF(C80=K80,1,0)</f>
        <v>0</v>
      </c>
      <c r="M80" s="10" t="s">
        <v>1889</v>
      </c>
      <c r="N80" s="3" t="s">
        <v>35</v>
      </c>
      <c r="O80" s="3">
        <f>IF(N80="Vulnerable",1,0)</f>
        <v>0</v>
      </c>
      <c r="P80" s="3" t="s">
        <v>20</v>
      </c>
      <c r="Q80" s="1">
        <f>IF(C80=P80,1,0)</f>
        <v>0</v>
      </c>
      <c r="R80" s="3" t="s">
        <v>2105</v>
      </c>
    </row>
    <row r="81" spans="1:18" customFormat="1" hidden="1">
      <c r="A81">
        <v>80</v>
      </c>
      <c r="B81" t="s">
        <v>1224</v>
      </c>
      <c r="C81" s="2" t="s">
        <v>447</v>
      </c>
      <c r="D81" s="6" t="s">
        <v>35</v>
      </c>
      <c r="E81" s="6">
        <f>IF(D81="Vulnerable",1,0)</f>
        <v>0</v>
      </c>
      <c r="F81" s="6" t="s">
        <v>1134</v>
      </c>
      <c r="G81" s="6">
        <f>IF(C81=F81,1,0)</f>
        <v>0</v>
      </c>
      <c r="H81" s="6" t="s">
        <v>850</v>
      </c>
      <c r="I81" s="10" t="s">
        <v>4</v>
      </c>
      <c r="J81" s="10">
        <f>IF(I81="Vulnerable",1,0)</f>
        <v>1</v>
      </c>
      <c r="K81" s="10" t="s">
        <v>339</v>
      </c>
      <c r="L81" s="10">
        <f>IF(C81=K81,1,0)</f>
        <v>0</v>
      </c>
      <c r="M81" s="10" t="s">
        <v>1890</v>
      </c>
      <c r="N81" s="3" t="s">
        <v>35</v>
      </c>
      <c r="O81" s="3">
        <f>IF(N81="Vulnerable",1,0)</f>
        <v>0</v>
      </c>
      <c r="P81" s="3" t="s">
        <v>20</v>
      </c>
      <c r="Q81" s="1">
        <f>IF(C81=P81,1,0)</f>
        <v>0</v>
      </c>
      <c r="R81" s="3" t="s">
        <v>2251</v>
      </c>
    </row>
    <row r="82" spans="1:18" customFormat="1" hidden="1">
      <c r="A82">
        <v>81</v>
      </c>
      <c r="B82" t="s">
        <v>1225</v>
      </c>
      <c r="C82" s="2" t="s">
        <v>448</v>
      </c>
      <c r="D82" s="6" t="s">
        <v>35</v>
      </c>
      <c r="E82" s="6">
        <f>IF(D82="Vulnerable",1,0)</f>
        <v>0</v>
      </c>
      <c r="F82" s="6" t="s">
        <v>234</v>
      </c>
      <c r="G82" s="6">
        <f>IF(C82=F82,1,0)</f>
        <v>1</v>
      </c>
      <c r="H82" s="6" t="s">
        <v>852</v>
      </c>
      <c r="I82" s="10" t="s">
        <v>4</v>
      </c>
      <c r="J82" s="10">
        <f>IF(I82="Vulnerable",1,0)</f>
        <v>1</v>
      </c>
      <c r="K82" s="10" t="s">
        <v>5</v>
      </c>
      <c r="L82" s="10">
        <f>IF(C82=K82,1,0)</f>
        <v>0</v>
      </c>
      <c r="M82" s="10" t="s">
        <v>1891</v>
      </c>
      <c r="N82" s="3" t="s">
        <v>35</v>
      </c>
      <c r="O82" s="3">
        <f>IF(N82="Vulnerable",1,0)</f>
        <v>0</v>
      </c>
      <c r="P82" s="3" t="s">
        <v>20</v>
      </c>
      <c r="Q82" s="1">
        <f>IF(C82=P82,1,0)</f>
        <v>0</v>
      </c>
      <c r="R82" s="3" t="s">
        <v>2106</v>
      </c>
    </row>
    <row r="83" spans="1:18" customFormat="1" hidden="1">
      <c r="A83">
        <v>82</v>
      </c>
      <c r="B83" t="s">
        <v>1226</v>
      </c>
      <c r="C83" s="2" t="s">
        <v>5</v>
      </c>
      <c r="D83" s="6" t="s">
        <v>1144</v>
      </c>
      <c r="E83" s="6">
        <f>IF(D83="Vulnerable",1,0)</f>
        <v>0</v>
      </c>
      <c r="F83" s="6" t="s">
        <v>1144</v>
      </c>
      <c r="G83" s="6">
        <f>IF(C83=F83,1,0)</f>
        <v>0</v>
      </c>
      <c r="H83" s="6" t="s">
        <v>457</v>
      </c>
      <c r="I83" s="10" t="s">
        <v>4</v>
      </c>
      <c r="J83" s="10">
        <f>IF(I83="Vulnerable",1,0)</f>
        <v>1</v>
      </c>
      <c r="K83" s="10" t="s">
        <v>17</v>
      </c>
      <c r="L83" s="10">
        <f>IF(C83=K83,1,0)</f>
        <v>0</v>
      </c>
      <c r="M83" s="10" t="s">
        <v>1892</v>
      </c>
      <c r="N83" s="3" t="s">
        <v>35</v>
      </c>
      <c r="O83" s="3">
        <f>IF(N83="Vulnerable",1,0)</f>
        <v>0</v>
      </c>
      <c r="P83" s="3" t="s">
        <v>20</v>
      </c>
      <c r="Q83" s="1">
        <f>IF(C83=P83,1,0)</f>
        <v>0</v>
      </c>
      <c r="R83" s="3" t="s">
        <v>2107</v>
      </c>
    </row>
    <row r="84" spans="1:18" customFormat="1" hidden="1">
      <c r="A84">
        <v>83</v>
      </c>
      <c r="B84" t="s">
        <v>1227</v>
      </c>
      <c r="C84" s="2" t="s">
        <v>58</v>
      </c>
      <c r="D84" s="6" t="s">
        <v>4</v>
      </c>
      <c r="E84" s="6">
        <f>IF(D84="Vulnerable",1,0)</f>
        <v>1</v>
      </c>
      <c r="F84" s="6" t="s">
        <v>448</v>
      </c>
      <c r="G84" s="6">
        <f>IF(C84=F84,1,0)</f>
        <v>0</v>
      </c>
      <c r="H84" s="6" t="s">
        <v>855</v>
      </c>
      <c r="I84" s="10" t="s">
        <v>4</v>
      </c>
      <c r="J84" s="10">
        <f>IF(I84="Vulnerable",1,0)</f>
        <v>1</v>
      </c>
      <c r="K84" s="10" t="s">
        <v>5</v>
      </c>
      <c r="L84" s="10">
        <f>IF(C84=K84,1,0)</f>
        <v>0</v>
      </c>
      <c r="M84" s="10" t="s">
        <v>1893</v>
      </c>
      <c r="N84" s="3" t="s">
        <v>35</v>
      </c>
      <c r="O84" s="3">
        <f>IF(N84="Vulnerable",1,0)</f>
        <v>0</v>
      </c>
      <c r="P84" s="3" t="s">
        <v>20</v>
      </c>
      <c r="Q84" s="1">
        <f>IF(C84=P84,1,0)</f>
        <v>0</v>
      </c>
      <c r="R84" s="3" t="s">
        <v>2108</v>
      </c>
    </row>
    <row r="85" spans="1:18" s="7" customFormat="1">
      <c r="A85" s="7">
        <v>74</v>
      </c>
      <c r="B85" s="9" t="s">
        <v>1218</v>
      </c>
      <c r="C85" s="2" t="s">
        <v>5</v>
      </c>
      <c r="D85" s="6" t="s">
        <v>4</v>
      </c>
      <c r="E85" s="6">
        <f>IF(D85="Vulnerable",1,0)</f>
        <v>1</v>
      </c>
      <c r="F85" s="6" t="s">
        <v>234</v>
      </c>
      <c r="G85" s="6">
        <f>IF(C85=F85,1,0)</f>
        <v>0</v>
      </c>
      <c r="H85" s="6" t="s">
        <v>838</v>
      </c>
      <c r="I85" s="10" t="s">
        <v>4</v>
      </c>
      <c r="J85" s="10">
        <f>IF(I85="Vulnerable",1,0)</f>
        <v>1</v>
      </c>
      <c r="K85" s="10" t="s">
        <v>5</v>
      </c>
      <c r="L85" s="10">
        <f>IF(C85=K85,1,0)</f>
        <v>1</v>
      </c>
      <c r="M85" s="10" t="s">
        <v>1884</v>
      </c>
      <c r="N85" s="1" t="s">
        <v>4</v>
      </c>
      <c r="O85" s="3">
        <f>IF(N85="Vulnerable",1,0)</f>
        <v>1</v>
      </c>
      <c r="P85" s="1" t="s">
        <v>5</v>
      </c>
      <c r="Q85" s="1">
        <f>IF(C85=P85,1,0)</f>
        <v>1</v>
      </c>
      <c r="R85" s="1" t="s">
        <v>2100</v>
      </c>
    </row>
    <row r="86" spans="1:18" customFormat="1" hidden="1">
      <c r="A86">
        <v>85</v>
      </c>
      <c r="B86" t="s">
        <v>1229</v>
      </c>
      <c r="C86" s="2" t="s">
        <v>447</v>
      </c>
      <c r="D86" s="6" t="s">
        <v>35</v>
      </c>
      <c r="E86" s="6">
        <f>IF(D86="Vulnerable",1,0)</f>
        <v>0</v>
      </c>
      <c r="F86" s="6" t="s">
        <v>1134</v>
      </c>
      <c r="G86" s="6">
        <f>IF(C86=F86,1,0)</f>
        <v>0</v>
      </c>
      <c r="H86" s="6" t="s">
        <v>859</v>
      </c>
      <c r="I86" s="10" t="s">
        <v>4</v>
      </c>
      <c r="J86" s="10">
        <f>IF(I86="Vulnerable",1,0)</f>
        <v>1</v>
      </c>
      <c r="K86" s="10" t="s">
        <v>339</v>
      </c>
      <c r="L86" s="10">
        <f>IF(C86=K86,1,0)</f>
        <v>0</v>
      </c>
      <c r="M86" s="10" t="s">
        <v>1895</v>
      </c>
      <c r="N86" s="3" t="s">
        <v>35</v>
      </c>
      <c r="O86" s="3">
        <f>IF(N86="Vulnerable",1,0)</f>
        <v>0</v>
      </c>
      <c r="P86" s="3" t="s">
        <v>20</v>
      </c>
      <c r="Q86" s="1">
        <f>IF(C86=P86,1,0)</f>
        <v>0</v>
      </c>
      <c r="R86" s="3" t="s">
        <v>2110</v>
      </c>
    </row>
    <row r="87" spans="1:18" customFormat="1" hidden="1">
      <c r="A87">
        <v>86</v>
      </c>
      <c r="B87" t="s">
        <v>1230</v>
      </c>
      <c r="C87" s="2" t="s">
        <v>18</v>
      </c>
      <c r="D87" s="6" t="s">
        <v>35</v>
      </c>
      <c r="E87" s="6">
        <f>IF(D87="Vulnerable",1,0)</f>
        <v>0</v>
      </c>
      <c r="F87" s="6" t="s">
        <v>1134</v>
      </c>
      <c r="G87" s="6">
        <f>IF(C87=F87,1,0)</f>
        <v>0</v>
      </c>
      <c r="H87" s="6" t="s">
        <v>464</v>
      </c>
      <c r="I87" s="10" t="s">
        <v>35</v>
      </c>
      <c r="J87" s="10">
        <f>IF(I87="Vulnerable",1,0)</f>
        <v>0</v>
      </c>
      <c r="K87" s="10" t="s">
        <v>20</v>
      </c>
      <c r="L87" s="10">
        <f>IF(C87=K87,1,0)</f>
        <v>0</v>
      </c>
      <c r="M87" s="10" t="s">
        <v>1896</v>
      </c>
      <c r="N87" s="3" t="s">
        <v>35</v>
      </c>
      <c r="O87" s="3">
        <f>IF(N87="Vulnerable",1,0)</f>
        <v>0</v>
      </c>
      <c r="P87" s="3" t="s">
        <v>20</v>
      </c>
      <c r="Q87" s="1">
        <f>IF(C87=P87,1,0)</f>
        <v>0</v>
      </c>
      <c r="R87" s="3" t="s">
        <v>2111</v>
      </c>
    </row>
    <row r="88" spans="1:18" s="7" customFormat="1">
      <c r="A88" s="7">
        <v>76</v>
      </c>
      <c r="B88" s="9" t="s">
        <v>1220</v>
      </c>
      <c r="C88" s="2" t="s">
        <v>5</v>
      </c>
      <c r="D88" s="6" t="s">
        <v>4</v>
      </c>
      <c r="E88" s="6">
        <f>IF(D88="Vulnerable",1,0)</f>
        <v>1</v>
      </c>
      <c r="F88" s="6" t="s">
        <v>234</v>
      </c>
      <c r="G88" s="6">
        <f>IF(C88=F88,1,0)</f>
        <v>0</v>
      </c>
      <c r="H88" s="6" t="s">
        <v>842</v>
      </c>
      <c r="I88" s="10" t="s">
        <v>4</v>
      </c>
      <c r="J88" s="10">
        <f>IF(I88="Vulnerable",1,0)</f>
        <v>1</v>
      </c>
      <c r="K88" s="10" t="s">
        <v>5</v>
      </c>
      <c r="L88" s="10">
        <f>IF(C88=K88,1,0)</f>
        <v>1</v>
      </c>
      <c r="M88" s="10" t="s">
        <v>1886</v>
      </c>
      <c r="N88" s="1" t="s">
        <v>4</v>
      </c>
      <c r="O88" s="3">
        <f>IF(N88="Vulnerable",1,0)</f>
        <v>1</v>
      </c>
      <c r="P88" s="1" t="s">
        <v>5</v>
      </c>
      <c r="Q88" s="1">
        <f>IF(C88=P88,1,0)</f>
        <v>1</v>
      </c>
      <c r="R88" s="1" t="s">
        <v>2102</v>
      </c>
    </row>
    <row r="89" spans="1:18" customFormat="1" hidden="1">
      <c r="A89">
        <v>88</v>
      </c>
      <c r="B89" t="s">
        <v>1232</v>
      </c>
      <c r="C89" s="2" t="s">
        <v>448</v>
      </c>
      <c r="D89" s="6" t="s">
        <v>35</v>
      </c>
      <c r="E89" s="6">
        <f>IF(D89="Vulnerable",1,0)</f>
        <v>0</v>
      </c>
      <c r="F89" s="6" t="s">
        <v>20</v>
      </c>
      <c r="G89" s="6">
        <f>IF(C89=F89,1,0)</f>
        <v>0</v>
      </c>
      <c r="H89" s="6" t="s">
        <v>864</v>
      </c>
      <c r="I89" s="10" t="s">
        <v>4</v>
      </c>
      <c r="J89" s="10">
        <f>IF(I89="Vulnerable",1,0)</f>
        <v>1</v>
      </c>
      <c r="K89" s="10" t="s">
        <v>5</v>
      </c>
      <c r="L89" s="10">
        <f>IF(C89=K89,1,0)</f>
        <v>0</v>
      </c>
      <c r="M89" s="10" t="s">
        <v>1898</v>
      </c>
      <c r="N89" s="3" t="s">
        <v>35</v>
      </c>
      <c r="O89" s="3">
        <f>IF(N89="Vulnerable",1,0)</f>
        <v>0</v>
      </c>
      <c r="P89" s="3" t="s">
        <v>20</v>
      </c>
      <c r="Q89" s="1">
        <f>IF(C89=P89,1,0)</f>
        <v>0</v>
      </c>
      <c r="R89" s="3" t="s">
        <v>2113</v>
      </c>
    </row>
    <row r="90" spans="1:18" s="7" customFormat="1">
      <c r="A90" s="7">
        <v>77</v>
      </c>
      <c r="B90" s="9" t="s">
        <v>1221</v>
      </c>
      <c r="C90" s="2" t="s">
        <v>5</v>
      </c>
      <c r="D90" s="6" t="s">
        <v>4</v>
      </c>
      <c r="E90" s="6">
        <f>IF(D90="Vulnerable",1,0)</f>
        <v>1</v>
      </c>
      <c r="F90" s="6" t="s">
        <v>234</v>
      </c>
      <c r="G90" s="6">
        <f>IF(C90=F90,1,0)</f>
        <v>0</v>
      </c>
      <c r="H90" s="6" t="s">
        <v>844</v>
      </c>
      <c r="I90" s="10" t="s">
        <v>4</v>
      </c>
      <c r="J90" s="10">
        <f>IF(I90="Vulnerable",1,0)</f>
        <v>1</v>
      </c>
      <c r="K90" s="10" t="s">
        <v>5</v>
      </c>
      <c r="L90" s="10">
        <f>IF(C90=K90,1,0)</f>
        <v>1</v>
      </c>
      <c r="M90" s="10" t="s">
        <v>1887</v>
      </c>
      <c r="N90" s="1" t="s">
        <v>4</v>
      </c>
      <c r="O90" s="3">
        <f>IF(N90="Vulnerable",1,0)</f>
        <v>1</v>
      </c>
      <c r="P90" s="1" t="s">
        <v>5</v>
      </c>
      <c r="Q90" s="1">
        <f>IF(C90=P90,1,0)</f>
        <v>1</v>
      </c>
      <c r="R90" s="1" t="s">
        <v>2103</v>
      </c>
    </row>
    <row r="91" spans="1:18" customFormat="1" hidden="1">
      <c r="A91">
        <v>90</v>
      </c>
      <c r="B91" t="s">
        <v>1234</v>
      </c>
      <c r="C91" s="2" t="s">
        <v>448</v>
      </c>
      <c r="D91" s="6" t="s">
        <v>4</v>
      </c>
      <c r="E91" s="6">
        <f>IF(D91="Vulnerable",1,0)</f>
        <v>1</v>
      </c>
      <c r="F91" s="6" t="s">
        <v>234</v>
      </c>
      <c r="G91" s="6">
        <f>IF(C91=F91,1,0)</f>
        <v>1</v>
      </c>
      <c r="H91" s="6" t="s">
        <v>868</v>
      </c>
      <c r="I91" s="10" t="s">
        <v>4</v>
      </c>
      <c r="J91" s="10">
        <f>IF(I91="Vulnerable",1,0)</f>
        <v>1</v>
      </c>
      <c r="K91" s="10" t="s">
        <v>5</v>
      </c>
      <c r="L91" s="10">
        <f>IF(C91=K91,1,0)</f>
        <v>0</v>
      </c>
      <c r="M91" s="10" t="s">
        <v>1900</v>
      </c>
      <c r="N91" s="3" t="s">
        <v>35</v>
      </c>
      <c r="O91" s="3">
        <f>IF(N91="Vulnerable",1,0)</f>
        <v>0</v>
      </c>
      <c r="P91" s="3" t="s">
        <v>20</v>
      </c>
      <c r="Q91" s="1">
        <f>IF(C91=P91,1,0)</f>
        <v>0</v>
      </c>
      <c r="R91" s="3" t="s">
        <v>2115</v>
      </c>
    </row>
    <row r="92" spans="1:18" customFormat="1" hidden="1">
      <c r="A92">
        <v>91</v>
      </c>
      <c r="B92" t="s">
        <v>1235</v>
      </c>
      <c r="C92" s="2" t="s">
        <v>17</v>
      </c>
      <c r="D92" s="6" t="s">
        <v>4</v>
      </c>
      <c r="E92" s="6">
        <f>IF(D92="Vulnerable",1,0)</f>
        <v>1</v>
      </c>
      <c r="F92" s="6" t="s">
        <v>5</v>
      </c>
      <c r="G92" s="6">
        <f>IF(C92=F92,1,0)</f>
        <v>0</v>
      </c>
      <c r="H92" s="6" t="s">
        <v>870</v>
      </c>
      <c r="I92" s="10" t="s">
        <v>4</v>
      </c>
      <c r="J92" s="10">
        <f>IF(I92="Vulnerable",1,0)</f>
        <v>1</v>
      </c>
      <c r="K92" s="10" t="s">
        <v>5</v>
      </c>
      <c r="L92" s="10">
        <f>IF(C92=K92,1,0)</f>
        <v>0</v>
      </c>
      <c r="M92" s="10" t="s">
        <v>1901</v>
      </c>
      <c r="N92" s="3" t="s">
        <v>4</v>
      </c>
      <c r="O92" s="3">
        <f>IF(N92="Vulnerable",1,0)</f>
        <v>1</v>
      </c>
      <c r="P92" s="3" t="s">
        <v>5</v>
      </c>
      <c r="Q92" s="1">
        <f>IF(C92=P92,1,0)</f>
        <v>0</v>
      </c>
      <c r="R92" s="3" t="s">
        <v>2116</v>
      </c>
    </row>
    <row r="93" spans="1:18" customFormat="1" hidden="1">
      <c r="A93">
        <v>92</v>
      </c>
      <c r="B93" t="s">
        <v>1236</v>
      </c>
      <c r="C93" s="2" t="s">
        <v>17</v>
      </c>
      <c r="D93" s="6" t="s">
        <v>1144</v>
      </c>
      <c r="E93" s="6">
        <f>IF(D93="Vulnerable",1,0)</f>
        <v>0</v>
      </c>
      <c r="F93" s="6" t="s">
        <v>1144</v>
      </c>
      <c r="G93" s="6">
        <f>IF(C93=F93,1,0)</f>
        <v>0</v>
      </c>
      <c r="H93" s="6" t="s">
        <v>872</v>
      </c>
      <c r="I93" s="10" t="s">
        <v>4</v>
      </c>
      <c r="J93" s="10">
        <f>IF(I93="Vulnerable",1,0)</f>
        <v>1</v>
      </c>
      <c r="K93" s="10" t="s">
        <v>20</v>
      </c>
      <c r="L93" s="10">
        <f>IF(C93=K93,1,0)</f>
        <v>0</v>
      </c>
      <c r="M93" s="10" t="s">
        <v>1902</v>
      </c>
      <c r="N93" s="3" t="s">
        <v>2249</v>
      </c>
      <c r="O93" s="3">
        <f>IF(N93="Vulnerable",1,0)</f>
        <v>0</v>
      </c>
      <c r="P93" s="3" t="s">
        <v>2250</v>
      </c>
      <c r="Q93" s="1">
        <f>IF(C93=P93,1,0)</f>
        <v>0</v>
      </c>
      <c r="R93" s="3" t="s">
        <v>2117</v>
      </c>
    </row>
    <row r="94" spans="1:18" customFormat="1" hidden="1">
      <c r="A94">
        <v>93</v>
      </c>
      <c r="B94" t="s">
        <v>1237</v>
      </c>
      <c r="C94" s="2" t="s">
        <v>5</v>
      </c>
      <c r="D94" s="6" t="s">
        <v>35</v>
      </c>
      <c r="E94" s="6">
        <f>IF(D94="Vulnerable",1,0)</f>
        <v>0</v>
      </c>
      <c r="F94" s="6" t="s">
        <v>1134</v>
      </c>
      <c r="G94" s="6">
        <f>IF(C94=F94,1,0)</f>
        <v>0</v>
      </c>
      <c r="H94" s="6" t="s">
        <v>874</v>
      </c>
      <c r="I94" s="10" t="s">
        <v>35</v>
      </c>
      <c r="J94" s="10">
        <f>IF(I94="Vulnerable",1,0)</f>
        <v>0</v>
      </c>
      <c r="K94" s="10" t="s">
        <v>1134</v>
      </c>
      <c r="L94" s="10">
        <f>IF(C94=K94,1,0)</f>
        <v>0</v>
      </c>
      <c r="M94" s="10" t="s">
        <v>1903</v>
      </c>
      <c r="N94" s="3" t="s">
        <v>35</v>
      </c>
      <c r="O94" s="3">
        <f>IF(N94="Vulnerable",1,0)</f>
        <v>0</v>
      </c>
      <c r="P94" s="3" t="s">
        <v>20</v>
      </c>
      <c r="Q94" s="1">
        <f>IF(C94=P94,1,0)</f>
        <v>0</v>
      </c>
      <c r="R94" s="3" t="s">
        <v>2118</v>
      </c>
    </row>
    <row r="95" spans="1:18" customFormat="1" hidden="1">
      <c r="A95">
        <v>94</v>
      </c>
      <c r="B95" t="s">
        <v>1238</v>
      </c>
      <c r="C95" s="2" t="s">
        <v>1143</v>
      </c>
      <c r="D95" s="6" t="s">
        <v>4</v>
      </c>
      <c r="E95" s="6">
        <f>IF(D95="Vulnerable",1,0)</f>
        <v>1</v>
      </c>
      <c r="F95" s="6" t="s">
        <v>448</v>
      </c>
      <c r="G95" s="6">
        <f>IF(C95=F95,1,0)</f>
        <v>0</v>
      </c>
      <c r="H95" s="6" t="s">
        <v>876</v>
      </c>
      <c r="I95" s="10" t="s">
        <v>4</v>
      </c>
      <c r="J95" s="10">
        <f>IF(I95="Vulnerable",1,0)</f>
        <v>1</v>
      </c>
      <c r="K95" s="10" t="s">
        <v>20</v>
      </c>
      <c r="L95" s="10">
        <f>IF(C95=K95,1,0)</f>
        <v>0</v>
      </c>
      <c r="M95" s="10" t="s">
        <v>1904</v>
      </c>
      <c r="N95" s="3" t="s">
        <v>35</v>
      </c>
      <c r="O95" s="3">
        <f>IF(N95="Vulnerable",1,0)</f>
        <v>0</v>
      </c>
      <c r="P95" s="3" t="s">
        <v>20</v>
      </c>
      <c r="Q95" s="1">
        <f>IF(C95=P95,1,0)</f>
        <v>0</v>
      </c>
      <c r="R95" s="3" t="s">
        <v>2119</v>
      </c>
    </row>
    <row r="96" spans="1:18" customFormat="1" hidden="1">
      <c r="A96">
        <v>95</v>
      </c>
      <c r="B96" t="s">
        <v>1239</v>
      </c>
      <c r="C96" s="2" t="s">
        <v>448</v>
      </c>
      <c r="D96" s="6" t="s">
        <v>4</v>
      </c>
      <c r="E96" s="6">
        <f>IF(D96="Vulnerable",1,0)</f>
        <v>1</v>
      </c>
      <c r="F96" s="6" t="s">
        <v>448</v>
      </c>
      <c r="G96" s="6">
        <f>IF(C96=F96,1,0)</f>
        <v>1</v>
      </c>
      <c r="H96" s="6" t="s">
        <v>878</v>
      </c>
      <c r="I96" s="10" t="s">
        <v>4</v>
      </c>
      <c r="J96" s="10">
        <f>IF(I96="Vulnerable",1,0)</f>
        <v>1</v>
      </c>
      <c r="K96" s="10" t="s">
        <v>17</v>
      </c>
      <c r="L96" s="10">
        <f>IF(C96=K96,1,0)</f>
        <v>0</v>
      </c>
      <c r="M96" s="10" t="s">
        <v>1905</v>
      </c>
      <c r="N96" s="3" t="s">
        <v>35</v>
      </c>
      <c r="O96" s="3">
        <f>IF(N96="Vulnerable",1,0)</f>
        <v>0</v>
      </c>
      <c r="P96" s="3" t="s">
        <v>20</v>
      </c>
      <c r="Q96" s="1">
        <f>IF(C96=P96,1,0)</f>
        <v>0</v>
      </c>
      <c r="R96" s="3" t="s">
        <v>2120</v>
      </c>
    </row>
    <row r="97" spans="1:18" customFormat="1" hidden="1">
      <c r="A97">
        <v>96</v>
      </c>
      <c r="B97" t="s">
        <v>1240</v>
      </c>
      <c r="C97" s="2" t="s">
        <v>448</v>
      </c>
      <c r="D97" s="6" t="s">
        <v>4</v>
      </c>
      <c r="E97" s="6">
        <f>IF(D97="Vulnerable",1,0)</f>
        <v>1</v>
      </c>
      <c r="F97" s="6" t="s">
        <v>234</v>
      </c>
      <c r="G97" s="6">
        <f>IF(C97=F97,1,0)</f>
        <v>1</v>
      </c>
      <c r="H97" s="6" t="s">
        <v>880</v>
      </c>
      <c r="I97" s="10" t="s">
        <v>4</v>
      </c>
      <c r="J97" s="10">
        <f>IF(I97="Vulnerable",1,0)</f>
        <v>1</v>
      </c>
      <c r="K97" s="10" t="s">
        <v>5</v>
      </c>
      <c r="L97" s="10">
        <f>IF(C97=K97,1,0)</f>
        <v>0</v>
      </c>
      <c r="M97" s="10" t="s">
        <v>1906</v>
      </c>
      <c r="N97" s="3" t="s">
        <v>4</v>
      </c>
      <c r="O97" s="3">
        <f>IF(N97="Vulnerable",1,0)</f>
        <v>1</v>
      </c>
      <c r="P97" s="3" t="s">
        <v>5</v>
      </c>
      <c r="Q97" s="1">
        <f>IF(C97=P97,1,0)</f>
        <v>0</v>
      </c>
      <c r="R97" s="3" t="s">
        <v>2121</v>
      </c>
    </row>
    <row r="98" spans="1:18" s="7" customFormat="1">
      <c r="A98" s="7">
        <v>78</v>
      </c>
      <c r="B98" s="9" t="s">
        <v>1222</v>
      </c>
      <c r="C98" s="2" t="s">
        <v>5</v>
      </c>
      <c r="D98" s="6" t="s">
        <v>4</v>
      </c>
      <c r="E98" s="6">
        <f>IF(D98="Vulnerable",1,0)</f>
        <v>1</v>
      </c>
      <c r="F98" s="6" t="s">
        <v>5</v>
      </c>
      <c r="G98" s="6">
        <f>IF(C98=F98,1,0)</f>
        <v>1</v>
      </c>
      <c r="H98" s="6" t="s">
        <v>846</v>
      </c>
      <c r="I98" s="10" t="s">
        <v>4</v>
      </c>
      <c r="J98" s="10">
        <f>IF(I98="Vulnerable",1,0)</f>
        <v>1</v>
      </c>
      <c r="K98" s="10" t="s">
        <v>5</v>
      </c>
      <c r="L98" s="10">
        <f>IF(C98=K98,1,0)</f>
        <v>1</v>
      </c>
      <c r="M98" s="10" t="s">
        <v>1888</v>
      </c>
      <c r="N98" s="1" t="s">
        <v>35</v>
      </c>
      <c r="O98" s="3">
        <f>IF(N98="Vulnerable",1,0)</f>
        <v>0</v>
      </c>
      <c r="P98" s="1" t="s">
        <v>20</v>
      </c>
      <c r="Q98" s="1">
        <f>IF(C98=P98,1,0)</f>
        <v>0</v>
      </c>
      <c r="R98" s="1" t="s">
        <v>2104</v>
      </c>
    </row>
    <row r="99" spans="1:18" customFormat="1" hidden="1">
      <c r="A99">
        <v>98</v>
      </c>
      <c r="B99" t="s">
        <v>1242</v>
      </c>
      <c r="C99" s="2" t="s">
        <v>448</v>
      </c>
      <c r="D99" s="6" t="s">
        <v>4</v>
      </c>
      <c r="E99" s="6">
        <f>IF(D99="Vulnerable",1,0)</f>
        <v>1</v>
      </c>
      <c r="F99" s="6" t="s">
        <v>5</v>
      </c>
      <c r="G99" s="6">
        <f>IF(C99=F99,1,0)</f>
        <v>0</v>
      </c>
      <c r="H99" s="6" t="s">
        <v>884</v>
      </c>
      <c r="I99" s="10" t="s">
        <v>4</v>
      </c>
      <c r="J99" s="10">
        <f>IF(I99="Vulnerable",1,0)</f>
        <v>1</v>
      </c>
      <c r="K99" s="10" t="s">
        <v>5</v>
      </c>
      <c r="L99" s="10">
        <f>IF(C99=K99,1,0)</f>
        <v>0</v>
      </c>
      <c r="M99" s="10" t="s">
        <v>1908</v>
      </c>
      <c r="N99" s="3" t="s">
        <v>4</v>
      </c>
      <c r="O99" s="3">
        <f>IF(N99="Vulnerable",1,0)</f>
        <v>1</v>
      </c>
      <c r="P99" s="3" t="s">
        <v>5</v>
      </c>
      <c r="Q99" s="1">
        <f>IF(C99=P99,1,0)</f>
        <v>0</v>
      </c>
      <c r="R99" s="3" t="s">
        <v>2123</v>
      </c>
    </row>
    <row r="100" spans="1:18" customFormat="1" hidden="1">
      <c r="A100">
        <v>99</v>
      </c>
      <c r="B100" t="s">
        <v>1243</v>
      </c>
      <c r="C100" s="2" t="s">
        <v>5</v>
      </c>
      <c r="D100" s="6" t="s">
        <v>35</v>
      </c>
      <c r="E100" s="6">
        <f>IF(D100="Vulnerable",1,0)</f>
        <v>0</v>
      </c>
      <c r="F100" s="6" t="s">
        <v>1134</v>
      </c>
      <c r="G100" s="6">
        <f>IF(C100=F100,1,0)</f>
        <v>0</v>
      </c>
      <c r="H100" s="6" t="s">
        <v>886</v>
      </c>
      <c r="I100" s="10" t="s">
        <v>4</v>
      </c>
      <c r="J100" s="10">
        <f>IF(I100="Vulnerable",1,0)</f>
        <v>1</v>
      </c>
      <c r="K100" s="10" t="s">
        <v>17</v>
      </c>
      <c r="L100" s="10">
        <f>IF(C100=K100,1,0)</f>
        <v>0</v>
      </c>
      <c r="M100" s="10" t="s">
        <v>1909</v>
      </c>
      <c r="N100" s="3" t="s">
        <v>35</v>
      </c>
      <c r="O100" s="3">
        <f>IF(N100="Vulnerable",1,0)</f>
        <v>0</v>
      </c>
      <c r="P100" s="3" t="s">
        <v>20</v>
      </c>
      <c r="Q100" s="1">
        <f>IF(C100=P100,1,0)</f>
        <v>0</v>
      </c>
      <c r="R100" s="3" t="s">
        <v>2124</v>
      </c>
    </row>
    <row r="101" spans="1:18" customFormat="1" hidden="1">
      <c r="A101">
        <v>100</v>
      </c>
      <c r="B101" t="s">
        <v>1244</v>
      </c>
      <c r="C101" s="2" t="s">
        <v>447</v>
      </c>
      <c r="D101" s="6" t="s">
        <v>35</v>
      </c>
      <c r="E101" s="6">
        <f>IF(D101="Vulnerable",1,0)</f>
        <v>0</v>
      </c>
      <c r="F101" s="6" t="s">
        <v>1134</v>
      </c>
      <c r="G101" s="6">
        <f>IF(C101=F101,1,0)</f>
        <v>0</v>
      </c>
      <c r="H101" s="6" t="s">
        <v>888</v>
      </c>
      <c r="I101" s="10" t="s">
        <v>35</v>
      </c>
      <c r="J101" s="10">
        <f>IF(I101="Vulnerable",1,0)</f>
        <v>0</v>
      </c>
      <c r="K101" s="10" t="s">
        <v>20</v>
      </c>
      <c r="L101" s="10">
        <f>IF(C101=K101,1,0)</f>
        <v>0</v>
      </c>
      <c r="M101" s="10" t="s">
        <v>1910</v>
      </c>
      <c r="N101" s="3" t="s">
        <v>2249</v>
      </c>
      <c r="O101" s="3">
        <f>IF(N101="Vulnerable",1,0)</f>
        <v>0</v>
      </c>
      <c r="P101" s="3"/>
      <c r="Q101" s="1">
        <f>IF(C101=P101,1,0)</f>
        <v>0</v>
      </c>
      <c r="R101" s="3" t="s">
        <v>2125</v>
      </c>
    </row>
    <row r="102" spans="1:18" s="7" customFormat="1">
      <c r="A102" s="7">
        <v>84</v>
      </c>
      <c r="B102" s="9" t="s">
        <v>1228</v>
      </c>
      <c r="C102" s="2" t="s">
        <v>5</v>
      </c>
      <c r="D102" s="6" t="s">
        <v>4</v>
      </c>
      <c r="E102" s="6">
        <f>IF(D102="Vulnerable",1,0)</f>
        <v>1</v>
      </c>
      <c r="F102" s="6" t="s">
        <v>234</v>
      </c>
      <c r="G102" s="6">
        <f>IF(C102=F102,1,0)</f>
        <v>0</v>
      </c>
      <c r="H102" s="6" t="s">
        <v>857</v>
      </c>
      <c r="I102" s="10" t="s">
        <v>4</v>
      </c>
      <c r="J102" s="10">
        <f>IF(I102="Vulnerable",1,0)</f>
        <v>1</v>
      </c>
      <c r="K102" s="10" t="s">
        <v>5</v>
      </c>
      <c r="L102" s="10">
        <f>IF(C102=K102,1,0)</f>
        <v>1</v>
      </c>
      <c r="M102" s="10" t="s">
        <v>1894</v>
      </c>
      <c r="N102" s="1" t="s">
        <v>4</v>
      </c>
      <c r="O102" s="3">
        <f>IF(N102="Vulnerable",1,0)</f>
        <v>1</v>
      </c>
      <c r="P102" s="1" t="s">
        <v>5</v>
      </c>
      <c r="Q102" s="1">
        <f>IF(C102=P102,1,0)</f>
        <v>1</v>
      </c>
      <c r="R102" s="1" t="s">
        <v>2109</v>
      </c>
    </row>
    <row r="103" spans="1:18" customFormat="1" hidden="1">
      <c r="A103">
        <v>102</v>
      </c>
      <c r="B103" t="s">
        <v>1246</v>
      </c>
      <c r="C103" s="2" t="s">
        <v>5</v>
      </c>
      <c r="D103" s="6" t="s">
        <v>35</v>
      </c>
      <c r="E103" s="6">
        <f>IF(D103="Vulnerable",1,0)</f>
        <v>0</v>
      </c>
      <c r="F103" s="6" t="s">
        <v>1134</v>
      </c>
      <c r="G103" s="6">
        <f>IF(C103=F103,1,0)</f>
        <v>0</v>
      </c>
      <c r="H103" s="6" t="s">
        <v>892</v>
      </c>
      <c r="I103" s="10" t="s">
        <v>35</v>
      </c>
      <c r="J103" s="10">
        <f>IF(I103="Vulnerable",1,0)</f>
        <v>0</v>
      </c>
      <c r="K103" s="10" t="s">
        <v>1134</v>
      </c>
      <c r="L103" s="10">
        <f>IF(C103=K103,1,0)</f>
        <v>0</v>
      </c>
      <c r="M103" s="10" t="s">
        <v>1912</v>
      </c>
      <c r="N103" s="3" t="s">
        <v>35</v>
      </c>
      <c r="O103" s="3">
        <f>IF(N103="Vulnerable",1,0)</f>
        <v>0</v>
      </c>
      <c r="P103" s="3" t="s">
        <v>20</v>
      </c>
      <c r="Q103" s="1">
        <f>IF(C103=P103,1,0)</f>
        <v>0</v>
      </c>
      <c r="R103" s="3" t="s">
        <v>2127</v>
      </c>
    </row>
    <row r="104" spans="1:18" customFormat="1" hidden="1">
      <c r="A104">
        <v>103</v>
      </c>
      <c r="B104" t="s">
        <v>1247</v>
      </c>
      <c r="C104" s="2" t="s">
        <v>5</v>
      </c>
      <c r="D104" s="6" t="s">
        <v>4</v>
      </c>
      <c r="E104" s="6">
        <f>IF(D104="Vulnerable",1,0)</f>
        <v>1</v>
      </c>
      <c r="F104" s="6" t="s">
        <v>234</v>
      </c>
      <c r="G104" s="6">
        <f>IF(C104=F104,1,0)</f>
        <v>0</v>
      </c>
      <c r="H104" s="6" t="s">
        <v>894</v>
      </c>
      <c r="I104" s="10" t="s">
        <v>4</v>
      </c>
      <c r="J104" s="10">
        <f>IF(I104="Vulnerable",1,0)</f>
        <v>1</v>
      </c>
      <c r="K104" s="10" t="s">
        <v>20</v>
      </c>
      <c r="L104" s="10">
        <f>IF(C104=K104,1,0)</f>
        <v>0</v>
      </c>
      <c r="M104" s="10" t="s">
        <v>1913</v>
      </c>
      <c r="N104" s="3" t="s">
        <v>4</v>
      </c>
      <c r="O104" s="3">
        <f>IF(N104="Vulnerable",1,0)</f>
        <v>1</v>
      </c>
      <c r="P104" s="3" t="s">
        <v>5</v>
      </c>
      <c r="Q104" s="1">
        <f>IF(C104=P104,1,0)</f>
        <v>1</v>
      </c>
      <c r="R104" s="3" t="s">
        <v>2128</v>
      </c>
    </row>
    <row r="105" spans="1:18" customFormat="1" hidden="1">
      <c r="A105">
        <v>104</v>
      </c>
      <c r="B105" t="s">
        <v>1248</v>
      </c>
      <c r="C105" s="2" t="s">
        <v>448</v>
      </c>
      <c r="D105" s="6" t="s">
        <v>4</v>
      </c>
      <c r="E105" s="6">
        <f>IF(D105="Vulnerable",1,0)</f>
        <v>1</v>
      </c>
      <c r="F105" s="6" t="s">
        <v>234</v>
      </c>
      <c r="G105" s="6">
        <f>IF(C105=F105,1,0)</f>
        <v>1</v>
      </c>
      <c r="H105" s="6" t="s">
        <v>896</v>
      </c>
      <c r="I105" s="10" t="s">
        <v>4</v>
      </c>
      <c r="J105" s="10">
        <f>IF(I105="Vulnerable",1,0)</f>
        <v>1</v>
      </c>
      <c r="K105" s="10" t="s">
        <v>5</v>
      </c>
      <c r="L105" s="10">
        <f>IF(C105=K105,1,0)</f>
        <v>0</v>
      </c>
      <c r="M105" s="10" t="s">
        <v>1914</v>
      </c>
      <c r="N105" s="3" t="s">
        <v>4</v>
      </c>
      <c r="O105" s="3">
        <f>IF(N105="Vulnerable",1,0)</f>
        <v>1</v>
      </c>
      <c r="P105" s="3" t="s">
        <v>5</v>
      </c>
      <c r="Q105" s="1">
        <f>IF(C105=P105,1,0)</f>
        <v>0</v>
      </c>
      <c r="R105" s="3" t="s">
        <v>2129</v>
      </c>
    </row>
    <row r="106" spans="1:18" customFormat="1" hidden="1">
      <c r="A106">
        <v>105</v>
      </c>
      <c r="B106" t="s">
        <v>1249</v>
      </c>
      <c r="C106" s="2" t="s">
        <v>18</v>
      </c>
      <c r="D106" s="6" t="s">
        <v>35</v>
      </c>
      <c r="E106" s="6">
        <f>IF(D106="Vulnerable",1,0)</f>
        <v>0</v>
      </c>
      <c r="F106" s="6" t="s">
        <v>736</v>
      </c>
      <c r="G106" s="6">
        <f>IF(C106=F106,1,0)</f>
        <v>0</v>
      </c>
      <c r="H106" s="6" t="s">
        <v>898</v>
      </c>
      <c r="I106" s="10" t="s">
        <v>35</v>
      </c>
      <c r="J106" s="10">
        <f>IF(I106="Vulnerable",1,0)</f>
        <v>0</v>
      </c>
      <c r="K106" s="10" t="s">
        <v>20</v>
      </c>
      <c r="L106" s="10">
        <f>IF(C106=K106,1,0)</f>
        <v>0</v>
      </c>
      <c r="M106" s="10" t="s">
        <v>1915</v>
      </c>
      <c r="N106" s="3" t="s">
        <v>35</v>
      </c>
      <c r="O106" s="3">
        <f>IF(N106="Vulnerable",1,0)</f>
        <v>0</v>
      </c>
      <c r="P106" s="3"/>
      <c r="Q106" s="1">
        <f>IF(C106=P106,1,0)</f>
        <v>0</v>
      </c>
      <c r="R106" s="3" t="s">
        <v>2130</v>
      </c>
    </row>
    <row r="107" spans="1:18" customFormat="1" hidden="1">
      <c r="A107">
        <v>106</v>
      </c>
      <c r="B107" t="s">
        <v>1250</v>
      </c>
      <c r="C107" s="2" t="s">
        <v>18</v>
      </c>
      <c r="D107" s="6" t="s">
        <v>35</v>
      </c>
      <c r="E107" s="6">
        <f>IF(D107="Vulnerable",1,0)</f>
        <v>0</v>
      </c>
      <c r="F107" s="6"/>
      <c r="G107" s="6">
        <f>IF(C107=F107,1,0)</f>
        <v>0</v>
      </c>
      <c r="H107" s="6" t="s">
        <v>900</v>
      </c>
      <c r="I107" s="10" t="s">
        <v>4</v>
      </c>
      <c r="J107" s="10">
        <f>IF(I107="Vulnerable",1,0)</f>
        <v>1</v>
      </c>
      <c r="K107" s="10" t="s">
        <v>5</v>
      </c>
      <c r="L107" s="10">
        <f>IF(C107=K107,1,0)</f>
        <v>0</v>
      </c>
      <c r="M107" s="10" t="s">
        <v>1916</v>
      </c>
      <c r="N107" s="3" t="s">
        <v>4</v>
      </c>
      <c r="O107" s="3">
        <f>IF(N107="Vulnerable",1,0)</f>
        <v>1</v>
      </c>
      <c r="P107" s="3" t="s">
        <v>20</v>
      </c>
      <c r="Q107" s="1">
        <f>IF(C107=P107,1,0)</f>
        <v>0</v>
      </c>
      <c r="R107" s="3" t="s">
        <v>2131</v>
      </c>
    </row>
    <row r="108" spans="1:18" s="7" customFormat="1">
      <c r="A108" s="7">
        <v>87</v>
      </c>
      <c r="B108" s="9" t="s">
        <v>1231</v>
      </c>
      <c r="C108" s="2" t="s">
        <v>5</v>
      </c>
      <c r="D108" s="6" t="s">
        <v>35</v>
      </c>
      <c r="E108" s="6">
        <f>IF(D108="Vulnerable",1,0)</f>
        <v>0</v>
      </c>
      <c r="F108" s="6" t="s">
        <v>5</v>
      </c>
      <c r="G108" s="6">
        <f>IF(C108=F108,1,0)</f>
        <v>1</v>
      </c>
      <c r="H108" s="6" t="s">
        <v>862</v>
      </c>
      <c r="I108" s="10" t="s">
        <v>4</v>
      </c>
      <c r="J108" s="10">
        <f>IF(I108="Vulnerable",1,0)</f>
        <v>1</v>
      </c>
      <c r="K108" s="10" t="s">
        <v>5</v>
      </c>
      <c r="L108" s="10">
        <f>IF(C108=K108,1,0)</f>
        <v>1</v>
      </c>
      <c r="M108" s="10" t="s">
        <v>1897</v>
      </c>
      <c r="N108" s="1" t="s">
        <v>35</v>
      </c>
      <c r="O108" s="3">
        <f>IF(N108="Vulnerable",1,0)</f>
        <v>0</v>
      </c>
      <c r="P108" s="1" t="s">
        <v>20</v>
      </c>
      <c r="Q108" s="1">
        <f>IF(C108=P108,1,0)</f>
        <v>0</v>
      </c>
      <c r="R108" s="1" t="s">
        <v>2112</v>
      </c>
    </row>
    <row r="109" spans="1:18" customFormat="1" hidden="1">
      <c r="A109">
        <v>108</v>
      </c>
      <c r="B109" t="s">
        <v>1252</v>
      </c>
      <c r="C109" s="2" t="s">
        <v>447</v>
      </c>
      <c r="D109" s="6" t="s">
        <v>35</v>
      </c>
      <c r="E109" s="6">
        <f>IF(D109="Vulnerable",1,0)</f>
        <v>0</v>
      </c>
      <c r="F109" s="6" t="s">
        <v>1134</v>
      </c>
      <c r="G109" s="6">
        <f>IF(C109=F109,1,0)</f>
        <v>0</v>
      </c>
      <c r="H109" s="6" t="s">
        <v>904</v>
      </c>
      <c r="I109" s="10" t="s">
        <v>35</v>
      </c>
      <c r="J109" s="10">
        <f>IF(I109="Vulnerable",1,0)</f>
        <v>0</v>
      </c>
      <c r="K109" s="10" t="s">
        <v>20</v>
      </c>
      <c r="L109" s="10">
        <f>IF(C109=K109,1,0)</f>
        <v>0</v>
      </c>
      <c r="M109" s="10" t="s">
        <v>1918</v>
      </c>
      <c r="N109" s="3" t="s">
        <v>35</v>
      </c>
      <c r="O109" s="3">
        <f>IF(N109="Vulnerable",1,0)</f>
        <v>0</v>
      </c>
      <c r="P109" s="3" t="s">
        <v>20</v>
      </c>
      <c r="Q109" s="1">
        <f>IF(C109=P109,1,0)</f>
        <v>0</v>
      </c>
      <c r="R109" s="3" t="s">
        <v>2133</v>
      </c>
    </row>
    <row r="110" spans="1:18" customFormat="1" hidden="1">
      <c r="A110">
        <v>109</v>
      </c>
      <c r="B110" t="s">
        <v>1253</v>
      </c>
      <c r="C110" s="2" t="s">
        <v>18</v>
      </c>
      <c r="D110" s="6" t="s">
        <v>35</v>
      </c>
      <c r="E110" s="6">
        <f>IF(D110="Vulnerable",1,0)</f>
        <v>0</v>
      </c>
      <c r="F110" s="6" t="s">
        <v>1134</v>
      </c>
      <c r="G110" s="6">
        <f>IF(C110=F110,1,0)</f>
        <v>0</v>
      </c>
      <c r="H110" s="6" t="s">
        <v>906</v>
      </c>
      <c r="I110" s="10" t="s">
        <v>35</v>
      </c>
      <c r="J110" s="10">
        <f>IF(I110="Vulnerable",1,0)</f>
        <v>0</v>
      </c>
      <c r="K110" s="10" t="s">
        <v>20</v>
      </c>
      <c r="L110" s="10">
        <f>IF(C110=K110,1,0)</f>
        <v>0</v>
      </c>
      <c r="M110" s="10" t="s">
        <v>1919</v>
      </c>
      <c r="N110" s="3" t="s">
        <v>35</v>
      </c>
      <c r="O110" s="3">
        <f>IF(N110="Vulnerable",1,0)</f>
        <v>0</v>
      </c>
      <c r="P110" s="3" t="s">
        <v>20</v>
      </c>
      <c r="Q110" s="1">
        <f>IF(C110=P110,1,0)</f>
        <v>0</v>
      </c>
      <c r="R110" s="3" t="s">
        <v>2134</v>
      </c>
    </row>
    <row r="111" spans="1:18" customFormat="1" hidden="1">
      <c r="A111">
        <v>110</v>
      </c>
      <c r="B111" t="s">
        <v>1254</v>
      </c>
      <c r="C111" s="2" t="s">
        <v>448</v>
      </c>
      <c r="D111" s="6" t="s">
        <v>35</v>
      </c>
      <c r="E111" s="6">
        <f>IF(D111="Vulnerable",1,0)</f>
        <v>0</v>
      </c>
      <c r="F111" s="6" t="s">
        <v>1134</v>
      </c>
      <c r="G111" s="6">
        <f>IF(C111=F111,1,0)</f>
        <v>0</v>
      </c>
      <c r="H111" s="6" t="s">
        <v>908</v>
      </c>
      <c r="I111" s="10" t="s">
        <v>4</v>
      </c>
      <c r="J111" s="10">
        <f>IF(I111="Vulnerable",1,0)</f>
        <v>1</v>
      </c>
      <c r="K111" s="10" t="s">
        <v>20</v>
      </c>
      <c r="L111" s="10">
        <f>IF(C111=K111,1,0)</f>
        <v>0</v>
      </c>
      <c r="M111" s="10" t="s">
        <v>1920</v>
      </c>
      <c r="N111" s="3" t="s">
        <v>4</v>
      </c>
      <c r="O111" s="3">
        <f>IF(N111="Vulnerable",1,0)</f>
        <v>1</v>
      </c>
      <c r="P111" s="3" t="s">
        <v>5</v>
      </c>
      <c r="Q111" s="1">
        <f>IF(C111=P111,1,0)</f>
        <v>0</v>
      </c>
      <c r="R111" s="3" t="s">
        <v>2135</v>
      </c>
    </row>
    <row r="112" spans="1:18" customFormat="1" hidden="1">
      <c r="A112">
        <v>111</v>
      </c>
      <c r="B112" t="s">
        <v>1255</v>
      </c>
      <c r="C112" s="2" t="s">
        <v>5</v>
      </c>
      <c r="D112" s="6" t="s">
        <v>35</v>
      </c>
      <c r="E112" s="6">
        <f>IF(D112="Vulnerable",1,0)</f>
        <v>0</v>
      </c>
      <c r="F112" s="6" t="s">
        <v>1134</v>
      </c>
      <c r="G112" s="6">
        <f>IF(C112=F112,1,0)</f>
        <v>0</v>
      </c>
      <c r="H112" s="6" t="s">
        <v>910</v>
      </c>
      <c r="I112" s="10" t="s">
        <v>35</v>
      </c>
      <c r="J112" s="10">
        <f>IF(I112="Vulnerable",1,0)</f>
        <v>0</v>
      </c>
      <c r="K112" s="10" t="s">
        <v>20</v>
      </c>
      <c r="L112" s="10">
        <f>IF(C112=K112,1,0)</f>
        <v>0</v>
      </c>
      <c r="M112" s="10" t="s">
        <v>1921</v>
      </c>
      <c r="N112" s="3" t="s">
        <v>35</v>
      </c>
      <c r="O112" s="3">
        <f>IF(N112="Vulnerable",1,0)</f>
        <v>0</v>
      </c>
      <c r="P112" s="3" t="s">
        <v>20</v>
      </c>
      <c r="Q112" s="1">
        <f>IF(C112=P112,1,0)</f>
        <v>0</v>
      </c>
      <c r="R112" s="3" t="s">
        <v>2136</v>
      </c>
    </row>
    <row r="113" spans="1:18" s="7" customFormat="1">
      <c r="A113" s="7">
        <v>97</v>
      </c>
      <c r="B113" s="9" t="s">
        <v>1241</v>
      </c>
      <c r="C113" s="2" t="s">
        <v>5</v>
      </c>
      <c r="D113" s="6" t="s">
        <v>4</v>
      </c>
      <c r="E113" s="6">
        <f>IF(D113="Vulnerable",1,0)</f>
        <v>1</v>
      </c>
      <c r="F113" s="6" t="s">
        <v>215</v>
      </c>
      <c r="G113" s="6">
        <f>IF(C113=F113,1,0)</f>
        <v>1</v>
      </c>
      <c r="H113" s="6" t="s">
        <v>882</v>
      </c>
      <c r="I113" s="10" t="s">
        <v>4</v>
      </c>
      <c r="J113" s="10">
        <f>IF(I113="Vulnerable",1,0)</f>
        <v>1</v>
      </c>
      <c r="K113" s="10" t="s">
        <v>5</v>
      </c>
      <c r="L113" s="10">
        <f>IF(C113=K113,1,0)</f>
        <v>1</v>
      </c>
      <c r="M113" s="10" t="s">
        <v>1907</v>
      </c>
      <c r="N113" s="1" t="s">
        <v>4</v>
      </c>
      <c r="O113" s="3">
        <f>IF(N113="Vulnerable",1,0)</f>
        <v>1</v>
      </c>
      <c r="P113" s="1" t="s">
        <v>20</v>
      </c>
      <c r="Q113" s="1">
        <f>IF(C113=P113,1,0)</f>
        <v>0</v>
      </c>
      <c r="R113" s="1" t="s">
        <v>2122</v>
      </c>
    </row>
    <row r="114" spans="1:18" customFormat="1" hidden="1">
      <c r="A114">
        <v>113</v>
      </c>
      <c r="B114" t="s">
        <v>2024</v>
      </c>
      <c r="C114" s="2" t="s">
        <v>234</v>
      </c>
      <c r="D114" s="6" t="s">
        <v>4</v>
      </c>
      <c r="E114" s="6">
        <f>IF(D114="Vulnerable",1,0)</f>
        <v>1</v>
      </c>
      <c r="F114" s="6" t="s">
        <v>234</v>
      </c>
      <c r="G114" s="6">
        <f>IF(C114=F114,1,0)</f>
        <v>1</v>
      </c>
      <c r="H114" s="6" t="s">
        <v>914</v>
      </c>
      <c r="I114" s="10" t="s">
        <v>4</v>
      </c>
      <c r="J114" s="10">
        <f>IF(I114="Vulnerable",1,0)</f>
        <v>1</v>
      </c>
      <c r="K114" s="10" t="s">
        <v>20</v>
      </c>
      <c r="L114" s="10">
        <f>IF(C114=K114,1,0)</f>
        <v>0</v>
      </c>
      <c r="M114" s="10" t="s">
        <v>1923</v>
      </c>
      <c r="N114" s="3" t="s">
        <v>35</v>
      </c>
      <c r="O114" s="3">
        <f>IF(N114="Vulnerable",1,0)</f>
        <v>0</v>
      </c>
      <c r="P114" s="3" t="s">
        <v>20</v>
      </c>
      <c r="Q114" s="1">
        <f>IF(C114=P114,1,0)</f>
        <v>0</v>
      </c>
      <c r="R114" s="3" t="s">
        <v>2138</v>
      </c>
    </row>
    <row r="115" spans="1:18" s="7" customFormat="1">
      <c r="A115" s="7">
        <v>101</v>
      </c>
      <c r="B115" s="9" t="s">
        <v>1245</v>
      </c>
      <c r="C115" s="2" t="s">
        <v>5</v>
      </c>
      <c r="D115" s="6" t="s">
        <v>4</v>
      </c>
      <c r="E115" s="6">
        <f>IF(D115="Vulnerable",1,0)</f>
        <v>1</v>
      </c>
      <c r="F115" s="6" t="s">
        <v>234</v>
      </c>
      <c r="G115" s="6">
        <f>IF(C115=F115,1,0)</f>
        <v>0</v>
      </c>
      <c r="H115" s="6" t="s">
        <v>890</v>
      </c>
      <c r="I115" s="10" t="s">
        <v>4</v>
      </c>
      <c r="J115" s="10">
        <f>IF(I115="Vulnerable",1,0)</f>
        <v>1</v>
      </c>
      <c r="K115" s="10" t="s">
        <v>5</v>
      </c>
      <c r="L115" s="10">
        <f>IF(C115=K115,1,0)</f>
        <v>1</v>
      </c>
      <c r="M115" s="10" t="s">
        <v>1911</v>
      </c>
      <c r="N115" s="1" t="s">
        <v>35</v>
      </c>
      <c r="O115" s="3">
        <f>IF(N115="Vulnerable",1,0)</f>
        <v>0</v>
      </c>
      <c r="P115" s="1" t="s">
        <v>20</v>
      </c>
      <c r="Q115" s="1">
        <f>IF(C115=P115,1,0)</f>
        <v>0</v>
      </c>
      <c r="R115" s="1" t="s">
        <v>2126</v>
      </c>
    </row>
    <row r="116" spans="1:18" customFormat="1" hidden="1">
      <c r="A116">
        <v>115</v>
      </c>
      <c r="B116" t="s">
        <v>1258</v>
      </c>
      <c r="C116" s="2" t="s">
        <v>5</v>
      </c>
      <c r="D116" s="6" t="s">
        <v>35</v>
      </c>
      <c r="E116" s="6">
        <f>IF(D116="Vulnerable",1,0)</f>
        <v>0</v>
      </c>
      <c r="F116" s="6" t="s">
        <v>1134</v>
      </c>
      <c r="G116" s="6">
        <f>IF(C116=F116,1,0)</f>
        <v>0</v>
      </c>
      <c r="H116" s="6" t="s">
        <v>918</v>
      </c>
      <c r="I116" s="10" t="s">
        <v>4</v>
      </c>
      <c r="J116" s="10">
        <f>IF(I116="Vulnerable",1,0)</f>
        <v>1</v>
      </c>
      <c r="K116" s="10" t="s">
        <v>17</v>
      </c>
      <c r="L116" s="10">
        <f>IF(C116=K116,1,0)</f>
        <v>0</v>
      </c>
      <c r="M116" s="10" t="s">
        <v>1925</v>
      </c>
      <c r="N116" s="3" t="s">
        <v>35</v>
      </c>
      <c r="O116" s="3">
        <f>IF(N116="Vulnerable",1,0)</f>
        <v>0</v>
      </c>
      <c r="P116" s="3" t="s">
        <v>20</v>
      </c>
      <c r="Q116" s="1">
        <f>IF(C116=P116,1,0)</f>
        <v>0</v>
      </c>
      <c r="R116" s="3" t="s">
        <v>2140</v>
      </c>
    </row>
    <row r="117" spans="1:18" customFormat="1" hidden="1">
      <c r="A117">
        <v>116</v>
      </c>
      <c r="B117" t="s">
        <v>1259</v>
      </c>
      <c r="C117" s="2" t="s">
        <v>448</v>
      </c>
      <c r="D117" s="6" t="s">
        <v>35</v>
      </c>
      <c r="E117" s="6">
        <f>IF(D117="Vulnerable",1,0)</f>
        <v>0</v>
      </c>
      <c r="F117" s="6" t="s">
        <v>1134</v>
      </c>
      <c r="G117" s="6">
        <f>IF(C117=F117,1,0)</f>
        <v>0</v>
      </c>
      <c r="H117" s="6" t="s">
        <v>920</v>
      </c>
      <c r="I117" s="10" t="s">
        <v>4</v>
      </c>
      <c r="J117" s="10">
        <f>IF(I117="Vulnerable",1,0)</f>
        <v>1</v>
      </c>
      <c r="K117" s="10" t="s">
        <v>20</v>
      </c>
      <c r="L117" s="10">
        <f>IF(C117=K117,1,0)</f>
        <v>0</v>
      </c>
      <c r="M117" s="10" t="s">
        <v>1926</v>
      </c>
      <c r="N117" s="3" t="s">
        <v>4</v>
      </c>
      <c r="O117" s="3">
        <f>IF(N117="Vulnerable",1,0)</f>
        <v>1</v>
      </c>
      <c r="P117" s="3" t="s">
        <v>5</v>
      </c>
      <c r="Q117" s="1">
        <f>IF(C117=P117,1,0)</f>
        <v>0</v>
      </c>
      <c r="R117" s="3" t="s">
        <v>2141</v>
      </c>
    </row>
    <row r="118" spans="1:18" customFormat="1" hidden="1">
      <c r="A118">
        <v>117</v>
      </c>
      <c r="B118" t="s">
        <v>1260</v>
      </c>
      <c r="C118" s="2" t="s">
        <v>449</v>
      </c>
      <c r="D118" s="6" t="s">
        <v>4</v>
      </c>
      <c r="E118" s="6">
        <f>IF(D118="Vulnerable",1,0)</f>
        <v>1</v>
      </c>
      <c r="F118" s="6" t="s">
        <v>234</v>
      </c>
      <c r="G118" s="6">
        <f>IF(C118=F118,1,0)</f>
        <v>0</v>
      </c>
      <c r="H118" s="6" t="s">
        <v>922</v>
      </c>
      <c r="I118" s="10" t="s">
        <v>4</v>
      </c>
      <c r="J118" s="10">
        <f>IF(I118="Vulnerable",1,0)</f>
        <v>1</v>
      </c>
      <c r="K118" s="10" t="s">
        <v>5</v>
      </c>
      <c r="L118" s="10">
        <f>IF(C118=K118,1,0)</f>
        <v>0</v>
      </c>
      <c r="M118" s="10" t="s">
        <v>1927</v>
      </c>
      <c r="N118" s="3" t="s">
        <v>4</v>
      </c>
      <c r="O118" s="3">
        <f>IF(N118="Vulnerable",1,0)</f>
        <v>1</v>
      </c>
      <c r="P118" s="3" t="s">
        <v>5</v>
      </c>
      <c r="Q118" s="1">
        <f>IF(C118=P118,1,0)</f>
        <v>0</v>
      </c>
      <c r="R118" s="3" t="s">
        <v>2142</v>
      </c>
    </row>
    <row r="119" spans="1:18" customFormat="1" hidden="1">
      <c r="A119">
        <v>118</v>
      </c>
      <c r="B119" t="s">
        <v>1261</v>
      </c>
      <c r="C119" s="2" t="s">
        <v>5</v>
      </c>
      <c r="D119" s="6" t="s">
        <v>1144</v>
      </c>
      <c r="E119" s="6">
        <f>IF(D119="Vulnerable",1,0)</f>
        <v>0</v>
      </c>
      <c r="F119" s="6" t="s">
        <v>1144</v>
      </c>
      <c r="G119" s="6">
        <f>IF(C119=F119,1,0)</f>
        <v>0</v>
      </c>
      <c r="H119" s="6" t="s">
        <v>455</v>
      </c>
      <c r="I119" s="10" t="s">
        <v>4</v>
      </c>
      <c r="J119" s="10">
        <f>IF(I119="Vulnerable",1,0)</f>
        <v>1</v>
      </c>
      <c r="K119" s="10" t="s">
        <v>17</v>
      </c>
      <c r="L119" s="10">
        <f>IF(C119=K119,1,0)</f>
        <v>0</v>
      </c>
      <c r="M119" s="10" t="s">
        <v>1928</v>
      </c>
      <c r="N119" s="3" t="s">
        <v>35</v>
      </c>
      <c r="O119" s="3">
        <f>IF(N119="Vulnerable",1,0)</f>
        <v>0</v>
      </c>
      <c r="P119" s="3" t="s">
        <v>20</v>
      </c>
      <c r="Q119" s="1">
        <f>IF(C119=P119,1,0)</f>
        <v>0</v>
      </c>
      <c r="R119" s="3" t="s">
        <v>2143</v>
      </c>
    </row>
    <row r="120" spans="1:18" s="7" customFormat="1">
      <c r="A120" s="7">
        <v>107</v>
      </c>
      <c r="B120" s="9" t="s">
        <v>1251</v>
      </c>
      <c r="C120" s="2" t="s">
        <v>5</v>
      </c>
      <c r="D120" s="6" t="s">
        <v>4</v>
      </c>
      <c r="E120" s="6">
        <f>IF(D120="Vulnerable",1,0)</f>
        <v>1</v>
      </c>
      <c r="F120" s="6" t="s">
        <v>5</v>
      </c>
      <c r="G120" s="6">
        <f>IF(C120=F120,1,0)</f>
        <v>1</v>
      </c>
      <c r="H120" s="6" t="s">
        <v>902</v>
      </c>
      <c r="I120" s="10" t="s">
        <v>4</v>
      </c>
      <c r="J120" s="10">
        <f>IF(I120="Vulnerable",1,0)</f>
        <v>1</v>
      </c>
      <c r="K120" s="10" t="s">
        <v>5</v>
      </c>
      <c r="L120" s="10">
        <f>IF(C120=K120,1,0)</f>
        <v>1</v>
      </c>
      <c r="M120" s="10" t="s">
        <v>1917</v>
      </c>
      <c r="N120" s="1" t="s">
        <v>4</v>
      </c>
      <c r="O120" s="3">
        <f>IF(N120="Vulnerable",1,0)</f>
        <v>1</v>
      </c>
      <c r="P120" s="1" t="s">
        <v>5</v>
      </c>
      <c r="Q120" s="1">
        <f>IF(C120=P120,1,0)</f>
        <v>1</v>
      </c>
      <c r="R120" s="1" t="s">
        <v>2132</v>
      </c>
    </row>
    <row r="121" spans="1:18" customFormat="1" hidden="1">
      <c r="A121">
        <v>120</v>
      </c>
      <c r="B121" t="s">
        <v>1263</v>
      </c>
      <c r="C121" s="2" t="s">
        <v>5</v>
      </c>
      <c r="D121" s="6" t="s">
        <v>35</v>
      </c>
      <c r="E121" s="6">
        <f>IF(D121="Vulnerable",1,0)</f>
        <v>0</v>
      </c>
      <c r="F121" s="6" t="s">
        <v>1134</v>
      </c>
      <c r="G121" s="6">
        <f>IF(C121=F121,1,0)</f>
        <v>0</v>
      </c>
      <c r="H121" s="6" t="s">
        <v>927</v>
      </c>
      <c r="I121" s="10" t="s">
        <v>35</v>
      </c>
      <c r="J121" s="10">
        <f>IF(I121="Vulnerable",1,0)</f>
        <v>0</v>
      </c>
      <c r="K121" s="10" t="s">
        <v>20</v>
      </c>
      <c r="L121" s="10">
        <f>IF(C121=K121,1,0)</f>
        <v>0</v>
      </c>
      <c r="M121" s="10" t="s">
        <v>469</v>
      </c>
      <c r="N121" s="3" t="s">
        <v>35</v>
      </c>
      <c r="O121" s="3">
        <f>IF(N121="Vulnerable",1,0)</f>
        <v>0</v>
      </c>
      <c r="P121" s="3" t="s">
        <v>20</v>
      </c>
      <c r="Q121" s="1">
        <f>IF(C121=P121,1,0)</f>
        <v>0</v>
      </c>
      <c r="R121" s="3" t="s">
        <v>2145</v>
      </c>
    </row>
    <row r="122" spans="1:18" s="7" customFormat="1">
      <c r="A122" s="7">
        <v>112</v>
      </c>
      <c r="B122" s="9" t="s">
        <v>1256</v>
      </c>
      <c r="C122" s="2" t="s">
        <v>5</v>
      </c>
      <c r="D122" s="6" t="s">
        <v>4</v>
      </c>
      <c r="E122" s="6">
        <f>IF(D122="Vulnerable",1,0)</f>
        <v>1</v>
      </c>
      <c r="F122" s="6" t="s">
        <v>5</v>
      </c>
      <c r="G122" s="6">
        <f>IF(C122=F122,1,0)</f>
        <v>1</v>
      </c>
      <c r="H122" s="6" t="s">
        <v>914</v>
      </c>
      <c r="I122" s="10" t="s">
        <v>4</v>
      </c>
      <c r="J122" s="10">
        <f>IF(I122="Vulnerable",1,0)</f>
        <v>1</v>
      </c>
      <c r="K122" s="10" t="s">
        <v>5</v>
      </c>
      <c r="L122" s="10">
        <f>IF(C122=K122,1,0)</f>
        <v>1</v>
      </c>
      <c r="M122" s="10" t="s">
        <v>1922</v>
      </c>
      <c r="N122" s="1" t="s">
        <v>35</v>
      </c>
      <c r="O122" s="3">
        <f>IF(N122="Vulnerable",1,0)</f>
        <v>0</v>
      </c>
      <c r="P122" s="1" t="s">
        <v>20</v>
      </c>
      <c r="Q122" s="1">
        <f>IF(C122=P122,1,0)</f>
        <v>0</v>
      </c>
      <c r="R122" s="1" t="s">
        <v>2137</v>
      </c>
    </row>
    <row r="123" spans="1:18" customFormat="1" hidden="1">
      <c r="A123">
        <v>122</v>
      </c>
      <c r="B123" t="s">
        <v>1265</v>
      </c>
      <c r="C123" s="2" t="s">
        <v>17</v>
      </c>
      <c r="D123" s="6" t="s">
        <v>35</v>
      </c>
      <c r="E123" s="6">
        <f>IF(D123="Vulnerable",1,0)</f>
        <v>0</v>
      </c>
      <c r="F123" s="6" t="s">
        <v>1134</v>
      </c>
      <c r="G123" s="6">
        <f>IF(C123=F123,1,0)</f>
        <v>0</v>
      </c>
      <c r="H123" s="6" t="s">
        <v>931</v>
      </c>
      <c r="I123" s="10" t="s">
        <v>4</v>
      </c>
      <c r="J123" s="10">
        <f>IF(I123="Vulnerable",1,0)</f>
        <v>1</v>
      </c>
      <c r="K123" s="10" t="s">
        <v>20</v>
      </c>
      <c r="L123" s="10">
        <f>IF(C123=K123,1,0)</f>
        <v>0</v>
      </c>
      <c r="M123" s="10" t="s">
        <v>1931</v>
      </c>
      <c r="N123" s="3" t="s">
        <v>35</v>
      </c>
      <c r="O123" s="3">
        <f>IF(N123="Vulnerable",1,0)</f>
        <v>0</v>
      </c>
      <c r="P123" s="3" t="s">
        <v>20</v>
      </c>
      <c r="Q123" s="1">
        <f>IF(C123=P123,1,0)</f>
        <v>0</v>
      </c>
      <c r="R123" s="3" t="s">
        <v>2147</v>
      </c>
    </row>
    <row r="124" spans="1:18" customFormat="1" hidden="1">
      <c r="A124">
        <v>123</v>
      </c>
      <c r="B124" t="s">
        <v>1266</v>
      </c>
      <c r="C124" s="2" t="s">
        <v>5</v>
      </c>
      <c r="D124" s="6" t="s">
        <v>35</v>
      </c>
      <c r="E124" s="6">
        <f>IF(D124="Vulnerable",1,0)</f>
        <v>0</v>
      </c>
      <c r="F124" s="6" t="s">
        <v>1134</v>
      </c>
      <c r="G124" s="6">
        <f>IF(C124=F124,1,0)</f>
        <v>0</v>
      </c>
      <c r="H124" s="6" t="s">
        <v>933</v>
      </c>
      <c r="I124" s="10" t="s">
        <v>35</v>
      </c>
      <c r="J124" s="10">
        <f>IF(I124="Vulnerable",1,0)</f>
        <v>0</v>
      </c>
      <c r="K124" s="10" t="s">
        <v>20</v>
      </c>
      <c r="L124" s="10">
        <f>IF(C124=K124,1,0)</f>
        <v>0</v>
      </c>
      <c r="M124" s="10" t="s">
        <v>1932</v>
      </c>
      <c r="N124" s="3" t="s">
        <v>35</v>
      </c>
      <c r="O124" s="3">
        <f>IF(N124="Vulnerable",1,0)</f>
        <v>0</v>
      </c>
      <c r="P124" s="3" t="s">
        <v>20</v>
      </c>
      <c r="Q124" s="1">
        <f>IF(C124=P124,1,0)</f>
        <v>0</v>
      </c>
      <c r="R124" s="3" t="s">
        <v>2148</v>
      </c>
    </row>
    <row r="125" spans="1:18" customFormat="1" hidden="1">
      <c r="A125">
        <v>124</v>
      </c>
      <c r="B125" t="s">
        <v>1267</v>
      </c>
      <c r="C125" s="2" t="s">
        <v>5</v>
      </c>
      <c r="D125" s="6" t="s">
        <v>4</v>
      </c>
      <c r="E125" s="6">
        <f>IF(D125="Vulnerable",1,0)</f>
        <v>1</v>
      </c>
      <c r="F125" s="6" t="s">
        <v>1135</v>
      </c>
      <c r="G125" s="6">
        <f>IF(C125=F125,1,0)</f>
        <v>0</v>
      </c>
      <c r="H125" s="6" t="s">
        <v>935</v>
      </c>
      <c r="I125" s="10" t="s">
        <v>4</v>
      </c>
      <c r="J125" s="10">
        <f>IF(I125="Vulnerable",1,0)</f>
        <v>1</v>
      </c>
      <c r="K125" s="10" t="s">
        <v>17</v>
      </c>
      <c r="L125" s="10">
        <f>IF(C125=K125,1,0)</f>
        <v>0</v>
      </c>
      <c r="M125" s="10" t="s">
        <v>1933</v>
      </c>
      <c r="N125" s="3" t="s">
        <v>4</v>
      </c>
      <c r="O125" s="3">
        <f>IF(N125="Vulnerable",1,0)</f>
        <v>1</v>
      </c>
      <c r="P125" s="3" t="s">
        <v>5</v>
      </c>
      <c r="Q125" s="1">
        <f>IF(C125=P125,1,0)</f>
        <v>1</v>
      </c>
      <c r="R125" s="3" t="s">
        <v>2149</v>
      </c>
    </row>
    <row r="126" spans="1:18" customFormat="1" hidden="1">
      <c r="A126">
        <v>125</v>
      </c>
      <c r="B126" t="s">
        <v>1268</v>
      </c>
      <c r="C126" s="2" t="s">
        <v>448</v>
      </c>
      <c r="D126" s="6" t="s">
        <v>35</v>
      </c>
      <c r="E126" s="6">
        <f>IF(D126="Vulnerable",1,0)</f>
        <v>0</v>
      </c>
      <c r="F126" s="6" t="s">
        <v>1134</v>
      </c>
      <c r="G126" s="6">
        <f>IF(C126=F126,1,0)</f>
        <v>0</v>
      </c>
      <c r="H126" s="6" t="s">
        <v>937</v>
      </c>
      <c r="I126" s="10" t="s">
        <v>4</v>
      </c>
      <c r="J126" s="10">
        <f>IF(I126="Vulnerable",1,0)</f>
        <v>1</v>
      </c>
      <c r="K126" s="10" t="s">
        <v>5</v>
      </c>
      <c r="L126" s="10">
        <f>IF(C126=K126,1,0)</f>
        <v>0</v>
      </c>
      <c r="M126" s="10" t="s">
        <v>467</v>
      </c>
      <c r="N126" s="3" t="s">
        <v>35</v>
      </c>
      <c r="O126" s="3">
        <f>IF(N126="Vulnerable",1,0)</f>
        <v>0</v>
      </c>
      <c r="P126" s="3"/>
      <c r="Q126" s="1">
        <f>IF(C126=P126,1,0)</f>
        <v>0</v>
      </c>
      <c r="R126" s="3" t="s">
        <v>2150</v>
      </c>
    </row>
    <row r="127" spans="1:18" s="7" customFormat="1">
      <c r="A127" s="7">
        <v>114</v>
      </c>
      <c r="B127" s="9" t="s">
        <v>1257</v>
      </c>
      <c r="C127" s="2" t="s">
        <v>5</v>
      </c>
      <c r="D127" s="6" t="s">
        <v>1144</v>
      </c>
      <c r="E127" s="6">
        <f>IF(D127="Vulnerable",1,0)</f>
        <v>0</v>
      </c>
      <c r="F127" s="6" t="s">
        <v>1144</v>
      </c>
      <c r="G127" s="6">
        <f>IF(C127=F127,1,0)</f>
        <v>0</v>
      </c>
      <c r="H127" s="6" t="s">
        <v>916</v>
      </c>
      <c r="I127" s="10" t="s">
        <v>4</v>
      </c>
      <c r="J127" s="10">
        <f>IF(I127="Vulnerable",1,0)</f>
        <v>1</v>
      </c>
      <c r="K127" s="10" t="s">
        <v>5</v>
      </c>
      <c r="L127" s="10">
        <f>IF(C127=K127,1,0)</f>
        <v>1</v>
      </c>
      <c r="M127" s="10" t="s">
        <v>1924</v>
      </c>
      <c r="N127" s="1" t="s">
        <v>4</v>
      </c>
      <c r="O127" s="3">
        <f>IF(N127="Vulnerable",1,0)</f>
        <v>1</v>
      </c>
      <c r="P127" s="1" t="s">
        <v>5</v>
      </c>
      <c r="Q127" s="1">
        <f>IF(C127=P127,1,0)</f>
        <v>1</v>
      </c>
      <c r="R127" s="1" t="s">
        <v>2139</v>
      </c>
    </row>
    <row r="128" spans="1:18" customFormat="1" hidden="1">
      <c r="A128">
        <v>127</v>
      </c>
      <c r="B128" t="s">
        <v>1270</v>
      </c>
      <c r="C128" s="2" t="s">
        <v>448</v>
      </c>
      <c r="D128" s="6" t="s">
        <v>4</v>
      </c>
      <c r="E128" s="6">
        <f>IF(D128="Vulnerable",1,0)</f>
        <v>1</v>
      </c>
      <c r="F128" s="6" t="s">
        <v>234</v>
      </c>
      <c r="G128" s="6">
        <f>IF(C128=F128,1,0)</f>
        <v>1</v>
      </c>
      <c r="H128" s="6" t="s">
        <v>940</v>
      </c>
      <c r="I128" s="10" t="s">
        <v>4</v>
      </c>
      <c r="J128" s="10">
        <f>IF(I128="Vulnerable",1,0)</f>
        <v>1</v>
      </c>
      <c r="K128" s="10" t="s">
        <v>20</v>
      </c>
      <c r="L128" s="10">
        <f>IF(C128=K128,1,0)</f>
        <v>0</v>
      </c>
      <c r="M128" s="10" t="s">
        <v>1935</v>
      </c>
      <c r="N128" s="3" t="s">
        <v>4</v>
      </c>
      <c r="O128" s="3">
        <f>IF(N128="Vulnerable",1,0)</f>
        <v>1</v>
      </c>
      <c r="P128" s="3" t="s">
        <v>20</v>
      </c>
      <c r="Q128" s="1">
        <f>IF(C128=P128,1,0)</f>
        <v>0</v>
      </c>
      <c r="R128" s="3" t="s">
        <v>2152</v>
      </c>
    </row>
    <row r="129" spans="1:18" customFormat="1" hidden="1">
      <c r="A129">
        <v>128</v>
      </c>
      <c r="B129" t="s">
        <v>1271</v>
      </c>
      <c r="C129" s="2" t="s">
        <v>448</v>
      </c>
      <c r="D129" s="6" t="s">
        <v>4</v>
      </c>
      <c r="E129" s="6">
        <f>IF(D129="Vulnerable",1,0)</f>
        <v>1</v>
      </c>
      <c r="F129" s="6" t="s">
        <v>234</v>
      </c>
      <c r="G129" s="6">
        <f>IF(C129=F129,1,0)</f>
        <v>1</v>
      </c>
      <c r="H129" s="6" t="s">
        <v>942</v>
      </c>
      <c r="I129" s="10" t="s">
        <v>4</v>
      </c>
      <c r="J129" s="10">
        <f>IF(I129="Vulnerable",1,0)</f>
        <v>1</v>
      </c>
      <c r="K129" s="10" t="s">
        <v>5</v>
      </c>
      <c r="L129" s="10">
        <f>IF(C129=K129,1,0)</f>
        <v>0</v>
      </c>
      <c r="M129" s="10" t="s">
        <v>1936</v>
      </c>
      <c r="N129" s="3" t="s">
        <v>4</v>
      </c>
      <c r="O129" s="3">
        <f>IF(N129="Vulnerable",1,0)</f>
        <v>1</v>
      </c>
      <c r="P129" s="3" t="s">
        <v>5</v>
      </c>
      <c r="Q129" s="1">
        <f>IF(C129=P129,1,0)</f>
        <v>0</v>
      </c>
      <c r="R129" s="3" t="s">
        <v>2153</v>
      </c>
    </row>
    <row r="130" spans="1:18" customFormat="1" hidden="1">
      <c r="A130">
        <v>129</v>
      </c>
      <c r="B130" t="s">
        <v>1272</v>
      </c>
      <c r="C130" s="2" t="s">
        <v>447</v>
      </c>
      <c r="D130" s="6" t="s">
        <v>35</v>
      </c>
      <c r="E130" s="6">
        <f>IF(D130="Vulnerable",1,0)</f>
        <v>0</v>
      </c>
      <c r="F130" s="6" t="s">
        <v>1134</v>
      </c>
      <c r="G130" s="6">
        <f>IF(C130=F130,1,0)</f>
        <v>0</v>
      </c>
      <c r="H130" s="6" t="s">
        <v>944</v>
      </c>
      <c r="I130" s="10" t="s">
        <v>35</v>
      </c>
      <c r="J130" s="10">
        <f>IF(I130="Vulnerable",1,0)</f>
        <v>0</v>
      </c>
      <c r="K130" s="10" t="s">
        <v>1134</v>
      </c>
      <c r="L130" s="10">
        <f>IF(C130=K130,1,0)</f>
        <v>0</v>
      </c>
      <c r="M130" s="10" t="s">
        <v>1937</v>
      </c>
      <c r="N130" s="3" t="s">
        <v>35</v>
      </c>
      <c r="O130" s="3">
        <f>IF(N130="Vulnerable",1,0)</f>
        <v>0</v>
      </c>
      <c r="P130" s="3" t="s">
        <v>20</v>
      </c>
      <c r="Q130" s="1">
        <f>IF(C130=P130,1,0)</f>
        <v>0</v>
      </c>
      <c r="R130" s="3" t="s">
        <v>2154</v>
      </c>
    </row>
    <row r="131" spans="1:18" customFormat="1" hidden="1">
      <c r="A131">
        <v>130</v>
      </c>
      <c r="B131" t="s">
        <v>1273</v>
      </c>
      <c r="C131" s="2" t="s">
        <v>58</v>
      </c>
      <c r="D131" s="6" t="s">
        <v>4</v>
      </c>
      <c r="E131" s="6">
        <f>IF(D131="Vulnerable",1,0)</f>
        <v>1</v>
      </c>
      <c r="F131" s="6" t="s">
        <v>136</v>
      </c>
      <c r="G131" s="6">
        <f>IF(C131=F131,1,0)</f>
        <v>0</v>
      </c>
      <c r="H131" s="6" t="s">
        <v>946</v>
      </c>
      <c r="I131" s="10" t="s">
        <v>4</v>
      </c>
      <c r="J131" s="10">
        <f>IF(I131="Vulnerable",1,0)</f>
        <v>1</v>
      </c>
      <c r="K131" s="10" t="s">
        <v>5</v>
      </c>
      <c r="L131" s="10">
        <f>IF(C131=K131,1,0)</f>
        <v>0</v>
      </c>
      <c r="M131" s="10" t="s">
        <v>1938</v>
      </c>
      <c r="N131" s="3" t="s">
        <v>35</v>
      </c>
      <c r="O131" s="3">
        <f>IF(N131="Vulnerable",1,0)</f>
        <v>0</v>
      </c>
      <c r="P131" s="3" t="s">
        <v>20</v>
      </c>
      <c r="Q131" s="1">
        <f>IF(C131=P131,1,0)</f>
        <v>0</v>
      </c>
      <c r="R131" s="3" t="s">
        <v>2155</v>
      </c>
    </row>
    <row r="132" spans="1:18" customFormat="1" hidden="1">
      <c r="A132">
        <v>131</v>
      </c>
      <c r="B132" t="s">
        <v>1274</v>
      </c>
      <c r="C132" s="2" t="s">
        <v>17</v>
      </c>
      <c r="D132" s="6" t="s">
        <v>4</v>
      </c>
      <c r="E132" s="6">
        <f>IF(D132="Vulnerable",1,0)</f>
        <v>1</v>
      </c>
      <c r="F132" s="6" t="s">
        <v>5</v>
      </c>
      <c r="G132" s="6">
        <f>IF(C132=F132,1,0)</f>
        <v>0</v>
      </c>
      <c r="H132" s="6" t="s">
        <v>948</v>
      </c>
      <c r="I132" s="10" t="s">
        <v>4</v>
      </c>
      <c r="J132" s="10">
        <f>IF(I132="Vulnerable",1,0)</f>
        <v>1</v>
      </c>
      <c r="K132" s="10" t="s">
        <v>5</v>
      </c>
      <c r="L132" s="10">
        <f>IF(C132=K132,1,0)</f>
        <v>0</v>
      </c>
      <c r="M132" s="10" t="s">
        <v>1939</v>
      </c>
      <c r="N132" s="3" t="s">
        <v>4</v>
      </c>
      <c r="O132" s="3">
        <f>IF(N132="Vulnerable",1,0)</f>
        <v>1</v>
      </c>
      <c r="P132" s="3" t="s">
        <v>5</v>
      </c>
      <c r="Q132" s="1">
        <f>IF(C132=P132,1,0)</f>
        <v>0</v>
      </c>
      <c r="R132" s="3" t="s">
        <v>2156</v>
      </c>
    </row>
    <row r="133" spans="1:18" customFormat="1" hidden="1">
      <c r="A133">
        <v>132</v>
      </c>
      <c r="B133" t="s">
        <v>1275</v>
      </c>
      <c r="C133" s="2" t="s">
        <v>448</v>
      </c>
      <c r="D133" s="6" t="s">
        <v>4</v>
      </c>
      <c r="E133" s="6">
        <f>IF(D133="Vulnerable",1,0)</f>
        <v>1</v>
      </c>
      <c r="F133" s="6" t="s">
        <v>234</v>
      </c>
      <c r="G133" s="6">
        <f>IF(C133=F133,1,0)</f>
        <v>1</v>
      </c>
      <c r="H133" s="6" t="s">
        <v>950</v>
      </c>
      <c r="I133" s="10" t="s">
        <v>4</v>
      </c>
      <c r="J133" s="10">
        <f>IF(I133="Vulnerable",1,0)</f>
        <v>1</v>
      </c>
      <c r="K133" s="10" t="s">
        <v>5</v>
      </c>
      <c r="L133" s="10">
        <f>IF(C133=K133,1,0)</f>
        <v>0</v>
      </c>
      <c r="M133" s="10" t="s">
        <v>1940</v>
      </c>
      <c r="N133" s="3" t="s">
        <v>4</v>
      </c>
      <c r="O133" s="3">
        <f>IF(N133="Vulnerable",1,0)</f>
        <v>1</v>
      </c>
      <c r="P133" s="3" t="s">
        <v>5</v>
      </c>
      <c r="Q133" s="1">
        <f>IF(C133=P133,1,0)</f>
        <v>0</v>
      </c>
      <c r="R133" s="3" t="s">
        <v>2157</v>
      </c>
    </row>
    <row r="134" spans="1:18" s="7" customFormat="1">
      <c r="A134" s="7">
        <v>119</v>
      </c>
      <c r="B134" s="9" t="s">
        <v>1262</v>
      </c>
      <c r="C134" s="2" t="s">
        <v>5</v>
      </c>
      <c r="D134" s="6" t="s">
        <v>35</v>
      </c>
      <c r="E134" s="6">
        <f>IF(D134="Vulnerable",1,0)</f>
        <v>0</v>
      </c>
      <c r="F134" s="6" t="s">
        <v>1134</v>
      </c>
      <c r="G134" s="6">
        <f>IF(C134=F134,1,0)</f>
        <v>0</v>
      </c>
      <c r="H134" s="6" t="s">
        <v>925</v>
      </c>
      <c r="I134" s="10" t="s">
        <v>4</v>
      </c>
      <c r="J134" s="10">
        <f>IF(I134="Vulnerable",1,0)</f>
        <v>1</v>
      </c>
      <c r="K134" s="10" t="s">
        <v>5</v>
      </c>
      <c r="L134" s="10">
        <f>IF(C134=K134,1,0)</f>
        <v>1</v>
      </c>
      <c r="M134" s="10" t="s">
        <v>1929</v>
      </c>
      <c r="N134" s="1" t="s">
        <v>4</v>
      </c>
      <c r="O134" s="3">
        <f>IF(N134="Vulnerable",1,0)</f>
        <v>1</v>
      </c>
      <c r="P134" s="1" t="s">
        <v>5</v>
      </c>
      <c r="Q134" s="1">
        <f>IF(C134=P134,1,0)</f>
        <v>1</v>
      </c>
      <c r="R134" s="1" t="s">
        <v>2144</v>
      </c>
    </row>
    <row r="135" spans="1:18" customFormat="1" hidden="1">
      <c r="A135">
        <v>134</v>
      </c>
      <c r="B135" t="s">
        <v>1277</v>
      </c>
      <c r="C135" s="2" t="s">
        <v>449</v>
      </c>
      <c r="D135" s="6" t="s">
        <v>4</v>
      </c>
      <c r="E135" s="6">
        <f>IF(D135="Vulnerable",1,0)</f>
        <v>1</v>
      </c>
      <c r="F135" s="6" t="s">
        <v>1137</v>
      </c>
      <c r="G135" s="6">
        <f>IF(C135=F135,1,0)</f>
        <v>0</v>
      </c>
      <c r="H135" s="6" t="s">
        <v>953</v>
      </c>
      <c r="I135" s="10" t="s">
        <v>4</v>
      </c>
      <c r="J135" s="10">
        <f>IF(I135="Vulnerable",1,0)</f>
        <v>1</v>
      </c>
      <c r="K135" s="10" t="s">
        <v>448</v>
      </c>
      <c r="L135" s="10">
        <f>IF(C135=K135,1,0)</f>
        <v>0</v>
      </c>
      <c r="M135" s="10" t="s">
        <v>1942</v>
      </c>
      <c r="N135" s="3" t="s">
        <v>4</v>
      </c>
      <c r="O135" s="3">
        <f>IF(N135="Vulnerable",1,0)</f>
        <v>1</v>
      </c>
      <c r="P135" s="3"/>
      <c r="Q135" s="1">
        <f>IF(C135=P135,1,0)</f>
        <v>0</v>
      </c>
      <c r="R135" s="3" t="s">
        <v>2159</v>
      </c>
    </row>
    <row r="136" spans="1:18" customFormat="1" hidden="1">
      <c r="A136">
        <v>135</v>
      </c>
      <c r="B136" t="s">
        <v>1278</v>
      </c>
      <c r="C136" s="2" t="s">
        <v>5</v>
      </c>
      <c r="D136" s="6" t="s">
        <v>35</v>
      </c>
      <c r="E136" s="6">
        <f>IF(D136="Vulnerable",1,0)</f>
        <v>0</v>
      </c>
      <c r="F136" s="6" t="s">
        <v>1134</v>
      </c>
      <c r="G136" s="6">
        <f>IF(C136=F136,1,0)</f>
        <v>0</v>
      </c>
      <c r="H136" s="6" t="s">
        <v>1129</v>
      </c>
      <c r="I136" s="10" t="s">
        <v>4</v>
      </c>
      <c r="J136" s="10">
        <f>IF(I136="Vulnerable",1,0)</f>
        <v>1</v>
      </c>
      <c r="K136" s="10" t="s">
        <v>17</v>
      </c>
      <c r="L136" s="10">
        <f>IF(C136=K136,1,0)</f>
        <v>0</v>
      </c>
      <c r="M136" s="10" t="s">
        <v>1943</v>
      </c>
      <c r="N136" s="3" t="s">
        <v>35</v>
      </c>
      <c r="O136" s="3">
        <f>IF(N136="Vulnerable",1,0)</f>
        <v>0</v>
      </c>
      <c r="P136" s="3" t="s">
        <v>20</v>
      </c>
      <c r="Q136" s="1">
        <f>IF(C136=P136,1,0)</f>
        <v>0</v>
      </c>
      <c r="R136" s="3" t="s">
        <v>2160</v>
      </c>
    </row>
    <row r="137" spans="1:18" customFormat="1" hidden="1">
      <c r="A137">
        <v>136</v>
      </c>
      <c r="B137" t="s">
        <v>1279</v>
      </c>
      <c r="C137" s="2" t="s">
        <v>448</v>
      </c>
      <c r="D137" s="6" t="s">
        <v>35</v>
      </c>
      <c r="E137" s="6">
        <f>IF(D137="Vulnerable",1,0)</f>
        <v>0</v>
      </c>
      <c r="F137" s="6" t="s">
        <v>1134</v>
      </c>
      <c r="G137" s="6">
        <f>IF(C137=F137,1,0)</f>
        <v>0</v>
      </c>
      <c r="H137" s="6" t="s">
        <v>956</v>
      </c>
      <c r="I137" s="10" t="s">
        <v>4</v>
      </c>
      <c r="J137" s="10">
        <f>IF(I137="Vulnerable",1,0)</f>
        <v>1</v>
      </c>
      <c r="K137" s="10" t="s">
        <v>20</v>
      </c>
      <c r="L137" s="10">
        <f>IF(C137=K137,1,0)</f>
        <v>0</v>
      </c>
      <c r="M137" s="10" t="s">
        <v>1944</v>
      </c>
      <c r="N137" s="3" t="s">
        <v>4</v>
      </c>
      <c r="O137" s="3">
        <f>IF(N137="Vulnerable",1,0)</f>
        <v>1</v>
      </c>
      <c r="P137" s="3" t="s">
        <v>20</v>
      </c>
      <c r="Q137" s="1">
        <f>IF(C137=P137,1,0)</f>
        <v>0</v>
      </c>
      <c r="R137" s="3" t="s">
        <v>2161</v>
      </c>
    </row>
    <row r="138" spans="1:18" customFormat="1" hidden="1">
      <c r="A138">
        <v>137</v>
      </c>
      <c r="B138" t="s">
        <v>1280</v>
      </c>
      <c r="C138" s="2" t="s">
        <v>19</v>
      </c>
      <c r="D138" s="6" t="s">
        <v>4</v>
      </c>
      <c r="E138" s="6">
        <f>IF(D138="Vulnerable",1,0)</f>
        <v>1</v>
      </c>
      <c r="F138" s="6" t="s">
        <v>234</v>
      </c>
      <c r="G138" s="6">
        <f>IF(C138=F138,1,0)</f>
        <v>0</v>
      </c>
      <c r="H138" s="6" t="s">
        <v>958</v>
      </c>
      <c r="I138" s="10" t="s">
        <v>4</v>
      </c>
      <c r="J138" s="10">
        <f>IF(I138="Vulnerable",1,0)</f>
        <v>1</v>
      </c>
      <c r="K138" s="10" t="s">
        <v>17</v>
      </c>
      <c r="L138" s="10">
        <f>IF(C138=K138,1,0)</f>
        <v>0</v>
      </c>
      <c r="M138" s="10" t="s">
        <v>1945</v>
      </c>
      <c r="N138" s="3" t="s">
        <v>35</v>
      </c>
      <c r="O138" s="3">
        <f>IF(N138="Vulnerable",1,0)</f>
        <v>0</v>
      </c>
      <c r="P138" s="3"/>
      <c r="Q138" s="1">
        <f>IF(C138=P138,1,0)</f>
        <v>0</v>
      </c>
      <c r="R138" s="3" t="s">
        <v>2162</v>
      </c>
    </row>
    <row r="139" spans="1:18" s="7" customFormat="1">
      <c r="A139" s="7">
        <v>126</v>
      </c>
      <c r="B139" s="9" t="s">
        <v>1269</v>
      </c>
      <c r="C139" s="2" t="s">
        <v>5</v>
      </c>
      <c r="D139" s="6" t="s">
        <v>35</v>
      </c>
      <c r="E139" s="6">
        <f>IF(D139="Vulnerable",1,0)</f>
        <v>0</v>
      </c>
      <c r="F139" s="6" t="s">
        <v>1134</v>
      </c>
      <c r="G139" s="6">
        <f>IF(C139=F139,1,0)</f>
        <v>0</v>
      </c>
      <c r="H139" s="6" t="s">
        <v>912</v>
      </c>
      <c r="I139" s="10" t="s">
        <v>4</v>
      </c>
      <c r="J139" s="10">
        <f>IF(I139="Vulnerable",1,0)</f>
        <v>1</v>
      </c>
      <c r="K139" s="10" t="s">
        <v>5</v>
      </c>
      <c r="L139" s="10">
        <f>IF(C139=K139,1,0)</f>
        <v>1</v>
      </c>
      <c r="M139" s="10" t="s">
        <v>1934</v>
      </c>
      <c r="N139" s="1" t="s">
        <v>4</v>
      </c>
      <c r="O139" s="3">
        <f>IF(N139="Vulnerable",1,0)</f>
        <v>1</v>
      </c>
      <c r="P139" s="1" t="s">
        <v>5</v>
      </c>
      <c r="Q139" s="1">
        <f>IF(C139=P139,1,0)</f>
        <v>1</v>
      </c>
      <c r="R139" s="1" t="s">
        <v>2151</v>
      </c>
    </row>
    <row r="140" spans="1:18" customFormat="1" hidden="1">
      <c r="A140">
        <v>139</v>
      </c>
      <c r="B140" t="s">
        <v>1282</v>
      </c>
      <c r="C140" s="2" t="s">
        <v>447</v>
      </c>
      <c r="D140" s="6" t="s">
        <v>35</v>
      </c>
      <c r="E140" s="6">
        <f>IF(D140="Vulnerable",1,0)</f>
        <v>0</v>
      </c>
      <c r="F140" s="6" t="s">
        <v>1134</v>
      </c>
      <c r="G140" s="6">
        <f>IF(C140=F140,1,0)</f>
        <v>0</v>
      </c>
      <c r="H140" s="6" t="s">
        <v>962</v>
      </c>
      <c r="I140" s="10" t="s">
        <v>4</v>
      </c>
      <c r="J140" s="10">
        <f>IF(I140="Vulnerable",1,0)</f>
        <v>1</v>
      </c>
      <c r="K140" s="10" t="s">
        <v>339</v>
      </c>
      <c r="L140" s="10">
        <f>IF(C140=K140,1,0)</f>
        <v>0</v>
      </c>
      <c r="M140" s="10" t="s">
        <v>1947</v>
      </c>
      <c r="N140" s="3" t="s">
        <v>35</v>
      </c>
      <c r="O140" s="3">
        <f>IF(N140="Vulnerable",1,0)</f>
        <v>0</v>
      </c>
      <c r="P140" s="3" t="s">
        <v>20</v>
      </c>
      <c r="Q140" s="1">
        <f>IF(C140=P140,1,0)</f>
        <v>0</v>
      </c>
      <c r="R140" s="3" t="s">
        <v>2164</v>
      </c>
    </row>
    <row r="141" spans="1:18" customFormat="1" hidden="1">
      <c r="A141">
        <v>140</v>
      </c>
      <c r="B141" t="s">
        <v>1283</v>
      </c>
      <c r="C141" s="2" t="s">
        <v>20</v>
      </c>
      <c r="D141" s="6" t="s">
        <v>35</v>
      </c>
      <c r="E141" s="6">
        <f>IF(D141="Vulnerable",1,0)</f>
        <v>0</v>
      </c>
      <c r="F141" s="6" t="s">
        <v>736</v>
      </c>
      <c r="G141" s="6">
        <f>IF(C141=F141,1,0)</f>
        <v>1</v>
      </c>
      <c r="H141" s="6" t="s">
        <v>1130</v>
      </c>
      <c r="I141" s="10" t="s">
        <v>4</v>
      </c>
      <c r="J141" s="10">
        <f>IF(I141="Vulnerable",1,0)</f>
        <v>1</v>
      </c>
      <c r="K141" s="10" t="s">
        <v>17</v>
      </c>
      <c r="L141" s="10">
        <f>IF(C141=K141,1,0)</f>
        <v>0</v>
      </c>
      <c r="M141" s="10" t="s">
        <v>1948</v>
      </c>
      <c r="N141" s="3" t="s">
        <v>35</v>
      </c>
      <c r="O141" s="3">
        <f>IF(N141="Vulnerable",1,0)</f>
        <v>0</v>
      </c>
      <c r="P141" s="3" t="s">
        <v>20</v>
      </c>
      <c r="Q141" s="1">
        <f>IF(C141=P141,1,0)</f>
        <v>1</v>
      </c>
      <c r="R141" s="3" t="s">
        <v>2165</v>
      </c>
    </row>
    <row r="142" spans="1:18" customFormat="1" hidden="1">
      <c r="A142">
        <v>141</v>
      </c>
      <c r="B142" t="s">
        <v>1284</v>
      </c>
      <c r="C142" s="2" t="s">
        <v>18</v>
      </c>
      <c r="D142" s="6" t="s">
        <v>1144</v>
      </c>
      <c r="E142" s="6">
        <f>IF(D142="Vulnerable",1,0)</f>
        <v>0</v>
      </c>
      <c r="F142" s="6" t="s">
        <v>1144</v>
      </c>
      <c r="G142" s="6">
        <f>IF(C142=F142,1,0)</f>
        <v>0</v>
      </c>
      <c r="H142" s="6" t="s">
        <v>965</v>
      </c>
      <c r="I142" s="10" t="s">
        <v>4</v>
      </c>
      <c r="J142" s="10">
        <f>IF(I142="Vulnerable",1,0)</f>
        <v>1</v>
      </c>
      <c r="K142" s="10" t="s">
        <v>58</v>
      </c>
      <c r="L142" s="10">
        <f>IF(C142=K142,1,0)</f>
        <v>0</v>
      </c>
      <c r="M142" s="10" t="s">
        <v>1949</v>
      </c>
      <c r="N142" s="3" t="s">
        <v>2249</v>
      </c>
      <c r="O142" s="3">
        <f>IF(N142="Vulnerable",1,0)</f>
        <v>0</v>
      </c>
      <c r="P142" s="3" t="s">
        <v>2250</v>
      </c>
      <c r="Q142" s="1">
        <f>IF(C142=P142,1,0)</f>
        <v>0</v>
      </c>
      <c r="R142" s="3" t="s">
        <v>2166</v>
      </c>
    </row>
    <row r="143" spans="1:18" customFormat="1" hidden="1">
      <c r="A143">
        <v>142</v>
      </c>
      <c r="B143" t="s">
        <v>1285</v>
      </c>
      <c r="C143" s="2" t="s">
        <v>447</v>
      </c>
      <c r="D143" s="6" t="s">
        <v>4</v>
      </c>
      <c r="E143" s="6">
        <f>IF(D143="Vulnerable",1,0)</f>
        <v>1</v>
      </c>
      <c r="F143" s="6" t="s">
        <v>339</v>
      </c>
      <c r="G143" s="6">
        <f>IF(C143=F143,1,0)</f>
        <v>0</v>
      </c>
      <c r="H143" s="6" t="s">
        <v>967</v>
      </c>
      <c r="I143" s="10" t="s">
        <v>4</v>
      </c>
      <c r="J143" s="10">
        <f>IF(I143="Vulnerable",1,0)</f>
        <v>1</v>
      </c>
      <c r="K143" s="10" t="s">
        <v>339</v>
      </c>
      <c r="L143" s="10">
        <f>IF(C143=K143,1,0)</f>
        <v>0</v>
      </c>
      <c r="M143" s="10" t="s">
        <v>855</v>
      </c>
      <c r="N143" s="3" t="s">
        <v>4</v>
      </c>
      <c r="O143" s="3">
        <f>IF(N143="Vulnerable",1,0)</f>
        <v>1</v>
      </c>
      <c r="P143" s="3" t="s">
        <v>339</v>
      </c>
      <c r="Q143" s="1">
        <f>IF(C143=P143,1,0)</f>
        <v>0</v>
      </c>
      <c r="R143" s="3" t="s">
        <v>2167</v>
      </c>
    </row>
    <row r="144" spans="1:18" customFormat="1" hidden="1">
      <c r="A144">
        <v>143</v>
      </c>
      <c r="B144" t="s">
        <v>1286</v>
      </c>
      <c r="C144" s="2" t="s">
        <v>18</v>
      </c>
      <c r="D144" s="6" t="s">
        <v>4</v>
      </c>
      <c r="E144" s="6">
        <f>IF(D144="Vulnerable",1,0)</f>
        <v>1</v>
      </c>
      <c r="F144" s="6" t="s">
        <v>5</v>
      </c>
      <c r="G144" s="6">
        <f>IF(C144=F144,1,0)</f>
        <v>0</v>
      </c>
      <c r="H144" s="6" t="s">
        <v>969</v>
      </c>
      <c r="I144" s="10" t="s">
        <v>4</v>
      </c>
      <c r="J144" s="10">
        <f>IF(I144="Vulnerable",1,0)</f>
        <v>1</v>
      </c>
      <c r="K144" s="10" t="s">
        <v>5</v>
      </c>
      <c r="L144" s="10">
        <f>IF(C144=K144,1,0)</f>
        <v>0</v>
      </c>
      <c r="M144" s="10" t="s">
        <v>1950</v>
      </c>
      <c r="N144" s="3" t="s">
        <v>4</v>
      </c>
      <c r="O144" s="3">
        <f>IF(N144="Vulnerable",1,0)</f>
        <v>1</v>
      </c>
      <c r="P144" s="3" t="s">
        <v>5</v>
      </c>
      <c r="Q144" s="1">
        <f>IF(C144=P144,1,0)</f>
        <v>0</v>
      </c>
      <c r="R144" s="3" t="s">
        <v>2168</v>
      </c>
    </row>
    <row r="145" spans="1:18" s="7" customFormat="1">
      <c r="A145" s="7">
        <v>133</v>
      </c>
      <c r="B145" s="9" t="s">
        <v>1276</v>
      </c>
      <c r="C145" s="2" t="s">
        <v>5</v>
      </c>
      <c r="D145" s="6" t="s">
        <v>1144</v>
      </c>
      <c r="E145" s="6">
        <f>IF(D145="Vulnerable",1,0)</f>
        <v>0</v>
      </c>
      <c r="F145" s="6" t="s">
        <v>1144</v>
      </c>
      <c r="G145" s="6">
        <f>IF(C145=F145,1,0)</f>
        <v>0</v>
      </c>
      <c r="H145" s="6" t="s">
        <v>475</v>
      </c>
      <c r="I145" s="10" t="s">
        <v>4</v>
      </c>
      <c r="J145" s="10">
        <f>IF(I145="Vulnerable",1,0)</f>
        <v>1</v>
      </c>
      <c r="K145" s="10" t="s">
        <v>5</v>
      </c>
      <c r="L145" s="10">
        <f>IF(C145=K145,1,0)</f>
        <v>1</v>
      </c>
      <c r="M145" s="10" t="s">
        <v>1941</v>
      </c>
      <c r="N145" s="1" t="s">
        <v>4</v>
      </c>
      <c r="O145" s="3">
        <f>IF(N145="Vulnerable",1,0)</f>
        <v>1</v>
      </c>
      <c r="P145" s="1" t="s">
        <v>339</v>
      </c>
      <c r="Q145" s="1">
        <f>IF(C145=P145,1,0)</f>
        <v>0</v>
      </c>
      <c r="R145" s="1" t="s">
        <v>2158</v>
      </c>
    </row>
    <row r="146" spans="1:18" customFormat="1" hidden="1">
      <c r="A146">
        <v>145</v>
      </c>
      <c r="B146" t="s">
        <v>1288</v>
      </c>
      <c r="C146" s="2" t="s">
        <v>5</v>
      </c>
      <c r="D146" s="6" t="s">
        <v>4</v>
      </c>
      <c r="E146" s="6">
        <f>IF(D146="Vulnerable",1,0)</f>
        <v>1</v>
      </c>
      <c r="F146" s="6" t="s">
        <v>234</v>
      </c>
      <c r="G146" s="6">
        <f>IF(C146=F146,1,0)</f>
        <v>0</v>
      </c>
      <c r="H146" s="6" t="s">
        <v>973</v>
      </c>
      <c r="I146" s="10" t="s">
        <v>4</v>
      </c>
      <c r="J146" s="10">
        <f>IF(I146="Vulnerable",1,0)</f>
        <v>1</v>
      </c>
      <c r="K146" s="10" t="s">
        <v>17</v>
      </c>
      <c r="L146" s="10">
        <f>IF(C146=K146,1,0)</f>
        <v>0</v>
      </c>
      <c r="M146" s="10" t="s">
        <v>1952</v>
      </c>
      <c r="N146" s="3" t="s">
        <v>4</v>
      </c>
      <c r="O146" s="3">
        <f>IF(N146="Vulnerable",1,0)</f>
        <v>1</v>
      </c>
      <c r="P146" s="3" t="s">
        <v>17</v>
      </c>
      <c r="Q146" s="1">
        <f>IF(C146=P146,1,0)</f>
        <v>0</v>
      </c>
      <c r="R146" s="3" t="s">
        <v>2169</v>
      </c>
    </row>
    <row r="147" spans="1:18" customFormat="1" hidden="1">
      <c r="A147">
        <v>146</v>
      </c>
      <c r="B147" t="s">
        <v>1289</v>
      </c>
      <c r="C147" s="2" t="s">
        <v>5</v>
      </c>
      <c r="D147" s="6" t="s">
        <v>35</v>
      </c>
      <c r="E147" s="6">
        <f>IF(D147="Vulnerable",1,0)</f>
        <v>0</v>
      </c>
      <c r="F147" s="6" t="s">
        <v>1134</v>
      </c>
      <c r="G147" s="6">
        <f>IF(C147=F147,1,0)</f>
        <v>0</v>
      </c>
      <c r="H147" s="6" t="s">
        <v>975</v>
      </c>
      <c r="I147" s="10" t="s">
        <v>4</v>
      </c>
      <c r="J147" s="10">
        <f>IF(I147="Vulnerable",1,0)</f>
        <v>1</v>
      </c>
      <c r="K147" s="10" t="s">
        <v>339</v>
      </c>
      <c r="L147" s="10">
        <f>IF(C147=K147,1,0)</f>
        <v>0</v>
      </c>
      <c r="M147" s="10" t="s">
        <v>1953</v>
      </c>
      <c r="N147" s="3" t="s">
        <v>35</v>
      </c>
      <c r="O147" s="3">
        <f>IF(N147="Vulnerable",1,0)</f>
        <v>0</v>
      </c>
      <c r="P147" s="3" t="s">
        <v>20</v>
      </c>
      <c r="Q147" s="1">
        <f>IF(C147=P147,1,0)</f>
        <v>0</v>
      </c>
      <c r="R147" s="3" t="s">
        <v>2170</v>
      </c>
    </row>
    <row r="148" spans="1:18" customFormat="1" hidden="1">
      <c r="A148">
        <v>147</v>
      </c>
      <c r="B148" t="s">
        <v>1290</v>
      </c>
      <c r="C148" s="2" t="s">
        <v>448</v>
      </c>
      <c r="D148" s="6" t="s">
        <v>4</v>
      </c>
      <c r="E148" s="6">
        <f>IF(D148="Vulnerable",1,0)</f>
        <v>1</v>
      </c>
      <c r="F148" s="6" t="s">
        <v>5</v>
      </c>
      <c r="G148" s="6">
        <f>IF(C148=F148,1,0)</f>
        <v>0</v>
      </c>
      <c r="H148" s="6" t="s">
        <v>977</v>
      </c>
      <c r="I148" s="10" t="s">
        <v>4</v>
      </c>
      <c r="J148" s="10">
        <f>IF(I148="Vulnerable",1,0)</f>
        <v>1</v>
      </c>
      <c r="K148" s="10" t="s">
        <v>5</v>
      </c>
      <c r="L148" s="10">
        <f>IF(C148=K148,1,0)</f>
        <v>0</v>
      </c>
      <c r="M148" s="10" t="s">
        <v>1954</v>
      </c>
      <c r="N148" s="3" t="s">
        <v>4</v>
      </c>
      <c r="O148" s="3">
        <f>IF(N148="Vulnerable",1,0)</f>
        <v>1</v>
      </c>
      <c r="P148" s="3" t="s">
        <v>234</v>
      </c>
      <c r="Q148" s="1">
        <f>IF(C148=P148,1,0)</f>
        <v>1</v>
      </c>
      <c r="R148" s="3" t="s">
        <v>2171</v>
      </c>
    </row>
    <row r="149" spans="1:18" customFormat="1" hidden="1">
      <c r="A149">
        <v>148</v>
      </c>
      <c r="B149" t="s">
        <v>1291</v>
      </c>
      <c r="C149" s="2" t="s">
        <v>448</v>
      </c>
      <c r="D149" s="6" t="s">
        <v>4</v>
      </c>
      <c r="E149" s="6">
        <f>IF(D149="Vulnerable",1,0)</f>
        <v>1</v>
      </c>
      <c r="F149" s="6" t="s">
        <v>234</v>
      </c>
      <c r="G149" s="6">
        <f>IF(C149=F149,1,0)</f>
        <v>1</v>
      </c>
      <c r="H149" s="6" t="s">
        <v>979</v>
      </c>
      <c r="I149" s="10" t="s">
        <v>4</v>
      </c>
      <c r="J149" s="10">
        <f>IF(I149="Vulnerable",1,0)</f>
        <v>1</v>
      </c>
      <c r="K149" s="10" t="s">
        <v>5</v>
      </c>
      <c r="L149" s="10">
        <f>IF(C149=K149,1,0)</f>
        <v>0</v>
      </c>
      <c r="M149" s="10" t="s">
        <v>1955</v>
      </c>
      <c r="N149" s="3" t="s">
        <v>4</v>
      </c>
      <c r="O149" s="3">
        <f>IF(N149="Vulnerable",1,0)</f>
        <v>1</v>
      </c>
      <c r="P149" s="3" t="s">
        <v>5</v>
      </c>
      <c r="Q149" s="1">
        <f>IF(C149=P149,1,0)</f>
        <v>0</v>
      </c>
      <c r="R149" s="3" t="s">
        <v>2172</v>
      </c>
    </row>
    <row r="150" spans="1:18" customFormat="1" hidden="1">
      <c r="A150">
        <v>149</v>
      </c>
      <c r="B150" t="s">
        <v>1292</v>
      </c>
      <c r="C150" s="2" t="s">
        <v>5</v>
      </c>
      <c r="D150" s="6" t="s">
        <v>4</v>
      </c>
      <c r="E150" s="6">
        <f>IF(D150="Vulnerable",1,0)</f>
        <v>1</v>
      </c>
      <c r="F150" s="6" t="s">
        <v>5</v>
      </c>
      <c r="G150" s="6">
        <f>IF(C150=F150,1,0)</f>
        <v>1</v>
      </c>
      <c r="H150" s="6" t="s">
        <v>981</v>
      </c>
      <c r="I150" s="10" t="s">
        <v>4</v>
      </c>
      <c r="J150" s="10">
        <f>IF(I150="Vulnerable",1,0)</f>
        <v>1</v>
      </c>
      <c r="K150" s="10" t="s">
        <v>18</v>
      </c>
      <c r="L150" s="10">
        <f>IF(C150=K150,1,0)</f>
        <v>0</v>
      </c>
      <c r="M150" s="10" t="s">
        <v>1956</v>
      </c>
      <c r="N150" s="3" t="s">
        <v>4</v>
      </c>
      <c r="O150" s="3">
        <f>IF(N150="Vulnerable",1,0)</f>
        <v>1</v>
      </c>
      <c r="P150" s="3" t="s">
        <v>5</v>
      </c>
      <c r="Q150" s="1">
        <f>IF(C150=P150,1,0)</f>
        <v>1</v>
      </c>
      <c r="R150" s="3" t="s">
        <v>2173</v>
      </c>
    </row>
    <row r="151" spans="1:18" customFormat="1" hidden="1">
      <c r="A151">
        <v>150</v>
      </c>
      <c r="B151" t="s">
        <v>1293</v>
      </c>
      <c r="C151" s="2" t="s">
        <v>447</v>
      </c>
      <c r="D151" s="6" t="s">
        <v>35</v>
      </c>
      <c r="E151" s="6">
        <f>IF(D151="Vulnerable",1,0)</f>
        <v>0</v>
      </c>
      <c r="F151" s="6" t="s">
        <v>1134</v>
      </c>
      <c r="G151" s="6">
        <f>IF(C151=F151,1,0)</f>
        <v>0</v>
      </c>
      <c r="H151" s="6" t="s">
        <v>983</v>
      </c>
      <c r="I151" s="10" t="s">
        <v>4</v>
      </c>
      <c r="J151" s="10">
        <f>IF(I151="Vulnerable",1,0)</f>
        <v>1</v>
      </c>
      <c r="K151" s="10" t="s">
        <v>5</v>
      </c>
      <c r="L151" s="10">
        <f>IF(C151=K151,1,0)</f>
        <v>0</v>
      </c>
      <c r="M151" s="10" t="s">
        <v>874</v>
      </c>
      <c r="N151" s="3" t="s">
        <v>35</v>
      </c>
      <c r="O151" s="3">
        <f>IF(N151="Vulnerable",1,0)</f>
        <v>0</v>
      </c>
      <c r="P151" s="3" t="s">
        <v>20</v>
      </c>
      <c r="Q151" s="1">
        <f>IF(C151=P151,1,0)</f>
        <v>0</v>
      </c>
      <c r="R151" s="3" t="s">
        <v>2174</v>
      </c>
    </row>
    <row r="152" spans="1:18" customFormat="1" hidden="1">
      <c r="A152">
        <v>151</v>
      </c>
      <c r="B152" t="s">
        <v>1294</v>
      </c>
      <c r="C152" s="2" t="s">
        <v>448</v>
      </c>
      <c r="D152" s="6" t="s">
        <v>35</v>
      </c>
      <c r="E152" s="6">
        <f>IF(D152="Vulnerable",1,0)</f>
        <v>0</v>
      </c>
      <c r="F152" s="6" t="s">
        <v>448</v>
      </c>
      <c r="G152" s="6">
        <f>IF(C152=F152,1,0)</f>
        <v>1</v>
      </c>
      <c r="H152" s="6" t="s">
        <v>985</v>
      </c>
      <c r="I152" s="10" t="s">
        <v>4</v>
      </c>
      <c r="J152" s="10">
        <f>IF(I152="Vulnerable",1,0)</f>
        <v>1</v>
      </c>
      <c r="K152" s="10" t="s">
        <v>5</v>
      </c>
      <c r="L152" s="10">
        <f>IF(C152=K152,1,0)</f>
        <v>0</v>
      </c>
      <c r="M152" s="10" t="s">
        <v>1957</v>
      </c>
      <c r="N152" s="3" t="s">
        <v>4</v>
      </c>
      <c r="O152" s="3">
        <f>IF(N152="Vulnerable",1,0)</f>
        <v>1</v>
      </c>
      <c r="P152" s="3" t="s">
        <v>234</v>
      </c>
      <c r="Q152" s="1">
        <f>IF(C152=P152,1,0)</f>
        <v>1</v>
      </c>
      <c r="R152" s="3" t="s">
        <v>2175</v>
      </c>
    </row>
    <row r="153" spans="1:18" customFormat="1" hidden="1">
      <c r="A153">
        <v>152</v>
      </c>
      <c r="B153" t="s">
        <v>1295</v>
      </c>
      <c r="C153" s="2" t="s">
        <v>17</v>
      </c>
      <c r="D153" s="6" t="s">
        <v>4</v>
      </c>
      <c r="E153" s="6">
        <f>IF(D153="Vulnerable",1,0)</f>
        <v>1</v>
      </c>
      <c r="F153" s="6" t="s">
        <v>136</v>
      </c>
      <c r="G153" s="6">
        <f>IF(C153=F153,1,0)</f>
        <v>0</v>
      </c>
      <c r="H153" s="6" t="s">
        <v>987</v>
      </c>
      <c r="I153" s="10" t="s">
        <v>4</v>
      </c>
      <c r="J153" s="10">
        <f>IF(I153="Vulnerable",1,0)</f>
        <v>1</v>
      </c>
      <c r="K153" s="10" t="s">
        <v>5</v>
      </c>
      <c r="L153" s="10">
        <f>IF(C153=K153,1,0)</f>
        <v>0</v>
      </c>
      <c r="M153" s="10" t="s">
        <v>1958</v>
      </c>
      <c r="N153" s="3" t="s">
        <v>35</v>
      </c>
      <c r="O153" s="3">
        <f>IF(N153="Vulnerable",1,0)</f>
        <v>0</v>
      </c>
      <c r="P153" s="3" t="s">
        <v>20</v>
      </c>
      <c r="Q153" s="1">
        <f>IF(C153=P153,1,0)</f>
        <v>0</v>
      </c>
      <c r="R153" s="3" t="s">
        <v>2176</v>
      </c>
    </row>
    <row r="154" spans="1:18" s="7" customFormat="1">
      <c r="A154" s="7">
        <v>138</v>
      </c>
      <c r="B154" s="9" t="s">
        <v>1281</v>
      </c>
      <c r="C154" s="2" t="s">
        <v>5</v>
      </c>
      <c r="D154" s="6" t="s">
        <v>4</v>
      </c>
      <c r="E154" s="6">
        <f>IF(D154="Vulnerable",1,0)</f>
        <v>1</v>
      </c>
      <c r="F154" s="6" t="s">
        <v>448</v>
      </c>
      <c r="G154" s="6">
        <f>IF(C154=F154,1,0)</f>
        <v>0</v>
      </c>
      <c r="H154" s="6" t="s">
        <v>960</v>
      </c>
      <c r="I154" s="10" t="s">
        <v>4</v>
      </c>
      <c r="J154" s="10">
        <f>IF(I154="Vulnerable",1,0)</f>
        <v>1</v>
      </c>
      <c r="K154" s="10" t="s">
        <v>5</v>
      </c>
      <c r="L154" s="10">
        <f>IF(C154=K154,1,0)</f>
        <v>1</v>
      </c>
      <c r="M154" s="10" t="s">
        <v>1946</v>
      </c>
      <c r="N154" s="1" t="s">
        <v>4</v>
      </c>
      <c r="O154" s="3">
        <f>IF(N154="Vulnerable",1,0)</f>
        <v>1</v>
      </c>
      <c r="P154" s="1" t="s">
        <v>5</v>
      </c>
      <c r="Q154" s="1">
        <f>IF(C154=P154,1,0)</f>
        <v>1</v>
      </c>
      <c r="R154" s="1" t="s">
        <v>2163</v>
      </c>
    </row>
    <row r="155" spans="1:18" customFormat="1" hidden="1">
      <c r="A155">
        <v>154</v>
      </c>
      <c r="B155" t="s">
        <v>1297</v>
      </c>
      <c r="C155" s="2" t="s">
        <v>447</v>
      </c>
      <c r="D155" s="6" t="s">
        <v>35</v>
      </c>
      <c r="E155" s="6">
        <f>IF(D155="Vulnerable",1,0)</f>
        <v>0</v>
      </c>
      <c r="F155" s="6" t="s">
        <v>1134</v>
      </c>
      <c r="G155" s="6">
        <f>IF(C155=F155,1,0)</f>
        <v>0</v>
      </c>
      <c r="H155" s="6" t="s">
        <v>991</v>
      </c>
      <c r="I155" s="10" t="s">
        <v>4</v>
      </c>
      <c r="J155" s="10">
        <f>IF(I155="Vulnerable",1,0)</f>
        <v>1</v>
      </c>
      <c r="K155" s="10" t="s">
        <v>17</v>
      </c>
      <c r="L155" s="10">
        <f>IF(C155=K155,1,0)</f>
        <v>0</v>
      </c>
      <c r="M155" s="10" t="s">
        <v>1960</v>
      </c>
      <c r="N155" s="3" t="s">
        <v>35</v>
      </c>
      <c r="O155" s="3">
        <f>IF(N155="Vulnerable",1,0)</f>
        <v>0</v>
      </c>
      <c r="P155" s="3" t="s">
        <v>2179</v>
      </c>
      <c r="Q155" s="1">
        <f>IF(C155=P155,1,0)</f>
        <v>0</v>
      </c>
      <c r="R155" s="3" t="s">
        <v>2178</v>
      </c>
    </row>
    <row r="156" spans="1:18" customFormat="1" hidden="1">
      <c r="A156">
        <v>155</v>
      </c>
      <c r="B156" t="s">
        <v>1298</v>
      </c>
      <c r="C156" s="2" t="s">
        <v>448</v>
      </c>
      <c r="D156" s="6" t="s">
        <v>4</v>
      </c>
      <c r="E156" s="6">
        <f>IF(D156="Vulnerable",1,0)</f>
        <v>1</v>
      </c>
      <c r="F156" s="6" t="s">
        <v>448</v>
      </c>
      <c r="G156" s="6">
        <f>IF(C156=F156,1,0)</f>
        <v>1</v>
      </c>
      <c r="H156" s="6" t="s">
        <v>993</v>
      </c>
      <c r="I156" s="10" t="s">
        <v>4</v>
      </c>
      <c r="J156" s="10">
        <f>IF(I156="Vulnerable",1,0)</f>
        <v>1</v>
      </c>
      <c r="K156" s="10" t="s">
        <v>5</v>
      </c>
      <c r="L156" s="10">
        <f>IF(C156=K156,1,0)</f>
        <v>0</v>
      </c>
      <c r="M156" s="10" t="s">
        <v>1961</v>
      </c>
      <c r="N156" s="3" t="s">
        <v>35</v>
      </c>
      <c r="O156" s="3">
        <f>IF(N156="Vulnerable",1,0)</f>
        <v>0</v>
      </c>
      <c r="P156" s="3" t="s">
        <v>20</v>
      </c>
      <c r="Q156" s="1">
        <f>IF(C156=P156,1,0)</f>
        <v>0</v>
      </c>
      <c r="R156" s="3" t="s">
        <v>2180</v>
      </c>
    </row>
    <row r="157" spans="1:18" s="7" customFormat="1">
      <c r="A157" s="7">
        <v>144</v>
      </c>
      <c r="B157" s="9" t="s">
        <v>1287</v>
      </c>
      <c r="C157" s="2" t="s">
        <v>5</v>
      </c>
      <c r="D157" s="6" t="s">
        <v>1144</v>
      </c>
      <c r="E157" s="6">
        <f>IF(D157="Vulnerable",1,0)</f>
        <v>0</v>
      </c>
      <c r="F157" s="6" t="s">
        <v>1144</v>
      </c>
      <c r="G157" s="6">
        <f>IF(C157=F157,1,0)</f>
        <v>0</v>
      </c>
      <c r="H157" s="6" t="s">
        <v>971</v>
      </c>
      <c r="I157" s="10" t="s">
        <v>4</v>
      </c>
      <c r="J157" s="10">
        <f>IF(I157="Vulnerable",1,0)</f>
        <v>1</v>
      </c>
      <c r="K157" s="10" t="s">
        <v>5</v>
      </c>
      <c r="L157" s="10">
        <f>IF(C157=K157,1,0)</f>
        <v>1</v>
      </c>
      <c r="M157" s="10" t="s">
        <v>1951</v>
      </c>
      <c r="N157" s="1" t="s">
        <v>4</v>
      </c>
      <c r="O157" s="3">
        <f>IF(N157="Vulnerable",1,0)</f>
        <v>1</v>
      </c>
      <c r="P157" s="1" t="s">
        <v>20</v>
      </c>
      <c r="Q157" s="1">
        <f>IF(C157=P157,1,0)</f>
        <v>0</v>
      </c>
      <c r="R157" s="1" t="s">
        <v>576</v>
      </c>
    </row>
    <row r="158" spans="1:18" s="7" customFormat="1">
      <c r="A158" s="7">
        <v>153</v>
      </c>
      <c r="B158" s="9" t="s">
        <v>1296</v>
      </c>
      <c r="C158" s="2" t="s">
        <v>5</v>
      </c>
      <c r="D158" s="6" t="s">
        <v>35</v>
      </c>
      <c r="E158" s="6">
        <f>IF(D158="Vulnerable",1,0)</f>
        <v>0</v>
      </c>
      <c r="F158" s="6" t="s">
        <v>5</v>
      </c>
      <c r="G158" s="6">
        <f>IF(C158=F158,1,0)</f>
        <v>1</v>
      </c>
      <c r="H158" s="6" t="s">
        <v>989</v>
      </c>
      <c r="I158" s="10" t="s">
        <v>4</v>
      </c>
      <c r="J158" s="10">
        <f>IF(I158="Vulnerable",1,0)</f>
        <v>1</v>
      </c>
      <c r="K158" s="10" t="s">
        <v>5</v>
      </c>
      <c r="L158" s="10">
        <f>IF(C158=K158,1,0)</f>
        <v>1</v>
      </c>
      <c r="M158" s="10" t="s">
        <v>1959</v>
      </c>
      <c r="N158" s="1" t="s">
        <v>4</v>
      </c>
      <c r="O158" s="3">
        <f>IF(N158="Vulnerable",1,0)</f>
        <v>1</v>
      </c>
      <c r="P158" s="1" t="s">
        <v>5</v>
      </c>
      <c r="Q158" s="1">
        <f>IF(C158=P158,1,0)</f>
        <v>1</v>
      </c>
      <c r="R158" s="1" t="s">
        <v>2177</v>
      </c>
    </row>
    <row r="159" spans="1:18" customFormat="1" hidden="1">
      <c r="A159">
        <v>158</v>
      </c>
      <c r="B159" t="s">
        <v>1301</v>
      </c>
      <c r="C159" s="2" t="s">
        <v>449</v>
      </c>
      <c r="D159" s="6" t="s">
        <v>35</v>
      </c>
      <c r="E159" s="6">
        <f>IF(D159="Vulnerable",1,0)</f>
        <v>0</v>
      </c>
      <c r="F159" s="6" t="s">
        <v>1134</v>
      </c>
      <c r="G159" s="6">
        <f>IF(C159=F159,1,0)</f>
        <v>0</v>
      </c>
      <c r="H159" s="6" t="s">
        <v>999</v>
      </c>
      <c r="I159" s="10" t="s">
        <v>35</v>
      </c>
      <c r="J159" s="10">
        <f>IF(I159="Vulnerable",1,0)</f>
        <v>0</v>
      </c>
      <c r="K159" s="10" t="s">
        <v>20</v>
      </c>
      <c r="L159" s="10">
        <f>IF(C159=K159,1,0)</f>
        <v>0</v>
      </c>
      <c r="M159" s="10" t="s">
        <v>1964</v>
      </c>
      <c r="N159" s="3" t="s">
        <v>35</v>
      </c>
      <c r="O159" s="3">
        <f>IF(N159="Vulnerable",1,0)</f>
        <v>0</v>
      </c>
      <c r="P159" s="3" t="s">
        <v>20</v>
      </c>
      <c r="Q159" s="1">
        <f>IF(C159=P159,1,0)</f>
        <v>0</v>
      </c>
      <c r="R159" s="3" t="s">
        <v>2183</v>
      </c>
    </row>
    <row r="160" spans="1:18" s="7" customFormat="1">
      <c r="A160" s="7">
        <v>156</v>
      </c>
      <c r="B160" s="9" t="s">
        <v>1299</v>
      </c>
      <c r="C160" s="2" t="s">
        <v>5</v>
      </c>
      <c r="D160" s="6" t="s">
        <v>4</v>
      </c>
      <c r="E160" s="6">
        <f>IF(D160="Vulnerable",1,0)</f>
        <v>1</v>
      </c>
      <c r="F160" s="6" t="s">
        <v>234</v>
      </c>
      <c r="G160" s="6">
        <f>IF(C160=F160,1,0)</f>
        <v>0</v>
      </c>
      <c r="H160" s="6" t="s">
        <v>995</v>
      </c>
      <c r="I160" s="10" t="s">
        <v>4</v>
      </c>
      <c r="J160" s="10">
        <f>IF(I160="Vulnerable",1,0)</f>
        <v>1</v>
      </c>
      <c r="K160" s="10" t="s">
        <v>5</v>
      </c>
      <c r="L160" s="10">
        <f>IF(C160=K160,1,0)</f>
        <v>1</v>
      </c>
      <c r="M160" s="10" t="s">
        <v>1962</v>
      </c>
      <c r="N160" s="1" t="s">
        <v>4</v>
      </c>
      <c r="O160" s="3">
        <f>IF(N160="Vulnerable",1,0)</f>
        <v>1</v>
      </c>
      <c r="P160" s="1" t="s">
        <v>5</v>
      </c>
      <c r="Q160" s="1">
        <f>IF(C160=P160,1,0)</f>
        <v>1</v>
      </c>
      <c r="R160" s="1" t="s">
        <v>2181</v>
      </c>
    </row>
    <row r="161" spans="1:18" s="7" customFormat="1">
      <c r="A161" s="7">
        <v>157</v>
      </c>
      <c r="B161" s="9" t="s">
        <v>1300</v>
      </c>
      <c r="C161" s="2" t="s">
        <v>5</v>
      </c>
      <c r="D161" s="6" t="s">
        <v>4</v>
      </c>
      <c r="E161" s="6">
        <f>IF(D161="Vulnerable",1,0)</f>
        <v>1</v>
      </c>
      <c r="F161" s="6" t="s">
        <v>136</v>
      </c>
      <c r="G161" s="6">
        <f>IF(C161=F161,1,0)</f>
        <v>0</v>
      </c>
      <c r="H161" s="6" t="s">
        <v>997</v>
      </c>
      <c r="I161" s="10" t="s">
        <v>4</v>
      </c>
      <c r="J161" s="10">
        <f>IF(I161="Vulnerable",1,0)</f>
        <v>1</v>
      </c>
      <c r="K161" s="10" t="s">
        <v>5</v>
      </c>
      <c r="L161" s="10">
        <f>IF(C161=K161,1,0)</f>
        <v>1</v>
      </c>
      <c r="M161" s="10" t="s">
        <v>1963</v>
      </c>
      <c r="N161" s="1" t="s">
        <v>4</v>
      </c>
      <c r="O161" s="3">
        <f>IF(N161="Vulnerable",1,0)</f>
        <v>1</v>
      </c>
      <c r="P161" s="1" t="s">
        <v>5</v>
      </c>
      <c r="Q161" s="1">
        <f>IF(C161=P161,1,0)</f>
        <v>1</v>
      </c>
      <c r="R161" s="1" t="s">
        <v>2182</v>
      </c>
    </row>
    <row r="162" spans="1:18" customFormat="1" hidden="1">
      <c r="A162">
        <v>161</v>
      </c>
      <c r="B162" t="s">
        <v>1304</v>
      </c>
      <c r="C162" s="2" t="s">
        <v>19</v>
      </c>
      <c r="D162" s="6" t="s">
        <v>4</v>
      </c>
      <c r="E162" s="6">
        <f>IF(D162="Vulnerable",1,0)</f>
        <v>1</v>
      </c>
      <c r="F162" s="6" t="s">
        <v>234</v>
      </c>
      <c r="G162" s="6">
        <f>IF(C162=F162,1,0)</f>
        <v>0</v>
      </c>
      <c r="H162" s="6" t="s">
        <v>1131</v>
      </c>
      <c r="I162" s="10" t="s">
        <v>4</v>
      </c>
      <c r="J162" s="10">
        <f>IF(I162="Vulnerable",1,0)</f>
        <v>1</v>
      </c>
      <c r="K162" s="10" t="s">
        <v>5</v>
      </c>
      <c r="L162" s="10">
        <f>IF(C162=K162,1,0)</f>
        <v>0</v>
      </c>
      <c r="M162" s="10" t="s">
        <v>1967</v>
      </c>
      <c r="N162" s="3" t="s">
        <v>4</v>
      </c>
      <c r="O162" s="3">
        <f>IF(N162="Vulnerable",1,0)</f>
        <v>1</v>
      </c>
      <c r="P162" s="3" t="s">
        <v>234</v>
      </c>
      <c r="Q162" s="1">
        <f>IF(C162=P162,1,0)</f>
        <v>0</v>
      </c>
      <c r="R162" s="3" t="s">
        <v>2186</v>
      </c>
    </row>
    <row r="163" spans="1:18" s="7" customFormat="1">
      <c r="A163" s="7">
        <v>159</v>
      </c>
      <c r="B163" s="9" t="s">
        <v>1302</v>
      </c>
      <c r="C163" s="2" t="s">
        <v>5</v>
      </c>
      <c r="D163" s="6" t="s">
        <v>4</v>
      </c>
      <c r="E163" s="6">
        <f>IF(D163="Vulnerable",1,0)</f>
        <v>1</v>
      </c>
      <c r="F163" s="6" t="s">
        <v>234</v>
      </c>
      <c r="G163" s="6">
        <f>IF(C163=F163,1,0)</f>
        <v>0</v>
      </c>
      <c r="H163" s="6" t="s">
        <v>1001</v>
      </c>
      <c r="I163" s="10" t="s">
        <v>4</v>
      </c>
      <c r="J163" s="10">
        <f>IF(I163="Vulnerable",1,0)</f>
        <v>1</v>
      </c>
      <c r="K163" s="10" t="s">
        <v>5</v>
      </c>
      <c r="L163" s="10">
        <f>IF(C163=K163,1,0)</f>
        <v>1</v>
      </c>
      <c r="M163" s="10" t="s">
        <v>1965</v>
      </c>
      <c r="N163" s="1" t="s">
        <v>4</v>
      </c>
      <c r="O163" s="3">
        <f>IF(N163="Vulnerable",1,0)</f>
        <v>1</v>
      </c>
      <c r="P163" s="1" t="s">
        <v>5</v>
      </c>
      <c r="Q163" s="1">
        <f>IF(C163=P163,1,0)</f>
        <v>1</v>
      </c>
      <c r="R163" s="1" t="s">
        <v>2184</v>
      </c>
    </row>
    <row r="164" spans="1:18" customFormat="1" hidden="1">
      <c r="A164">
        <v>163</v>
      </c>
      <c r="B164" t="s">
        <v>1306</v>
      </c>
      <c r="C164" s="2" t="s">
        <v>19</v>
      </c>
      <c r="D164" s="6" t="s">
        <v>35</v>
      </c>
      <c r="E164" s="6">
        <f>IF(D164="Vulnerable",1,0)</f>
        <v>0</v>
      </c>
      <c r="F164" s="6" t="s">
        <v>1134</v>
      </c>
      <c r="G164" s="6">
        <f>IF(C164=F164,1,0)</f>
        <v>0</v>
      </c>
      <c r="H164" s="6" t="s">
        <v>1008</v>
      </c>
      <c r="I164" s="10" t="s">
        <v>35</v>
      </c>
      <c r="J164" s="10">
        <f>IF(I164="Vulnerable",1,0)</f>
        <v>0</v>
      </c>
      <c r="K164" s="10" t="s">
        <v>20</v>
      </c>
      <c r="L164" s="10">
        <f>IF(C164=K164,1,0)</f>
        <v>0</v>
      </c>
      <c r="M164" s="10" t="s">
        <v>1969</v>
      </c>
      <c r="N164" s="3" t="s">
        <v>35</v>
      </c>
      <c r="O164" s="3">
        <f>IF(N164="Vulnerable",1,0)</f>
        <v>0</v>
      </c>
      <c r="P164" s="3" t="s">
        <v>20</v>
      </c>
      <c r="Q164" s="1">
        <f>IF(C164=P164,1,0)</f>
        <v>0</v>
      </c>
      <c r="R164" s="3" t="s">
        <v>2188</v>
      </c>
    </row>
    <row r="165" spans="1:18" customFormat="1" hidden="1">
      <c r="A165">
        <v>164</v>
      </c>
      <c r="B165" t="s">
        <v>1307</v>
      </c>
      <c r="C165" s="2" t="s">
        <v>5</v>
      </c>
      <c r="D165" s="6" t="s">
        <v>4</v>
      </c>
      <c r="E165" s="6">
        <f>IF(D165="Vulnerable",1,0)</f>
        <v>1</v>
      </c>
      <c r="F165" s="6" t="s">
        <v>5</v>
      </c>
      <c r="G165" s="6">
        <f>IF(C165=F165,1,0)</f>
        <v>1</v>
      </c>
      <c r="H165" s="6" t="s">
        <v>1010</v>
      </c>
      <c r="I165" s="10" t="s">
        <v>4</v>
      </c>
      <c r="J165" s="10">
        <f>IF(I165="Vulnerable",1,0)</f>
        <v>1</v>
      </c>
      <c r="K165" s="10" t="s">
        <v>17</v>
      </c>
      <c r="L165" s="10">
        <f>IF(C165=K165,1,0)</f>
        <v>0</v>
      </c>
      <c r="M165" s="10" t="s">
        <v>1705</v>
      </c>
      <c r="N165" s="3" t="s">
        <v>4</v>
      </c>
      <c r="O165" s="3">
        <f>IF(N165="Vulnerable",1,0)</f>
        <v>1</v>
      </c>
      <c r="P165" s="3" t="s">
        <v>5</v>
      </c>
      <c r="Q165" s="1">
        <f>IF(C165=P165,1,0)</f>
        <v>1</v>
      </c>
      <c r="R165" s="3" t="s">
        <v>2189</v>
      </c>
    </row>
    <row r="166" spans="1:18" customFormat="1" hidden="1">
      <c r="A166">
        <v>165</v>
      </c>
      <c r="B166" t="s">
        <v>1308</v>
      </c>
      <c r="C166" s="2" t="s">
        <v>448</v>
      </c>
      <c r="D166" s="6" t="s">
        <v>35</v>
      </c>
      <c r="E166" s="6">
        <f>IF(D166="Vulnerable",1,0)</f>
        <v>0</v>
      </c>
      <c r="F166" s="6" t="s">
        <v>5</v>
      </c>
      <c r="G166" s="6">
        <f>IF(C166=F166,1,0)</f>
        <v>0</v>
      </c>
      <c r="H166" s="6" t="s">
        <v>1012</v>
      </c>
      <c r="I166" s="10" t="s">
        <v>4</v>
      </c>
      <c r="J166" s="10">
        <f>IF(I166="Vulnerable",1,0)</f>
        <v>1</v>
      </c>
      <c r="K166" s="10" t="s">
        <v>5</v>
      </c>
      <c r="L166" s="10">
        <f>IF(C166=K166,1,0)</f>
        <v>0</v>
      </c>
      <c r="M166" s="10" t="s">
        <v>1970</v>
      </c>
      <c r="N166" s="3" t="s">
        <v>4</v>
      </c>
      <c r="O166" s="3">
        <f>IF(N166="Vulnerable",1,0)</f>
        <v>1</v>
      </c>
      <c r="P166" s="3" t="s">
        <v>18</v>
      </c>
      <c r="Q166" s="1">
        <f>IF(C166=P166,1,0)</f>
        <v>0</v>
      </c>
      <c r="R166" s="3" t="s">
        <v>2190</v>
      </c>
    </row>
    <row r="167" spans="1:18" customFormat="1" hidden="1">
      <c r="A167">
        <v>166</v>
      </c>
      <c r="B167" t="s">
        <v>1309</v>
      </c>
      <c r="C167" s="2" t="s">
        <v>5</v>
      </c>
      <c r="D167" s="6" t="s">
        <v>35</v>
      </c>
      <c r="E167" s="6">
        <f>IF(D167="Vulnerable",1,0)</f>
        <v>0</v>
      </c>
      <c r="F167" s="6" t="s">
        <v>1134</v>
      </c>
      <c r="G167" s="6">
        <f>IF(C167=F167,1,0)</f>
        <v>0</v>
      </c>
      <c r="H167" s="6" t="s">
        <v>1014</v>
      </c>
      <c r="I167" s="10" t="s">
        <v>35</v>
      </c>
      <c r="J167" s="10">
        <f>IF(I167="Vulnerable",1,0)</f>
        <v>0</v>
      </c>
      <c r="K167" s="10" t="s">
        <v>1134</v>
      </c>
      <c r="L167" s="10">
        <f>IF(C167=K167,1,0)</f>
        <v>0</v>
      </c>
      <c r="M167" s="10" t="s">
        <v>1971</v>
      </c>
      <c r="N167" s="3" t="s">
        <v>35</v>
      </c>
      <c r="O167" s="3">
        <f>IF(N167="Vulnerable",1,0)</f>
        <v>0</v>
      </c>
      <c r="P167" s="3" t="s">
        <v>20</v>
      </c>
      <c r="Q167" s="1">
        <f>IF(C167=P167,1,0)</f>
        <v>0</v>
      </c>
      <c r="R167" s="3" t="s">
        <v>2191</v>
      </c>
    </row>
    <row r="168" spans="1:18" customFormat="1" hidden="1">
      <c r="A168">
        <v>167</v>
      </c>
      <c r="B168" t="s">
        <v>1310</v>
      </c>
      <c r="C168" s="2" t="s">
        <v>448</v>
      </c>
      <c r="D168" s="6" t="s">
        <v>35</v>
      </c>
      <c r="E168" s="6">
        <f>IF(D168="Vulnerable",1,0)</f>
        <v>0</v>
      </c>
      <c r="F168" s="6" t="s">
        <v>1138</v>
      </c>
      <c r="G168" s="6">
        <f>IF(C168=F168,1,0)</f>
        <v>0</v>
      </c>
      <c r="H168" s="6" t="s">
        <v>1016</v>
      </c>
      <c r="I168" s="10" t="s">
        <v>4</v>
      </c>
      <c r="J168" s="10">
        <f>IF(I168="Vulnerable",1,0)</f>
        <v>1</v>
      </c>
      <c r="K168" s="10" t="s">
        <v>5</v>
      </c>
      <c r="L168" s="10">
        <f>IF(C168=K168,1,0)</f>
        <v>0</v>
      </c>
      <c r="M168" s="10" t="s">
        <v>1972</v>
      </c>
      <c r="N168" s="3" t="s">
        <v>4</v>
      </c>
      <c r="O168" s="3">
        <f>IF(N168="Vulnerable",1,0)</f>
        <v>1</v>
      </c>
      <c r="P168" s="3" t="s">
        <v>58</v>
      </c>
      <c r="Q168" s="1">
        <f>IF(C168=P168,1,0)</f>
        <v>0</v>
      </c>
      <c r="R168" s="3" t="s">
        <v>2192</v>
      </c>
    </row>
    <row r="169" spans="1:18" customFormat="1" hidden="1">
      <c r="A169">
        <v>168</v>
      </c>
      <c r="B169" t="s">
        <v>1311</v>
      </c>
      <c r="C169" s="2" t="s">
        <v>5</v>
      </c>
      <c r="D169" s="6" t="s">
        <v>4</v>
      </c>
      <c r="E169" s="6">
        <f>IF(D169="Vulnerable",1,0)</f>
        <v>1</v>
      </c>
      <c r="F169" s="6" t="s">
        <v>234</v>
      </c>
      <c r="G169" s="6">
        <f>IF(C169=F169,1,0)</f>
        <v>0</v>
      </c>
      <c r="H169" s="6" t="s">
        <v>1018</v>
      </c>
      <c r="I169" s="10" t="s">
        <v>4</v>
      </c>
      <c r="J169" s="10">
        <f>IF(I169="Vulnerable",1,0)</f>
        <v>1</v>
      </c>
      <c r="K169" s="10" t="s">
        <v>17</v>
      </c>
      <c r="L169" s="10">
        <f>IF(C169=K169,1,0)</f>
        <v>0</v>
      </c>
      <c r="M169" s="10" t="s">
        <v>459</v>
      </c>
      <c r="N169" s="3" t="s">
        <v>35</v>
      </c>
      <c r="O169" s="3">
        <f>IF(N169="Vulnerable",1,0)</f>
        <v>0</v>
      </c>
      <c r="P169" s="3" t="s">
        <v>20</v>
      </c>
      <c r="Q169" s="1">
        <f>IF(C169=P169,1,0)</f>
        <v>0</v>
      </c>
      <c r="R169" s="3" t="s">
        <v>2193</v>
      </c>
    </row>
    <row r="170" spans="1:18" customFormat="1" hidden="1">
      <c r="A170">
        <v>169</v>
      </c>
      <c r="B170" t="s">
        <v>1312</v>
      </c>
      <c r="C170" s="2" t="s">
        <v>447</v>
      </c>
      <c r="D170" s="6" t="s">
        <v>35</v>
      </c>
      <c r="E170" s="6">
        <f>IF(D170="Vulnerable",1,0)</f>
        <v>0</v>
      </c>
      <c r="F170" s="6" t="s">
        <v>1134</v>
      </c>
      <c r="G170" s="6">
        <f>IF(C170=F170,1,0)</f>
        <v>0</v>
      </c>
      <c r="H170" s="6" t="s">
        <v>1020</v>
      </c>
      <c r="I170" s="10" t="s">
        <v>4</v>
      </c>
      <c r="J170" s="10">
        <f>IF(I170="Vulnerable",1,0)</f>
        <v>1</v>
      </c>
      <c r="K170" s="10" t="s">
        <v>339</v>
      </c>
      <c r="L170" s="10">
        <f>IF(C170=K170,1,0)</f>
        <v>0</v>
      </c>
      <c r="M170" s="10" t="s">
        <v>1973</v>
      </c>
      <c r="N170" s="3" t="s">
        <v>35</v>
      </c>
      <c r="O170" s="3">
        <f>IF(N170="Vulnerable",1,0)</f>
        <v>0</v>
      </c>
      <c r="P170" s="3" t="s">
        <v>20</v>
      </c>
      <c r="Q170" s="1">
        <f>IF(C170=P170,1,0)</f>
        <v>0</v>
      </c>
      <c r="R170" s="3" t="s">
        <v>2194</v>
      </c>
    </row>
    <row r="171" spans="1:18" customFormat="1" hidden="1">
      <c r="A171">
        <v>170</v>
      </c>
      <c r="B171" t="s">
        <v>1313</v>
      </c>
      <c r="C171" s="2" t="s">
        <v>19</v>
      </c>
      <c r="D171" s="6" t="s">
        <v>4</v>
      </c>
      <c r="E171" s="6">
        <f>IF(D171="Vulnerable",1,0)</f>
        <v>1</v>
      </c>
      <c r="F171" s="6" t="s">
        <v>1139</v>
      </c>
      <c r="G171" s="6">
        <f>IF(C171=F171,1,0)</f>
        <v>0</v>
      </c>
      <c r="H171" s="6" t="s">
        <v>205</v>
      </c>
      <c r="I171" s="10" t="s">
        <v>4</v>
      </c>
      <c r="J171" s="10">
        <f>IF(I171="Vulnerable",1,0)</f>
        <v>1</v>
      </c>
      <c r="K171" s="10" t="s">
        <v>5</v>
      </c>
      <c r="L171" s="10">
        <f>IF(C171=K171,1,0)</f>
        <v>0</v>
      </c>
      <c r="M171" s="10" t="s">
        <v>1974</v>
      </c>
      <c r="N171" s="3" t="s">
        <v>4</v>
      </c>
      <c r="O171" s="3">
        <f>IF(N171="Vulnerable",1,0)</f>
        <v>1</v>
      </c>
      <c r="P171" s="3" t="s">
        <v>5</v>
      </c>
      <c r="Q171" s="1">
        <f>IF(C171=P171,1,0)</f>
        <v>0</v>
      </c>
      <c r="R171" s="3" t="s">
        <v>2195</v>
      </c>
    </row>
    <row r="172" spans="1:18" customFormat="1" hidden="1">
      <c r="A172">
        <v>171</v>
      </c>
      <c r="B172" t="s">
        <v>1314</v>
      </c>
      <c r="C172" s="2" t="s">
        <v>5</v>
      </c>
      <c r="D172" s="6" t="s">
        <v>35</v>
      </c>
      <c r="E172" s="6">
        <f>IF(D172="Vulnerable",1,0)</f>
        <v>0</v>
      </c>
      <c r="F172" s="6" t="s">
        <v>1134</v>
      </c>
      <c r="G172" s="6">
        <f>IF(C172=F172,1,0)</f>
        <v>0</v>
      </c>
      <c r="H172" s="6" t="s">
        <v>1023</v>
      </c>
      <c r="I172" s="10" t="s">
        <v>35</v>
      </c>
      <c r="J172" s="10">
        <f>IF(I172="Vulnerable",1,0)</f>
        <v>0</v>
      </c>
      <c r="K172" s="10" t="s">
        <v>20</v>
      </c>
      <c r="L172" s="10">
        <f>IF(C172=K172,1,0)</f>
        <v>0</v>
      </c>
      <c r="M172" s="10" t="s">
        <v>1975</v>
      </c>
      <c r="N172" s="3" t="s">
        <v>35</v>
      </c>
      <c r="O172" s="3">
        <f>IF(N172="Vulnerable",1,0)</f>
        <v>0</v>
      </c>
      <c r="P172" s="3" t="s">
        <v>20</v>
      </c>
      <c r="Q172" s="1">
        <f>IF(C172=P172,1,0)</f>
        <v>0</v>
      </c>
      <c r="R172" s="3" t="s">
        <v>2196</v>
      </c>
    </row>
    <row r="173" spans="1:18" s="7" customFormat="1">
      <c r="A173" s="7">
        <v>160</v>
      </c>
      <c r="B173" s="9" t="s">
        <v>1303</v>
      </c>
      <c r="C173" s="2" t="s">
        <v>5</v>
      </c>
      <c r="D173" s="6" t="s">
        <v>4</v>
      </c>
      <c r="E173" s="6">
        <f>IF(D173="Vulnerable",1,0)</f>
        <v>1</v>
      </c>
      <c r="F173" s="6" t="s">
        <v>448</v>
      </c>
      <c r="G173" s="6">
        <f>IF(C173=F173,1,0)</f>
        <v>0</v>
      </c>
      <c r="H173" s="6" t="s">
        <v>1003</v>
      </c>
      <c r="I173" s="10" t="s">
        <v>4</v>
      </c>
      <c r="J173" s="10">
        <f>IF(I173="Vulnerable",1,0)</f>
        <v>1</v>
      </c>
      <c r="K173" s="10" t="s">
        <v>5</v>
      </c>
      <c r="L173" s="10">
        <f>IF(C173=K173,1,0)</f>
        <v>1</v>
      </c>
      <c r="M173" s="10" t="s">
        <v>1966</v>
      </c>
      <c r="N173" s="1" t="s">
        <v>4</v>
      </c>
      <c r="O173" s="3">
        <f>IF(N173="Vulnerable",1,0)</f>
        <v>1</v>
      </c>
      <c r="P173" s="1" t="s">
        <v>5</v>
      </c>
      <c r="Q173" s="1">
        <f>IF(C173=P173,1,0)</f>
        <v>1</v>
      </c>
      <c r="R173" s="1" t="s">
        <v>2185</v>
      </c>
    </row>
    <row r="174" spans="1:18" customFormat="1" hidden="1">
      <c r="A174">
        <v>173</v>
      </c>
      <c r="B174" t="s">
        <v>1316</v>
      </c>
      <c r="C174" s="2" t="s">
        <v>448</v>
      </c>
      <c r="D174" s="6" t="s">
        <v>4</v>
      </c>
      <c r="E174" s="6">
        <f>IF(D174="Vulnerable",1,0)</f>
        <v>1</v>
      </c>
      <c r="F174" s="6" t="s">
        <v>448</v>
      </c>
      <c r="G174" s="6">
        <f>IF(C174=F174,1,0)</f>
        <v>1</v>
      </c>
      <c r="H174" s="6" t="s">
        <v>1027</v>
      </c>
      <c r="I174" s="10" t="s">
        <v>4</v>
      </c>
      <c r="J174" s="10">
        <f>IF(I174="Vulnerable",1,0)</f>
        <v>1</v>
      </c>
      <c r="K174" s="10" t="s">
        <v>5</v>
      </c>
      <c r="L174" s="10">
        <f>IF(C174=K174,1,0)</f>
        <v>0</v>
      </c>
      <c r="M174" s="10" t="s">
        <v>1977</v>
      </c>
      <c r="N174" s="3" t="s">
        <v>35</v>
      </c>
      <c r="O174" s="3">
        <f>IF(N174="Vulnerable",1,0)</f>
        <v>0</v>
      </c>
      <c r="P174" s="3" t="s">
        <v>20</v>
      </c>
      <c r="Q174" s="1">
        <f>IF(C174=P174,1,0)</f>
        <v>0</v>
      </c>
      <c r="R174" s="3" t="s">
        <v>2198</v>
      </c>
    </row>
    <row r="175" spans="1:18" customFormat="1" hidden="1">
      <c r="A175">
        <v>174</v>
      </c>
      <c r="B175" t="s">
        <v>1317</v>
      </c>
      <c r="C175" s="2" t="s">
        <v>448</v>
      </c>
      <c r="D175" s="6" t="s">
        <v>35</v>
      </c>
      <c r="E175" s="6">
        <f>IF(D175="Vulnerable",1,0)</f>
        <v>0</v>
      </c>
      <c r="F175" s="6" t="s">
        <v>1134</v>
      </c>
      <c r="G175" s="6">
        <f>IF(C175=F175,1,0)</f>
        <v>0</v>
      </c>
      <c r="H175" s="6" t="s">
        <v>1029</v>
      </c>
      <c r="I175" s="10" t="s">
        <v>4</v>
      </c>
      <c r="J175" s="10">
        <f>IF(I175="Vulnerable",1,0)</f>
        <v>1</v>
      </c>
      <c r="K175" s="10" t="s">
        <v>5</v>
      </c>
      <c r="L175" s="10">
        <f>IF(C175=K175,1,0)</f>
        <v>0</v>
      </c>
      <c r="M175" s="10" t="s">
        <v>1666</v>
      </c>
      <c r="N175" s="3" t="s">
        <v>4</v>
      </c>
      <c r="O175" s="3">
        <f>IF(N175="Vulnerable",1,0)</f>
        <v>1</v>
      </c>
      <c r="P175" s="3" t="s">
        <v>5</v>
      </c>
      <c r="Q175" s="1">
        <f>IF(C175=P175,1,0)</f>
        <v>0</v>
      </c>
      <c r="R175" s="3" t="s">
        <v>2199</v>
      </c>
    </row>
    <row r="176" spans="1:18" customFormat="1" hidden="1">
      <c r="A176">
        <v>175</v>
      </c>
      <c r="B176" t="s">
        <v>1318</v>
      </c>
      <c r="C176" s="2" t="s">
        <v>5</v>
      </c>
      <c r="D176" s="6" t="s">
        <v>35</v>
      </c>
      <c r="E176" s="6">
        <f>IF(D176="Vulnerable",1,0)</f>
        <v>0</v>
      </c>
      <c r="F176" s="6" t="s">
        <v>1134</v>
      </c>
      <c r="G176" s="6">
        <f>IF(C176=F176,1,0)</f>
        <v>0</v>
      </c>
      <c r="H176" s="6" t="s">
        <v>1031</v>
      </c>
      <c r="I176" s="10" t="s">
        <v>35</v>
      </c>
      <c r="J176" s="10">
        <f>IF(I176="Vulnerable",1,0)</f>
        <v>0</v>
      </c>
      <c r="K176" s="10" t="s">
        <v>20</v>
      </c>
      <c r="L176" s="10">
        <f>IF(C176=K176,1,0)</f>
        <v>0</v>
      </c>
      <c r="M176" s="10" t="s">
        <v>1978</v>
      </c>
      <c r="N176" s="3" t="s">
        <v>35</v>
      </c>
      <c r="O176" s="3">
        <f>IF(N176="Vulnerable",1,0)</f>
        <v>0</v>
      </c>
      <c r="P176" s="3" t="s">
        <v>736</v>
      </c>
      <c r="Q176" s="1">
        <f>IF(C176=P176,1,0)</f>
        <v>0</v>
      </c>
      <c r="R176" s="3" t="s">
        <v>2200</v>
      </c>
    </row>
    <row r="177" spans="1:18" s="7" customFormat="1">
      <c r="A177" s="7">
        <v>162</v>
      </c>
      <c r="B177" s="9" t="s">
        <v>1305</v>
      </c>
      <c r="C177" s="2" t="s">
        <v>5</v>
      </c>
      <c r="D177" s="6" t="s">
        <v>1144</v>
      </c>
      <c r="E177" s="6">
        <f>IF(D177="Vulnerable",1,0)</f>
        <v>0</v>
      </c>
      <c r="F177" s="6" t="s">
        <v>1144</v>
      </c>
      <c r="G177" s="6">
        <f>IF(C177=F177,1,0)</f>
        <v>0</v>
      </c>
      <c r="H177" s="6" t="s">
        <v>1006</v>
      </c>
      <c r="I177" s="10" t="s">
        <v>4</v>
      </c>
      <c r="J177" s="10">
        <f>IF(I177="Vulnerable",1,0)</f>
        <v>1</v>
      </c>
      <c r="K177" s="10" t="s">
        <v>5</v>
      </c>
      <c r="L177" s="10">
        <f>IF(C177=K177,1,0)</f>
        <v>1</v>
      </c>
      <c r="M177" s="10" t="s">
        <v>1968</v>
      </c>
      <c r="N177" s="1" t="s">
        <v>35</v>
      </c>
      <c r="O177" s="3">
        <f>IF(N177="Vulnerable",1,0)</f>
        <v>0</v>
      </c>
      <c r="P177" s="1" t="s">
        <v>20</v>
      </c>
      <c r="Q177" s="1">
        <f>IF(C177=P177,1,0)</f>
        <v>0</v>
      </c>
      <c r="R177" s="1" t="s">
        <v>2187</v>
      </c>
    </row>
    <row r="178" spans="1:18" customFormat="1" hidden="1">
      <c r="A178">
        <v>177</v>
      </c>
      <c r="B178" t="s">
        <v>1320</v>
      </c>
      <c r="C178" s="2" t="s">
        <v>18</v>
      </c>
      <c r="D178" s="6" t="s">
        <v>35</v>
      </c>
      <c r="E178" s="6">
        <f>IF(D178="Vulnerable",1,0)</f>
        <v>0</v>
      </c>
      <c r="F178" s="6" t="s">
        <v>1134</v>
      </c>
      <c r="G178" s="6">
        <f>IF(C178=F178,1,0)</f>
        <v>0</v>
      </c>
      <c r="H178" s="6" t="s">
        <v>1035</v>
      </c>
      <c r="I178" s="10" t="s">
        <v>35</v>
      </c>
      <c r="J178" s="10">
        <f>IF(I178="Vulnerable",1,0)</f>
        <v>0</v>
      </c>
      <c r="K178" s="10" t="s">
        <v>1134</v>
      </c>
      <c r="L178" s="10">
        <f>IF(C178=K178,1,0)</f>
        <v>0</v>
      </c>
      <c r="M178" s="10" t="s">
        <v>1980</v>
      </c>
      <c r="N178" s="3" t="s">
        <v>35</v>
      </c>
      <c r="O178" s="3">
        <f>IF(N178="Vulnerable",1,0)</f>
        <v>0</v>
      </c>
      <c r="P178" s="3" t="s">
        <v>20</v>
      </c>
      <c r="Q178" s="1">
        <f>IF(C178=P178,1,0)</f>
        <v>0</v>
      </c>
      <c r="R178" s="3" t="s">
        <v>2202</v>
      </c>
    </row>
    <row r="179" spans="1:18" s="7" customFormat="1">
      <c r="A179" s="7">
        <v>172</v>
      </c>
      <c r="B179" s="9" t="s">
        <v>1315</v>
      </c>
      <c r="C179" s="2" t="s">
        <v>5</v>
      </c>
      <c r="D179" s="6" t="s">
        <v>4</v>
      </c>
      <c r="E179" s="6">
        <f>IF(D179="Vulnerable",1,0)</f>
        <v>1</v>
      </c>
      <c r="F179" s="6" t="s">
        <v>5</v>
      </c>
      <c r="G179" s="6">
        <f>IF(C179=F179,1,0)</f>
        <v>1</v>
      </c>
      <c r="H179" s="6" t="s">
        <v>1025</v>
      </c>
      <c r="I179" s="10" t="s">
        <v>4</v>
      </c>
      <c r="J179" s="10">
        <f>IF(I179="Vulnerable",1,0)</f>
        <v>1</v>
      </c>
      <c r="K179" s="10" t="s">
        <v>5</v>
      </c>
      <c r="L179" s="10">
        <f>IF(C179=K179,1,0)</f>
        <v>1</v>
      </c>
      <c r="M179" s="10" t="s">
        <v>1976</v>
      </c>
      <c r="N179" s="1" t="s">
        <v>4</v>
      </c>
      <c r="O179" s="3">
        <f>IF(N179="Vulnerable",1,0)</f>
        <v>1</v>
      </c>
      <c r="P179" s="1" t="s">
        <v>339</v>
      </c>
      <c r="Q179" s="1">
        <f>IF(C179=P179,1,0)</f>
        <v>0</v>
      </c>
      <c r="R179" s="1" t="s">
        <v>2197</v>
      </c>
    </row>
    <row r="180" spans="1:18" s="7" customFormat="1">
      <c r="A180" s="7">
        <v>176</v>
      </c>
      <c r="B180" s="9" t="s">
        <v>1319</v>
      </c>
      <c r="C180" s="2" t="s">
        <v>5</v>
      </c>
      <c r="D180" s="6" t="s">
        <v>4</v>
      </c>
      <c r="E180" s="6">
        <f>IF(D180="Vulnerable",1,0)</f>
        <v>1</v>
      </c>
      <c r="F180" s="6" t="s">
        <v>5</v>
      </c>
      <c r="G180" s="6">
        <f>IF(C180=F180,1,0)</f>
        <v>1</v>
      </c>
      <c r="H180" s="6" t="s">
        <v>1033</v>
      </c>
      <c r="I180" s="10" t="s">
        <v>4</v>
      </c>
      <c r="J180" s="10">
        <f>IF(I180="Vulnerable",1,0)</f>
        <v>1</v>
      </c>
      <c r="K180" s="10" t="s">
        <v>5</v>
      </c>
      <c r="L180" s="10">
        <f>IF(C180=K180,1,0)</f>
        <v>1</v>
      </c>
      <c r="M180" s="10" t="s">
        <v>1979</v>
      </c>
      <c r="N180" s="1" t="s">
        <v>35</v>
      </c>
      <c r="O180" s="3">
        <f>IF(N180="Vulnerable",1,0)</f>
        <v>0</v>
      </c>
      <c r="P180" s="1" t="s">
        <v>20</v>
      </c>
      <c r="Q180" s="1">
        <f>IF(C180=P180,1,0)</f>
        <v>0</v>
      </c>
      <c r="R180" s="1" t="s">
        <v>2201</v>
      </c>
    </row>
    <row r="181" spans="1:18" customFormat="1" hidden="1">
      <c r="A181">
        <v>180</v>
      </c>
      <c r="B181" t="s">
        <v>1323</v>
      </c>
      <c r="C181" s="2" t="s">
        <v>447</v>
      </c>
      <c r="D181" s="6" t="s">
        <v>4</v>
      </c>
      <c r="E181" s="6">
        <f>IF(D181="Vulnerable",1,0)</f>
        <v>1</v>
      </c>
      <c r="F181" s="6" t="s">
        <v>5</v>
      </c>
      <c r="G181" s="6">
        <f>IF(C181=F181,1,0)</f>
        <v>0</v>
      </c>
      <c r="H181" s="6" t="s">
        <v>1041</v>
      </c>
      <c r="I181" s="10" t="s">
        <v>4</v>
      </c>
      <c r="J181" s="10">
        <f>IF(I181="Vulnerable",1,0)</f>
        <v>1</v>
      </c>
      <c r="K181" s="10" t="s">
        <v>339</v>
      </c>
      <c r="L181" s="10">
        <f>IF(C181=K181,1,0)</f>
        <v>0</v>
      </c>
      <c r="M181" s="10" t="s">
        <v>1983</v>
      </c>
      <c r="N181" s="3" t="s">
        <v>35</v>
      </c>
      <c r="O181" s="3">
        <f>IF(N181="Vulnerable",1,0)</f>
        <v>0</v>
      </c>
      <c r="P181" s="3" t="s">
        <v>20</v>
      </c>
      <c r="Q181" s="1">
        <f>IF(C181=P181,1,0)</f>
        <v>0</v>
      </c>
      <c r="R181" s="3" t="s">
        <v>2205</v>
      </c>
    </row>
    <row r="182" spans="1:18" s="7" customFormat="1">
      <c r="A182" s="7">
        <v>178</v>
      </c>
      <c r="B182" s="9" t="s">
        <v>1321</v>
      </c>
      <c r="C182" s="2" t="s">
        <v>5</v>
      </c>
      <c r="D182" s="6" t="s">
        <v>35</v>
      </c>
      <c r="E182" s="6">
        <f>IF(D182="Vulnerable",1,0)</f>
        <v>0</v>
      </c>
      <c r="F182" s="6" t="s">
        <v>736</v>
      </c>
      <c r="G182" s="6">
        <f>IF(C182=F182,1,0)</f>
        <v>0</v>
      </c>
      <c r="H182" s="6" t="s">
        <v>1037</v>
      </c>
      <c r="I182" s="10" t="s">
        <v>4</v>
      </c>
      <c r="J182" s="10">
        <f>IF(I182="Vulnerable",1,0)</f>
        <v>1</v>
      </c>
      <c r="K182" s="10" t="s">
        <v>5</v>
      </c>
      <c r="L182" s="10">
        <f>IF(C182=K182,1,0)</f>
        <v>1</v>
      </c>
      <c r="M182" s="10" t="s">
        <v>1981</v>
      </c>
      <c r="N182" s="1" t="s">
        <v>4</v>
      </c>
      <c r="O182" s="3">
        <f>IF(N182="Vulnerable",1,0)</f>
        <v>1</v>
      </c>
      <c r="P182" s="1" t="s">
        <v>5</v>
      </c>
      <c r="Q182" s="1">
        <f>IF(C182=P182,1,0)</f>
        <v>1</v>
      </c>
      <c r="R182" s="1" t="s">
        <v>2203</v>
      </c>
    </row>
    <row r="183" spans="1:18" customFormat="1" hidden="1">
      <c r="A183">
        <v>182</v>
      </c>
      <c r="B183" t="s">
        <v>1325</v>
      </c>
      <c r="C183" s="2" t="s">
        <v>448</v>
      </c>
      <c r="D183" s="6" t="s">
        <v>4</v>
      </c>
      <c r="E183" s="6">
        <f>IF(D183="Vulnerable",1,0)</f>
        <v>1</v>
      </c>
      <c r="F183" s="6" t="s">
        <v>5</v>
      </c>
      <c r="G183" s="6">
        <f>IF(C183=F183,1,0)</f>
        <v>0</v>
      </c>
      <c r="H183" s="6" t="s">
        <v>1045</v>
      </c>
      <c r="I183" s="10" t="s">
        <v>4</v>
      </c>
      <c r="J183" s="10">
        <f>IF(I183="Vulnerable",1,0)</f>
        <v>1</v>
      </c>
      <c r="K183" s="10" t="s">
        <v>20</v>
      </c>
      <c r="L183" s="10">
        <f>IF(C183=K183,1,0)</f>
        <v>0</v>
      </c>
      <c r="M183" s="10" t="s">
        <v>1985</v>
      </c>
      <c r="N183" s="3" t="s">
        <v>35</v>
      </c>
      <c r="O183" s="3">
        <f>IF(N183="Vulnerable",1,0)</f>
        <v>0</v>
      </c>
      <c r="P183" s="3" t="s">
        <v>20</v>
      </c>
      <c r="Q183" s="1">
        <f>IF(C183=P183,1,0)</f>
        <v>0</v>
      </c>
      <c r="R183" s="3" t="s">
        <v>2207</v>
      </c>
    </row>
    <row r="184" spans="1:18" s="7" customFormat="1">
      <c r="A184" s="7">
        <v>179</v>
      </c>
      <c r="B184" s="9" t="s">
        <v>1322</v>
      </c>
      <c r="C184" s="2" t="s">
        <v>5</v>
      </c>
      <c r="D184" s="6" t="s">
        <v>35</v>
      </c>
      <c r="E184" s="6">
        <f>IF(D184="Vulnerable",1,0)</f>
        <v>0</v>
      </c>
      <c r="F184" s="6" t="s">
        <v>736</v>
      </c>
      <c r="G184" s="6">
        <f>IF(C184=F184,1,0)</f>
        <v>0</v>
      </c>
      <c r="H184" s="6" t="s">
        <v>1039</v>
      </c>
      <c r="I184" s="10" t="s">
        <v>4</v>
      </c>
      <c r="J184" s="10">
        <f>IF(I184="Vulnerable",1,0)</f>
        <v>1</v>
      </c>
      <c r="K184" s="10" t="s">
        <v>5</v>
      </c>
      <c r="L184" s="10">
        <f>IF(C184=K184,1,0)</f>
        <v>1</v>
      </c>
      <c r="M184" s="10" t="s">
        <v>1982</v>
      </c>
      <c r="N184" s="1" t="s">
        <v>4</v>
      </c>
      <c r="O184" s="3">
        <f>IF(N184="Vulnerable",1,0)</f>
        <v>1</v>
      </c>
      <c r="P184" s="1" t="s">
        <v>5</v>
      </c>
      <c r="Q184" s="1">
        <f>IF(C184=P184,1,0)</f>
        <v>1</v>
      </c>
      <c r="R184" s="1" t="s">
        <v>2204</v>
      </c>
    </row>
    <row r="185" spans="1:18" customFormat="1" hidden="1">
      <c r="A185">
        <v>184</v>
      </c>
      <c r="B185" t="s">
        <v>1327</v>
      </c>
      <c r="C185" s="2" t="s">
        <v>5</v>
      </c>
      <c r="D185" s="6" t="s">
        <v>35</v>
      </c>
      <c r="E185" s="6">
        <f>IF(D185="Vulnerable",1,0)</f>
        <v>0</v>
      </c>
      <c r="F185" s="6" t="s">
        <v>1134</v>
      </c>
      <c r="G185" s="6">
        <f>IF(C185=F185,1,0)</f>
        <v>0</v>
      </c>
      <c r="H185" s="6" t="s">
        <v>1049</v>
      </c>
      <c r="I185" s="10" t="s">
        <v>4</v>
      </c>
      <c r="J185" s="10">
        <f>IF(I185="Vulnerable",1,0)</f>
        <v>1</v>
      </c>
      <c r="K185" s="10" t="s">
        <v>17</v>
      </c>
      <c r="L185" s="10">
        <f>IF(C185=K185,1,0)</f>
        <v>0</v>
      </c>
      <c r="M185" s="10" t="s">
        <v>454</v>
      </c>
      <c r="N185" s="3" t="s">
        <v>4</v>
      </c>
      <c r="O185" s="3">
        <f>IF(N185="Vulnerable",1,0)</f>
        <v>1</v>
      </c>
      <c r="P185" s="3" t="s">
        <v>5</v>
      </c>
      <c r="Q185" s="1">
        <f>IF(C185=P185,1,0)</f>
        <v>1</v>
      </c>
      <c r="R185" s="3" t="s">
        <v>2209</v>
      </c>
    </row>
    <row r="186" spans="1:18" customFormat="1" hidden="1">
      <c r="A186">
        <v>185</v>
      </c>
      <c r="B186" t="s">
        <v>1328</v>
      </c>
      <c r="C186" s="2" t="s">
        <v>18</v>
      </c>
      <c r="D186" s="6" t="s">
        <v>35</v>
      </c>
      <c r="E186" s="6">
        <f>IF(D186="Vulnerable",1,0)</f>
        <v>0</v>
      </c>
      <c r="F186" s="6" t="s">
        <v>1134</v>
      </c>
      <c r="G186" s="6">
        <f>IF(C186=F186,1,0)</f>
        <v>0</v>
      </c>
      <c r="H186" s="6" t="s">
        <v>1051</v>
      </c>
      <c r="I186" s="10" t="s">
        <v>35</v>
      </c>
      <c r="J186" s="10">
        <f>IF(I186="Vulnerable",1,0)</f>
        <v>0</v>
      </c>
      <c r="K186" s="10" t="s">
        <v>20</v>
      </c>
      <c r="L186" s="10">
        <f>IF(C186=K186,1,0)</f>
        <v>0</v>
      </c>
      <c r="M186" s="10" t="s">
        <v>1987</v>
      </c>
      <c r="N186" s="3" t="s">
        <v>35</v>
      </c>
      <c r="O186" s="3">
        <f>IF(N186="Vulnerable",1,0)</f>
        <v>0</v>
      </c>
      <c r="P186" s="3" t="s">
        <v>20</v>
      </c>
      <c r="Q186" s="1">
        <f>IF(C186=P186,1,0)</f>
        <v>0</v>
      </c>
      <c r="R186" s="3" t="s">
        <v>2210</v>
      </c>
    </row>
    <row r="187" spans="1:18" customFormat="1" hidden="1">
      <c r="A187">
        <v>186</v>
      </c>
      <c r="B187" t="s">
        <v>1329</v>
      </c>
      <c r="C187" s="2" t="s">
        <v>448</v>
      </c>
      <c r="D187" s="6" t="s">
        <v>4</v>
      </c>
      <c r="E187" s="6">
        <f>IF(D187="Vulnerable",1,0)</f>
        <v>1</v>
      </c>
      <c r="F187" s="6" t="s">
        <v>5</v>
      </c>
      <c r="G187" s="6">
        <f>IF(C187=F187,1,0)</f>
        <v>0</v>
      </c>
      <c r="H187" s="6" t="s">
        <v>1053</v>
      </c>
      <c r="I187" s="10" t="s">
        <v>4</v>
      </c>
      <c r="J187" s="10">
        <f>IF(I187="Vulnerable",1,0)</f>
        <v>1</v>
      </c>
      <c r="K187" s="10" t="s">
        <v>20</v>
      </c>
      <c r="L187" s="10">
        <f>IF(C187=K187,1,0)</f>
        <v>0</v>
      </c>
      <c r="M187" s="10" t="s">
        <v>1988</v>
      </c>
      <c r="N187" s="3" t="s">
        <v>4</v>
      </c>
      <c r="O187" s="3">
        <f>IF(N187="Vulnerable",1,0)</f>
        <v>1</v>
      </c>
      <c r="P187" s="3" t="s">
        <v>20</v>
      </c>
      <c r="Q187" s="1">
        <f>IF(C187=P187,1,0)</f>
        <v>0</v>
      </c>
      <c r="R187" s="3" t="s">
        <v>2211</v>
      </c>
    </row>
    <row r="188" spans="1:18" customFormat="1" hidden="1">
      <c r="A188">
        <v>187</v>
      </c>
      <c r="B188" t="s">
        <v>1330</v>
      </c>
      <c r="C188" s="2" t="s">
        <v>449</v>
      </c>
      <c r="D188" s="6" t="s">
        <v>35</v>
      </c>
      <c r="E188" s="6">
        <f>IF(D188="Vulnerable",1,0)</f>
        <v>0</v>
      </c>
      <c r="F188" s="6" t="s">
        <v>1134</v>
      </c>
      <c r="G188" s="6">
        <f>IF(C188=F188,1,0)</f>
        <v>0</v>
      </c>
      <c r="H188" s="6" t="s">
        <v>1055</v>
      </c>
      <c r="I188" s="10" t="s">
        <v>35</v>
      </c>
      <c r="J188" s="10">
        <f>IF(I188="Vulnerable",1,0)</f>
        <v>0</v>
      </c>
      <c r="K188" s="10" t="s">
        <v>1134</v>
      </c>
      <c r="L188" s="10">
        <f>IF(C188=K188,1,0)</f>
        <v>0</v>
      </c>
      <c r="M188" s="10" t="s">
        <v>1989</v>
      </c>
      <c r="N188" s="3" t="s">
        <v>35</v>
      </c>
      <c r="O188" s="3">
        <f>IF(N188="Vulnerable",1,0)</f>
        <v>0</v>
      </c>
      <c r="P188" s="3" t="s">
        <v>20</v>
      </c>
      <c r="Q188" s="1">
        <f>IF(C188=P188,1,0)</f>
        <v>0</v>
      </c>
      <c r="R188" s="3" t="s">
        <v>2212</v>
      </c>
    </row>
    <row r="189" spans="1:18" s="7" customFormat="1">
      <c r="A189" s="7">
        <v>181</v>
      </c>
      <c r="B189" s="9" t="s">
        <v>1324</v>
      </c>
      <c r="C189" s="2" t="s">
        <v>5</v>
      </c>
      <c r="D189" s="6" t="s">
        <v>1144</v>
      </c>
      <c r="E189" s="6">
        <f>IF(D189="Vulnerable",1,0)</f>
        <v>0</v>
      </c>
      <c r="F189" s="6" t="s">
        <v>1144</v>
      </c>
      <c r="G189" s="6">
        <f>IF(C189=F189,1,0)</f>
        <v>0</v>
      </c>
      <c r="H189" s="6" t="s">
        <v>1043</v>
      </c>
      <c r="I189" s="10" t="s">
        <v>4</v>
      </c>
      <c r="J189" s="10">
        <f>IF(I189="Vulnerable",1,0)</f>
        <v>1</v>
      </c>
      <c r="K189" s="10" t="s">
        <v>5</v>
      </c>
      <c r="L189" s="10">
        <f>IF(C189=K189,1,0)</f>
        <v>1</v>
      </c>
      <c r="M189" s="10" t="s">
        <v>1984</v>
      </c>
      <c r="N189" s="1" t="s">
        <v>2249</v>
      </c>
      <c r="O189" s="3">
        <f>IF(N189="Vulnerable",1,0)</f>
        <v>0</v>
      </c>
      <c r="P189" s="1" t="s">
        <v>2250</v>
      </c>
      <c r="Q189" s="1">
        <f>IF(C189=P189,1,0)</f>
        <v>0</v>
      </c>
      <c r="R189" s="1" t="s">
        <v>2206</v>
      </c>
    </row>
    <row r="190" spans="1:18" customFormat="1" hidden="1">
      <c r="A190">
        <v>189</v>
      </c>
      <c r="B190" t="s">
        <v>1332</v>
      </c>
      <c r="C190" s="2" t="s">
        <v>5</v>
      </c>
      <c r="D190" s="6" t="s">
        <v>35</v>
      </c>
      <c r="E190" s="6">
        <f>IF(D190="Vulnerable",1,0)</f>
        <v>0</v>
      </c>
      <c r="F190" s="6" t="s">
        <v>1134</v>
      </c>
      <c r="G190" s="6">
        <f>IF(C190=F190,1,0)</f>
        <v>0</v>
      </c>
      <c r="H190" s="6" t="s">
        <v>1059</v>
      </c>
      <c r="I190" s="10" t="s">
        <v>4</v>
      </c>
      <c r="J190" s="10">
        <f>IF(I190="Vulnerable",1,0)</f>
        <v>1</v>
      </c>
      <c r="K190" s="10" t="s">
        <v>17</v>
      </c>
      <c r="L190" s="10">
        <f>IF(C190=K190,1,0)</f>
        <v>0</v>
      </c>
      <c r="M190" s="10" t="s">
        <v>1991</v>
      </c>
      <c r="N190" s="3" t="s">
        <v>35</v>
      </c>
      <c r="O190" s="3">
        <f>IF(N190="Vulnerable",1,0)</f>
        <v>0</v>
      </c>
      <c r="P190" s="3" t="s">
        <v>20</v>
      </c>
      <c r="Q190" s="1">
        <f>IF(C190=P190,1,0)</f>
        <v>0</v>
      </c>
      <c r="R190" s="3" t="s">
        <v>2214</v>
      </c>
    </row>
    <row r="191" spans="1:18" customFormat="1" hidden="1">
      <c r="A191">
        <v>190</v>
      </c>
      <c r="B191" t="s">
        <v>1333</v>
      </c>
      <c r="C191" s="2" t="s">
        <v>5</v>
      </c>
      <c r="D191" s="6" t="s">
        <v>4</v>
      </c>
      <c r="E191" s="6">
        <f>IF(D191="Vulnerable",1,0)</f>
        <v>1</v>
      </c>
      <c r="F191" s="6" t="s">
        <v>136</v>
      </c>
      <c r="G191" s="6">
        <f>IF(C191=F191,1,0)</f>
        <v>0</v>
      </c>
      <c r="H191" s="6" t="s">
        <v>1061</v>
      </c>
      <c r="I191" s="10" t="s">
        <v>4</v>
      </c>
      <c r="J191" s="10">
        <f>IF(I191="Vulnerable",1,0)</f>
        <v>1</v>
      </c>
      <c r="K191" s="10" t="s">
        <v>17</v>
      </c>
      <c r="L191" s="10">
        <f>IF(C191=K191,1,0)</f>
        <v>0</v>
      </c>
      <c r="M191" s="10" t="s">
        <v>1992</v>
      </c>
      <c r="N191" s="3" t="s">
        <v>35</v>
      </c>
      <c r="O191" s="3">
        <f>IF(N191="Vulnerable",1,0)</f>
        <v>0</v>
      </c>
      <c r="P191" s="3"/>
      <c r="Q191" s="1">
        <f>IF(C191=P191,1,0)</f>
        <v>0</v>
      </c>
      <c r="R191" s="3" t="s">
        <v>2215</v>
      </c>
    </row>
    <row r="192" spans="1:18" s="7" customFormat="1">
      <c r="A192" s="7">
        <v>191</v>
      </c>
      <c r="B192" s="9" t="s">
        <v>1334</v>
      </c>
      <c r="C192" s="2" t="s">
        <v>5</v>
      </c>
      <c r="D192" s="6" t="s">
        <v>1144</v>
      </c>
      <c r="E192" s="6">
        <f>IF(D192="Vulnerable",1,0)</f>
        <v>0</v>
      </c>
      <c r="F192" s="6" t="s">
        <v>1144</v>
      </c>
      <c r="G192" s="6">
        <f>IF(C192=F192,1,0)</f>
        <v>0</v>
      </c>
      <c r="H192" s="6" t="s">
        <v>1063</v>
      </c>
      <c r="I192" s="10" t="s">
        <v>4</v>
      </c>
      <c r="J192" s="10">
        <f>IF(I192="Vulnerable",1,0)</f>
        <v>1</v>
      </c>
      <c r="K192" s="10" t="s">
        <v>5</v>
      </c>
      <c r="L192" s="10">
        <f>IF(C192=K192,1,0)</f>
        <v>1</v>
      </c>
      <c r="M192" s="10" t="s">
        <v>1993</v>
      </c>
      <c r="N192" s="1" t="s">
        <v>35</v>
      </c>
      <c r="O192" s="3">
        <f>IF(N192="Vulnerable",1,0)</f>
        <v>0</v>
      </c>
      <c r="P192" s="1" t="s">
        <v>20</v>
      </c>
      <c r="Q192" s="1">
        <f>IF(C192=P192,1,0)</f>
        <v>0</v>
      </c>
      <c r="R192" s="1" t="s">
        <v>2216</v>
      </c>
    </row>
    <row r="193" spans="1:18" customFormat="1" hidden="1">
      <c r="A193">
        <v>192</v>
      </c>
      <c r="B193" t="s">
        <v>1335</v>
      </c>
      <c r="C193" s="2" t="s">
        <v>5</v>
      </c>
      <c r="D193" s="6" t="s">
        <v>35</v>
      </c>
      <c r="E193" s="6">
        <f>IF(D193="Vulnerable",1,0)</f>
        <v>0</v>
      </c>
      <c r="F193" s="6" t="s">
        <v>1134</v>
      </c>
      <c r="G193" s="6">
        <f>IF(C193=F193,1,0)</f>
        <v>0</v>
      </c>
      <c r="H193" s="6" t="s">
        <v>1065</v>
      </c>
      <c r="I193" s="10" t="s">
        <v>4</v>
      </c>
      <c r="J193" s="10">
        <f>IF(I193="Vulnerable",1,0)</f>
        <v>1</v>
      </c>
      <c r="K193" s="10" t="s">
        <v>20</v>
      </c>
      <c r="L193" s="10">
        <f>IF(C193=K193,1,0)</f>
        <v>0</v>
      </c>
      <c r="M193" s="10" t="s">
        <v>461</v>
      </c>
      <c r="N193" s="3" t="s">
        <v>4</v>
      </c>
      <c r="O193" s="3">
        <f>IF(N193="Vulnerable",1,0)</f>
        <v>1</v>
      </c>
      <c r="P193" s="3" t="s">
        <v>20</v>
      </c>
      <c r="Q193" s="1">
        <f>IF(C193=P193,1,0)</f>
        <v>0</v>
      </c>
      <c r="R193" s="3" t="s">
        <v>1086</v>
      </c>
    </row>
    <row r="194" spans="1:18" s="7" customFormat="1">
      <c r="A194" s="7">
        <v>193</v>
      </c>
      <c r="B194" s="9" t="s">
        <v>1336</v>
      </c>
      <c r="C194" s="2" t="s">
        <v>5</v>
      </c>
      <c r="D194" s="6" t="s">
        <v>4</v>
      </c>
      <c r="E194" s="6">
        <f>IF(D194="Vulnerable",1,0)</f>
        <v>1</v>
      </c>
      <c r="F194" s="6" t="s">
        <v>5</v>
      </c>
      <c r="G194" s="6">
        <f>IF(C194=F194,1,0)</f>
        <v>1</v>
      </c>
      <c r="H194" s="6" t="s">
        <v>1067</v>
      </c>
      <c r="I194" s="10" t="s">
        <v>4</v>
      </c>
      <c r="J194" s="10">
        <f>IF(I194="Vulnerable",1,0)</f>
        <v>1</v>
      </c>
      <c r="K194" s="10" t="s">
        <v>5</v>
      </c>
      <c r="L194" s="10">
        <f>IF(C194=K194,1,0)</f>
        <v>1</v>
      </c>
      <c r="M194" s="10" t="s">
        <v>1994</v>
      </c>
      <c r="N194" s="1" t="s">
        <v>4</v>
      </c>
      <c r="O194" s="3">
        <f>IF(N194="Vulnerable",1,0)</f>
        <v>1</v>
      </c>
      <c r="P194" s="1" t="s">
        <v>5</v>
      </c>
      <c r="Q194" s="1">
        <f>IF(C194=P194,1,0)</f>
        <v>1</v>
      </c>
      <c r="R194" s="1" t="s">
        <v>2217</v>
      </c>
    </row>
    <row r="195" spans="1:18" customFormat="1" hidden="1">
      <c r="A195">
        <v>194</v>
      </c>
      <c r="B195" t="s">
        <v>1337</v>
      </c>
      <c r="C195" s="2" t="s">
        <v>447</v>
      </c>
      <c r="D195" s="6" t="s">
        <v>35</v>
      </c>
      <c r="E195" s="6">
        <f>IF(D195="Vulnerable",1,0)</f>
        <v>0</v>
      </c>
      <c r="F195" s="6" t="s">
        <v>1134</v>
      </c>
      <c r="G195" s="6">
        <f>IF(C195=F195,1,0)</f>
        <v>0</v>
      </c>
      <c r="H195" s="6" t="s">
        <v>1069</v>
      </c>
      <c r="I195" s="10" t="s">
        <v>4</v>
      </c>
      <c r="J195" s="10">
        <f>IF(I195="Vulnerable",1,0)</f>
        <v>1</v>
      </c>
      <c r="K195" s="10" t="s">
        <v>5</v>
      </c>
      <c r="L195" s="10">
        <f>IF(C195=K195,1,0)</f>
        <v>0</v>
      </c>
      <c r="M195" s="10" t="s">
        <v>1995</v>
      </c>
      <c r="N195" s="3" t="s">
        <v>35</v>
      </c>
      <c r="O195" s="3">
        <f>IF(N195="Vulnerable",1,0)</f>
        <v>0</v>
      </c>
      <c r="P195" s="3" t="s">
        <v>20</v>
      </c>
      <c r="Q195" s="1">
        <f>IF(C195=P195,1,0)</f>
        <v>0</v>
      </c>
      <c r="R195" s="3" t="s">
        <v>2218</v>
      </c>
    </row>
    <row r="196" spans="1:18" customFormat="1" hidden="1">
      <c r="A196">
        <v>195</v>
      </c>
      <c r="B196" t="s">
        <v>1338</v>
      </c>
      <c r="C196" s="2" t="s">
        <v>448</v>
      </c>
      <c r="D196" s="6" t="s">
        <v>4</v>
      </c>
      <c r="E196" s="6">
        <f>IF(D196="Vulnerable",1,0)</f>
        <v>1</v>
      </c>
      <c r="F196" s="6" t="s">
        <v>5</v>
      </c>
      <c r="G196" s="6">
        <f>IF(C196=F196,1,0)</f>
        <v>0</v>
      </c>
      <c r="H196" s="6" t="s">
        <v>1071</v>
      </c>
      <c r="I196" s="10" t="s">
        <v>4</v>
      </c>
      <c r="J196" s="10">
        <f>IF(I196="Vulnerable",1,0)</f>
        <v>1</v>
      </c>
      <c r="K196" s="10" t="s">
        <v>58</v>
      </c>
      <c r="L196" s="10">
        <f>IF(C196=K196,1,0)</f>
        <v>0</v>
      </c>
      <c r="M196" s="10" t="s">
        <v>1996</v>
      </c>
      <c r="N196" s="3" t="s">
        <v>4</v>
      </c>
      <c r="O196" s="3">
        <f>IF(N196="Vulnerable",1,0)</f>
        <v>1</v>
      </c>
      <c r="P196" s="3" t="s">
        <v>5</v>
      </c>
      <c r="Q196" s="1">
        <f>IF(C196=P196,1,0)</f>
        <v>0</v>
      </c>
      <c r="R196" s="3" t="s">
        <v>2219</v>
      </c>
    </row>
    <row r="197" spans="1:18" customFormat="1" hidden="1">
      <c r="A197">
        <v>196</v>
      </c>
      <c r="B197" t="s">
        <v>1339</v>
      </c>
      <c r="C197" s="2" t="s">
        <v>5</v>
      </c>
      <c r="D197" s="6" t="s">
        <v>1144</v>
      </c>
      <c r="E197" s="6">
        <f>IF(D197="Vulnerable",1,0)</f>
        <v>0</v>
      </c>
      <c r="F197" s="6" t="s">
        <v>1144</v>
      </c>
      <c r="G197" s="6">
        <f>IF(C197=F197,1,0)</f>
        <v>0</v>
      </c>
      <c r="H197" s="6" t="s">
        <v>1073</v>
      </c>
      <c r="I197" s="10" t="s">
        <v>4</v>
      </c>
      <c r="J197" s="10">
        <f>IF(I197="Vulnerable",1,0)</f>
        <v>1</v>
      </c>
      <c r="K197" s="10" t="s">
        <v>58</v>
      </c>
      <c r="L197" s="10">
        <f>IF(C197=K197,1,0)</f>
        <v>0</v>
      </c>
      <c r="M197" s="10" t="s">
        <v>1997</v>
      </c>
      <c r="N197" s="3" t="s">
        <v>35</v>
      </c>
      <c r="O197" s="3">
        <f>IF(N197="Vulnerable",1,0)</f>
        <v>0</v>
      </c>
      <c r="P197" s="3" t="s">
        <v>20</v>
      </c>
      <c r="Q197" s="1">
        <f>IF(C197=P197,1,0)</f>
        <v>0</v>
      </c>
      <c r="R197" s="3" t="s">
        <v>2220</v>
      </c>
    </row>
    <row r="198" spans="1:18" customFormat="1" hidden="1">
      <c r="A198">
        <v>197</v>
      </c>
      <c r="B198" t="s">
        <v>1340</v>
      </c>
      <c r="C198" s="2" t="s">
        <v>448</v>
      </c>
      <c r="D198" s="6" t="s">
        <v>35</v>
      </c>
      <c r="E198" s="6">
        <f>IF(D198="Vulnerable",1,0)</f>
        <v>0</v>
      </c>
      <c r="F198" s="6" t="s">
        <v>1134</v>
      </c>
      <c r="G198" s="6">
        <f>IF(C198=F198,1,0)</f>
        <v>0</v>
      </c>
      <c r="H198" s="6" t="s">
        <v>1075</v>
      </c>
      <c r="I198" s="10" t="s">
        <v>4</v>
      </c>
      <c r="J198" s="10">
        <f>IF(I198="Vulnerable",1,0)</f>
        <v>1</v>
      </c>
      <c r="K198" s="10" t="s">
        <v>5</v>
      </c>
      <c r="L198" s="10">
        <f>IF(C198=K198,1,0)</f>
        <v>0</v>
      </c>
      <c r="M198" s="10" t="s">
        <v>1998</v>
      </c>
      <c r="N198" s="3" t="s">
        <v>4</v>
      </c>
      <c r="O198" s="3">
        <f>IF(N198="Vulnerable",1,0)</f>
        <v>1</v>
      </c>
      <c r="P198" s="3" t="s">
        <v>5</v>
      </c>
      <c r="Q198" s="1">
        <f>IF(C198=P198,1,0)</f>
        <v>0</v>
      </c>
      <c r="R198" s="3" t="s">
        <v>2221</v>
      </c>
    </row>
    <row r="199" spans="1:18" customFormat="1" hidden="1">
      <c r="A199">
        <v>198</v>
      </c>
      <c r="B199" t="s">
        <v>1341</v>
      </c>
      <c r="C199" s="2" t="s">
        <v>18</v>
      </c>
      <c r="D199" s="6" t="s">
        <v>4</v>
      </c>
      <c r="E199" s="6">
        <f>IF(D199="Vulnerable",1,0)</f>
        <v>1</v>
      </c>
      <c r="F199" s="6" t="s">
        <v>5</v>
      </c>
      <c r="G199" s="6">
        <f>IF(C199=F199,1,0)</f>
        <v>0</v>
      </c>
      <c r="H199" s="6" t="s">
        <v>1077</v>
      </c>
      <c r="I199" s="10" t="s">
        <v>35</v>
      </c>
      <c r="J199" s="10">
        <f>IF(I199="Vulnerable",1,0)</f>
        <v>0</v>
      </c>
      <c r="K199" s="10" t="s">
        <v>20</v>
      </c>
      <c r="L199" s="10">
        <f>IF(C199=K199,1,0)</f>
        <v>0</v>
      </c>
      <c r="M199" s="10" t="s">
        <v>1999</v>
      </c>
      <c r="N199" s="3" t="s">
        <v>35</v>
      </c>
      <c r="O199" s="3">
        <f>IF(N199="Vulnerable",1,0)</f>
        <v>0</v>
      </c>
      <c r="P199" s="3" t="s">
        <v>20</v>
      </c>
      <c r="Q199" s="1">
        <f>IF(C199=P199,1,0)</f>
        <v>0</v>
      </c>
      <c r="R199" s="3" t="s">
        <v>2222</v>
      </c>
    </row>
    <row r="200" spans="1:18" customFormat="1" hidden="1">
      <c r="A200">
        <v>199</v>
      </c>
      <c r="B200" t="s">
        <v>1342</v>
      </c>
      <c r="C200" s="2" t="s">
        <v>20</v>
      </c>
      <c r="D200" s="6" t="s">
        <v>35</v>
      </c>
      <c r="E200" s="6">
        <f>IF(D200="Vulnerable",1,0)</f>
        <v>0</v>
      </c>
      <c r="F200" s="6" t="s">
        <v>234</v>
      </c>
      <c r="G200" s="6">
        <f>IF(C200=F200,1,0)</f>
        <v>0</v>
      </c>
      <c r="H200" s="6" t="s">
        <v>1079</v>
      </c>
      <c r="I200" s="10" t="s">
        <v>4</v>
      </c>
      <c r="J200" s="10">
        <f>IF(I200="Vulnerable",1,0)</f>
        <v>1</v>
      </c>
      <c r="K200" s="10" t="s">
        <v>58</v>
      </c>
      <c r="L200" s="10">
        <f>IF(C200=K200,1,0)</f>
        <v>0</v>
      </c>
      <c r="M200" s="10" t="s">
        <v>474</v>
      </c>
      <c r="N200" s="3" t="s">
        <v>4</v>
      </c>
      <c r="O200" s="3">
        <f>IF(N200="Vulnerable",1,0)</f>
        <v>1</v>
      </c>
      <c r="P200" s="3" t="s">
        <v>20</v>
      </c>
      <c r="Q200" s="1">
        <f>IF(C200=P200,1,0)</f>
        <v>1</v>
      </c>
      <c r="R200" s="3" t="s">
        <v>2223</v>
      </c>
    </row>
    <row r="201" spans="1:18" customFormat="1" hidden="1">
      <c r="A201">
        <v>200</v>
      </c>
      <c r="B201" t="s">
        <v>1343</v>
      </c>
      <c r="C201" s="2" t="s">
        <v>5</v>
      </c>
      <c r="D201" s="6" t="s">
        <v>4</v>
      </c>
      <c r="E201" s="6">
        <f>IF(D201="Vulnerable",1,0)</f>
        <v>1</v>
      </c>
      <c r="F201" s="6" t="s">
        <v>234</v>
      </c>
      <c r="G201" s="6">
        <f>IF(C201=F201,1,0)</f>
        <v>0</v>
      </c>
      <c r="H201" s="6" t="s">
        <v>1081</v>
      </c>
      <c r="I201" s="10" t="s">
        <v>35</v>
      </c>
      <c r="J201" s="10">
        <f>IF(I201="Vulnerable",1,0)</f>
        <v>0</v>
      </c>
      <c r="K201" s="10" t="s">
        <v>20</v>
      </c>
      <c r="L201" s="10">
        <f>IF(C201=K201,1,0)</f>
        <v>0</v>
      </c>
      <c r="M201" s="10" t="s">
        <v>2000</v>
      </c>
      <c r="N201" s="3" t="s">
        <v>35</v>
      </c>
      <c r="O201" s="3">
        <f>IF(N201="Vulnerable",1,0)</f>
        <v>0</v>
      </c>
      <c r="P201" s="3" t="s">
        <v>20</v>
      </c>
      <c r="Q201" s="1">
        <f>IF(C201=P201,1,0)</f>
        <v>0</v>
      </c>
      <c r="R201" s="3" t="s">
        <v>2224</v>
      </c>
    </row>
    <row r="202" spans="1:18" s="7" customFormat="1">
      <c r="A202" s="7">
        <v>201</v>
      </c>
      <c r="B202" s="9" t="s">
        <v>1344</v>
      </c>
      <c r="C202" s="2" t="s">
        <v>5</v>
      </c>
      <c r="D202" s="6" t="s">
        <v>4</v>
      </c>
      <c r="E202" s="6">
        <f>IF(D202="Vulnerable",1,0)</f>
        <v>1</v>
      </c>
      <c r="F202" s="6" t="s">
        <v>1137</v>
      </c>
      <c r="G202" s="6">
        <f>IF(C202=F202,1,0)</f>
        <v>0</v>
      </c>
      <c r="H202" s="6" t="s">
        <v>175</v>
      </c>
      <c r="I202" s="10" t="s">
        <v>4</v>
      </c>
      <c r="J202" s="10">
        <f>IF(I202="Vulnerable",1,0)</f>
        <v>1</v>
      </c>
      <c r="K202" s="10" t="s">
        <v>5</v>
      </c>
      <c r="L202" s="10">
        <f>IF(C202=K202,1,0)</f>
        <v>1</v>
      </c>
      <c r="M202" s="10" t="s">
        <v>1999</v>
      </c>
      <c r="N202" s="1" t="s">
        <v>4</v>
      </c>
      <c r="O202" s="3">
        <f>IF(N202="Vulnerable",1,0)</f>
        <v>1</v>
      </c>
      <c r="P202" s="1" t="s">
        <v>5</v>
      </c>
      <c r="Q202" s="1">
        <f>IF(C202=P202,1,0)</f>
        <v>1</v>
      </c>
      <c r="R202" s="1" t="s">
        <v>2225</v>
      </c>
    </row>
    <row r="203" spans="1:18" customFormat="1" hidden="1">
      <c r="A203">
        <v>202</v>
      </c>
      <c r="B203" t="s">
        <v>1345</v>
      </c>
      <c r="C203" s="2" t="s">
        <v>447</v>
      </c>
      <c r="D203" s="6" t="s">
        <v>4</v>
      </c>
      <c r="E203" s="6">
        <f>IF(D203="Vulnerable",1,0)</f>
        <v>1</v>
      </c>
      <c r="F203" s="6" t="s">
        <v>1137</v>
      </c>
      <c r="G203" s="6">
        <f>IF(C203=F203,1,0)</f>
        <v>0</v>
      </c>
      <c r="H203" s="6" t="s">
        <v>1084</v>
      </c>
      <c r="I203" s="10" t="s">
        <v>4</v>
      </c>
      <c r="J203" s="10">
        <f>IF(I203="Vulnerable",1,0)</f>
        <v>1</v>
      </c>
      <c r="K203" s="10" t="s">
        <v>17</v>
      </c>
      <c r="L203" s="10">
        <f>IF(C203=K203,1,0)</f>
        <v>0</v>
      </c>
      <c r="M203" s="10" t="s">
        <v>2001</v>
      </c>
      <c r="N203" s="3" t="s">
        <v>35</v>
      </c>
      <c r="O203" s="3">
        <f>IF(N203="Vulnerable",1,0)</f>
        <v>0</v>
      </c>
      <c r="P203" s="3" t="s">
        <v>20</v>
      </c>
      <c r="Q203" s="1">
        <f>IF(C203=P203,1,0)</f>
        <v>0</v>
      </c>
      <c r="R203" s="3" t="s">
        <v>2226</v>
      </c>
    </row>
    <row r="204" spans="1:18" s="7" customFormat="1">
      <c r="A204" s="7">
        <v>203</v>
      </c>
      <c r="B204" s="9" t="s">
        <v>1346</v>
      </c>
      <c r="C204" s="2" t="s">
        <v>5</v>
      </c>
      <c r="D204" s="6" t="s">
        <v>4</v>
      </c>
      <c r="E204" s="6">
        <f>IF(D204="Vulnerable",1,0)</f>
        <v>1</v>
      </c>
      <c r="F204" s="6" t="s">
        <v>234</v>
      </c>
      <c r="G204" s="6">
        <f>IF(C204=F204,1,0)</f>
        <v>0</v>
      </c>
      <c r="H204" s="6" t="s">
        <v>1086</v>
      </c>
      <c r="I204" s="10" t="s">
        <v>4</v>
      </c>
      <c r="J204" s="10">
        <f>IF(I204="Vulnerable",1,0)</f>
        <v>1</v>
      </c>
      <c r="K204" s="10" t="s">
        <v>5</v>
      </c>
      <c r="L204" s="10">
        <f>IF(C204=K204,1,0)</f>
        <v>1</v>
      </c>
      <c r="M204" s="10" t="s">
        <v>2002</v>
      </c>
      <c r="N204" s="1" t="s">
        <v>4</v>
      </c>
      <c r="O204" s="3">
        <f>IF(N204="Vulnerable",1,0)</f>
        <v>1</v>
      </c>
      <c r="P204" s="1" t="s">
        <v>5</v>
      </c>
      <c r="Q204" s="1">
        <f>IF(C204=P204,1,0)</f>
        <v>1</v>
      </c>
      <c r="R204" s="1" t="s">
        <v>2227</v>
      </c>
    </row>
    <row r="205" spans="1:18" customFormat="1" hidden="1">
      <c r="A205">
        <v>204</v>
      </c>
      <c r="B205" t="s">
        <v>1347</v>
      </c>
      <c r="C205" s="2" t="s">
        <v>448</v>
      </c>
      <c r="D205" s="6" t="s">
        <v>35</v>
      </c>
      <c r="E205" s="6">
        <f>IF(D205="Vulnerable",1,0)</f>
        <v>0</v>
      </c>
      <c r="F205" s="6" t="s">
        <v>1134</v>
      </c>
      <c r="G205" s="6">
        <f>IF(C205=F205,1,0)</f>
        <v>0</v>
      </c>
      <c r="H205" s="6" t="s">
        <v>1088</v>
      </c>
      <c r="I205" s="10" t="s">
        <v>4</v>
      </c>
      <c r="J205" s="10">
        <f>IF(I205="Vulnerable",1,0)</f>
        <v>1</v>
      </c>
      <c r="K205" s="10" t="s">
        <v>58</v>
      </c>
      <c r="L205" s="10">
        <f>IF(C205=K205,1,0)</f>
        <v>0</v>
      </c>
      <c r="M205" s="10" t="s">
        <v>2003</v>
      </c>
      <c r="N205" s="3" t="s">
        <v>4</v>
      </c>
      <c r="O205" s="3">
        <f>IF(N205="Vulnerable",1,0)</f>
        <v>1</v>
      </c>
      <c r="P205" s="3" t="s">
        <v>5</v>
      </c>
      <c r="Q205" s="1">
        <f>IF(C205=P205,1,0)</f>
        <v>0</v>
      </c>
      <c r="R205" s="3" t="s">
        <v>2228</v>
      </c>
    </row>
    <row r="206" spans="1:18" customFormat="1" hidden="1">
      <c r="A206">
        <v>205</v>
      </c>
      <c r="B206" t="s">
        <v>1348</v>
      </c>
      <c r="C206" s="2" t="s">
        <v>448</v>
      </c>
      <c r="D206" s="6" t="s">
        <v>35</v>
      </c>
      <c r="E206" s="6">
        <f>IF(D206="Vulnerable",1,0)</f>
        <v>0</v>
      </c>
      <c r="F206" s="6" t="s">
        <v>1134</v>
      </c>
      <c r="G206" s="6">
        <f>IF(C206=F206,1,0)</f>
        <v>0</v>
      </c>
      <c r="H206" s="6" t="s">
        <v>1090</v>
      </c>
      <c r="I206" s="10" t="s">
        <v>4</v>
      </c>
      <c r="J206" s="10">
        <f>IF(I206="Vulnerable",1,0)</f>
        <v>1</v>
      </c>
      <c r="K206" s="10" t="s">
        <v>17</v>
      </c>
      <c r="L206" s="10">
        <f>IF(C206=K206,1,0)</f>
        <v>0</v>
      </c>
      <c r="M206" s="10" t="s">
        <v>2004</v>
      </c>
      <c r="N206" s="3" t="s">
        <v>4</v>
      </c>
      <c r="O206" s="3">
        <f>IF(N206="Vulnerable",1,0)</f>
        <v>1</v>
      </c>
      <c r="P206" s="3" t="s">
        <v>5</v>
      </c>
      <c r="Q206" s="1">
        <f>IF(C206=P206,1,0)</f>
        <v>0</v>
      </c>
      <c r="R206" s="3" t="s">
        <v>2229</v>
      </c>
    </row>
    <row r="207" spans="1:18" s="7" customFormat="1">
      <c r="A207" s="7">
        <v>206</v>
      </c>
      <c r="B207" s="9" t="s">
        <v>1349</v>
      </c>
      <c r="C207" s="2" t="s">
        <v>5</v>
      </c>
      <c r="D207" s="6" t="s">
        <v>35</v>
      </c>
      <c r="E207" s="6">
        <f>IF(D207="Vulnerable",1,0)</f>
        <v>0</v>
      </c>
      <c r="F207" s="6" t="s">
        <v>1134</v>
      </c>
      <c r="G207" s="6">
        <f>IF(C207=F207,1,0)</f>
        <v>0</v>
      </c>
      <c r="H207" s="6" t="s">
        <v>1092</v>
      </c>
      <c r="I207" s="10" t="s">
        <v>4</v>
      </c>
      <c r="J207" s="10">
        <f>IF(I207="Vulnerable",1,0)</f>
        <v>1</v>
      </c>
      <c r="K207" s="10" t="s">
        <v>5</v>
      </c>
      <c r="L207" s="10">
        <f>IF(C207=K207,1,0)</f>
        <v>1</v>
      </c>
      <c r="M207" s="10" t="s">
        <v>2005</v>
      </c>
      <c r="N207" s="1" t="s">
        <v>4</v>
      </c>
      <c r="O207" s="3">
        <f>IF(N207="Vulnerable",1,0)</f>
        <v>1</v>
      </c>
      <c r="P207" s="1" t="s">
        <v>5</v>
      </c>
      <c r="Q207" s="1">
        <f>IF(C207=P207,1,0)</f>
        <v>1</v>
      </c>
      <c r="R207" s="1" t="s">
        <v>2230</v>
      </c>
    </row>
    <row r="208" spans="1:18" customFormat="1" hidden="1">
      <c r="A208">
        <v>207</v>
      </c>
      <c r="B208" t="s">
        <v>1350</v>
      </c>
      <c r="C208" s="2" t="s">
        <v>448</v>
      </c>
      <c r="D208" s="6" t="s">
        <v>4</v>
      </c>
      <c r="E208" s="6">
        <f>IF(D208="Vulnerable",1,0)</f>
        <v>1</v>
      </c>
      <c r="F208" s="6" t="s">
        <v>234</v>
      </c>
      <c r="G208" s="6">
        <f>IF(C208=F208,1,0)</f>
        <v>1</v>
      </c>
      <c r="H208" s="6" t="s">
        <v>1094</v>
      </c>
      <c r="I208" s="10" t="s">
        <v>4</v>
      </c>
      <c r="J208" s="10">
        <f>IF(I208="Vulnerable",1,0)</f>
        <v>1</v>
      </c>
      <c r="K208" s="10" t="s">
        <v>5</v>
      </c>
      <c r="L208" s="10">
        <f>IF(C208=K208,1,0)</f>
        <v>0</v>
      </c>
      <c r="M208" s="10" t="s">
        <v>2006</v>
      </c>
      <c r="N208" s="3" t="s">
        <v>35</v>
      </c>
      <c r="O208" s="3">
        <f>IF(N208="Vulnerable",1,0)</f>
        <v>0</v>
      </c>
      <c r="P208" s="3" t="s">
        <v>20</v>
      </c>
      <c r="Q208" s="1">
        <f>IF(C208=P208,1,0)</f>
        <v>0</v>
      </c>
      <c r="R208" s="3" t="s">
        <v>2231</v>
      </c>
    </row>
    <row r="209" spans="1:18" s="7" customFormat="1">
      <c r="A209" s="7">
        <v>208</v>
      </c>
      <c r="B209" s="9" t="s">
        <v>1351</v>
      </c>
      <c r="C209" s="2" t="s">
        <v>5</v>
      </c>
      <c r="D209" s="6" t="s">
        <v>4</v>
      </c>
      <c r="E209" s="6">
        <f>IF(D209="Vulnerable",1,0)</f>
        <v>1</v>
      </c>
      <c r="F209" s="6" t="s">
        <v>234</v>
      </c>
      <c r="G209" s="6">
        <f>IF(C209=F209,1,0)</f>
        <v>0</v>
      </c>
      <c r="H209" s="6" t="s">
        <v>1096</v>
      </c>
      <c r="I209" s="10" t="s">
        <v>4</v>
      </c>
      <c r="J209" s="10">
        <f>IF(I209="Vulnerable",1,0)</f>
        <v>1</v>
      </c>
      <c r="K209" s="10" t="s">
        <v>5</v>
      </c>
      <c r="L209" s="10">
        <f>IF(C209=K209,1,0)</f>
        <v>1</v>
      </c>
      <c r="M209" s="10" t="s">
        <v>2007</v>
      </c>
      <c r="N209" s="1" t="s">
        <v>4</v>
      </c>
      <c r="O209" s="3">
        <f>IF(N209="Vulnerable",1,0)</f>
        <v>1</v>
      </c>
      <c r="P209" s="1" t="s">
        <v>5</v>
      </c>
      <c r="Q209" s="1">
        <f>IF(C209=P209,1,0)</f>
        <v>1</v>
      </c>
      <c r="R209" s="1" t="s">
        <v>2232</v>
      </c>
    </row>
    <row r="210" spans="1:18" customFormat="1" hidden="1">
      <c r="A210">
        <v>209</v>
      </c>
      <c r="B210" t="s">
        <v>1352</v>
      </c>
      <c r="C210" s="2" t="s">
        <v>447</v>
      </c>
      <c r="D210" s="6" t="s">
        <v>35</v>
      </c>
      <c r="E210" s="6">
        <f>IF(D210="Vulnerable",1,0)</f>
        <v>0</v>
      </c>
      <c r="F210" s="6" t="s">
        <v>736</v>
      </c>
      <c r="G210" s="6">
        <f>IF(C210=F210,1,0)</f>
        <v>0</v>
      </c>
      <c r="H210" s="6" t="s">
        <v>1098</v>
      </c>
      <c r="I210" s="10" t="s">
        <v>35</v>
      </c>
      <c r="J210" s="10">
        <f>IF(I210="Vulnerable",1,0)</f>
        <v>0</v>
      </c>
      <c r="K210" s="10" t="s">
        <v>20</v>
      </c>
      <c r="L210" s="10">
        <f>IF(C210=K210,1,0)</f>
        <v>0</v>
      </c>
      <c r="M210" s="10" t="s">
        <v>2008</v>
      </c>
      <c r="N210" s="3" t="s">
        <v>35</v>
      </c>
      <c r="O210" s="3">
        <f>IF(N210="Vulnerable",1,0)</f>
        <v>0</v>
      </c>
      <c r="P210" s="3" t="s">
        <v>736</v>
      </c>
      <c r="Q210" s="1">
        <f>IF(C210=P210,1,0)</f>
        <v>0</v>
      </c>
      <c r="R210" s="3" t="s">
        <v>2233</v>
      </c>
    </row>
    <row r="211" spans="1:18" customFormat="1" hidden="1">
      <c r="A211">
        <v>210</v>
      </c>
      <c r="B211" t="s">
        <v>1353</v>
      </c>
      <c r="C211" s="2" t="s">
        <v>5</v>
      </c>
      <c r="D211" s="6" t="s">
        <v>4</v>
      </c>
      <c r="E211" s="6">
        <f>IF(D211="Vulnerable",1,0)</f>
        <v>1</v>
      </c>
      <c r="F211" s="6" t="s">
        <v>234</v>
      </c>
      <c r="G211" s="6">
        <f>IF(C211=F211,1,0)</f>
        <v>0</v>
      </c>
      <c r="H211" s="6" t="s">
        <v>1100</v>
      </c>
      <c r="I211" s="10" t="s">
        <v>4</v>
      </c>
      <c r="J211" s="10">
        <f>IF(I211="Vulnerable",1,0)</f>
        <v>1</v>
      </c>
      <c r="K211" s="10" t="s">
        <v>17</v>
      </c>
      <c r="L211" s="10">
        <f>IF(C211=K211,1,0)</f>
        <v>0</v>
      </c>
      <c r="M211" s="10" t="s">
        <v>2009</v>
      </c>
      <c r="N211" s="3" t="s">
        <v>35</v>
      </c>
      <c r="O211" s="3">
        <f>IF(N211="Vulnerable",1,0)</f>
        <v>0</v>
      </c>
      <c r="P211" s="3" t="s">
        <v>20</v>
      </c>
      <c r="Q211" s="1">
        <f>IF(C211=P211,1,0)</f>
        <v>0</v>
      </c>
      <c r="R211" s="3" t="s">
        <v>2234</v>
      </c>
    </row>
    <row r="212" spans="1:18" customFormat="1" hidden="1">
      <c r="A212">
        <v>211</v>
      </c>
      <c r="B212" t="s">
        <v>1354</v>
      </c>
      <c r="C212" s="2" t="s">
        <v>448</v>
      </c>
      <c r="D212" s="6" t="s">
        <v>35</v>
      </c>
      <c r="E212" s="6">
        <f>IF(D212="Vulnerable",1,0)</f>
        <v>0</v>
      </c>
      <c r="F212" s="6" t="s">
        <v>448</v>
      </c>
      <c r="G212" s="6">
        <f>IF(C212=F212,1,0)</f>
        <v>1</v>
      </c>
      <c r="H212" s="6" t="s">
        <v>1102</v>
      </c>
      <c r="I212" s="10" t="s">
        <v>4</v>
      </c>
      <c r="J212" s="10">
        <f>IF(I212="Vulnerable",1,0)</f>
        <v>1</v>
      </c>
      <c r="K212" s="10" t="s">
        <v>5</v>
      </c>
      <c r="L212" s="10">
        <f>IF(C212=K212,1,0)</f>
        <v>0</v>
      </c>
      <c r="M212" s="10" t="s">
        <v>2010</v>
      </c>
      <c r="N212" s="3" t="s">
        <v>35</v>
      </c>
      <c r="O212" s="3">
        <f>IF(N212="Vulnerable",1,0)</f>
        <v>0</v>
      </c>
      <c r="P212" s="3" t="s">
        <v>20</v>
      </c>
      <c r="Q212" s="1">
        <f>IF(C212=P212,1,0)</f>
        <v>0</v>
      </c>
      <c r="R212" s="3" t="s">
        <v>2235</v>
      </c>
    </row>
    <row r="213" spans="1:18" customFormat="1" hidden="1">
      <c r="A213">
        <v>212</v>
      </c>
      <c r="B213" t="s">
        <v>1355</v>
      </c>
      <c r="C213" s="2" t="s">
        <v>17</v>
      </c>
      <c r="D213" s="6" t="s">
        <v>4</v>
      </c>
      <c r="E213" s="6">
        <f>IF(D213="Vulnerable",1,0)</f>
        <v>1</v>
      </c>
      <c r="F213" s="6" t="s">
        <v>5</v>
      </c>
      <c r="G213" s="6">
        <f>IF(C213=F213,1,0)</f>
        <v>0</v>
      </c>
      <c r="H213" s="6" t="s">
        <v>1104</v>
      </c>
      <c r="I213" s="10" t="s">
        <v>4</v>
      </c>
      <c r="J213" s="10">
        <f>IF(I213="Vulnerable",1,0)</f>
        <v>1</v>
      </c>
      <c r="K213" s="10" t="s">
        <v>5</v>
      </c>
      <c r="L213" s="10">
        <f>IF(C213=K213,1,0)</f>
        <v>0</v>
      </c>
      <c r="M213" s="10" t="s">
        <v>2011</v>
      </c>
      <c r="N213" s="3" t="s">
        <v>4</v>
      </c>
      <c r="O213" s="3">
        <f>IF(N213="Vulnerable",1,0)</f>
        <v>1</v>
      </c>
      <c r="P213" s="3" t="s">
        <v>5</v>
      </c>
      <c r="Q213" s="1">
        <f>IF(C213=P213,1,0)</f>
        <v>0</v>
      </c>
      <c r="R213" s="3" t="s">
        <v>2236</v>
      </c>
    </row>
    <row r="214" spans="1:18" customFormat="1" hidden="1">
      <c r="A214">
        <v>213</v>
      </c>
      <c r="B214" t="s">
        <v>1356</v>
      </c>
      <c r="C214" s="2" t="s">
        <v>448</v>
      </c>
      <c r="D214" s="6" t="s">
        <v>4</v>
      </c>
      <c r="E214" s="6">
        <f>IF(D214="Vulnerable",1,0)</f>
        <v>1</v>
      </c>
      <c r="F214" s="6" t="s">
        <v>1133</v>
      </c>
      <c r="G214" s="6">
        <f>IF(C214=F214,1,0)</f>
        <v>0</v>
      </c>
      <c r="H214" s="6" t="s">
        <v>1132</v>
      </c>
      <c r="I214" s="10" t="s">
        <v>4</v>
      </c>
      <c r="J214" s="10">
        <f>IF(I214="Vulnerable",1,0)</f>
        <v>1</v>
      </c>
      <c r="K214" s="10" t="s">
        <v>5</v>
      </c>
      <c r="L214" s="10">
        <f>IF(C214=K214,1,0)</f>
        <v>0</v>
      </c>
      <c r="M214" s="10" t="s">
        <v>2012</v>
      </c>
      <c r="N214" s="3" t="s">
        <v>4</v>
      </c>
      <c r="O214" s="3">
        <f>IF(N214="Vulnerable",1,0)</f>
        <v>1</v>
      </c>
      <c r="P214" s="3" t="s">
        <v>5</v>
      </c>
      <c r="Q214" s="1">
        <f>IF(C214=P214,1,0)</f>
        <v>0</v>
      </c>
      <c r="R214" s="3" t="s">
        <v>2237</v>
      </c>
    </row>
    <row r="215" spans="1:18" customFormat="1" hidden="1">
      <c r="A215">
        <v>214</v>
      </c>
      <c r="B215" t="s">
        <v>1357</v>
      </c>
      <c r="C215" s="2" t="s">
        <v>447</v>
      </c>
      <c r="D215" s="6" t="s">
        <v>4</v>
      </c>
      <c r="E215" s="6">
        <f>IF(D215="Vulnerable",1,0)</f>
        <v>1</v>
      </c>
      <c r="F215" s="6" t="s">
        <v>448</v>
      </c>
      <c r="G215" s="6">
        <f>IF(C215=F215,1,0)</f>
        <v>0</v>
      </c>
      <c r="H215" s="6" t="s">
        <v>1107</v>
      </c>
      <c r="I215" s="10" t="s">
        <v>4</v>
      </c>
      <c r="J215" s="10">
        <f>IF(I215="Vulnerable",1,0)</f>
        <v>1</v>
      </c>
      <c r="K215" s="10" t="s">
        <v>339</v>
      </c>
      <c r="L215" s="10">
        <f>IF(C215=K215,1,0)</f>
        <v>0</v>
      </c>
      <c r="M215" s="10" t="s">
        <v>2013</v>
      </c>
      <c r="N215" s="3" t="s">
        <v>4</v>
      </c>
      <c r="O215" s="3">
        <f>IF(N215="Vulnerable",1,0)</f>
        <v>1</v>
      </c>
      <c r="P215" s="3" t="s">
        <v>20</v>
      </c>
      <c r="Q215" s="1">
        <f>IF(C215=P215,1,0)</f>
        <v>0</v>
      </c>
      <c r="R215" s="3" t="s">
        <v>2238</v>
      </c>
    </row>
    <row r="216" spans="1:18" s="7" customFormat="1">
      <c r="A216" s="7">
        <v>215</v>
      </c>
      <c r="B216" s="9" t="s">
        <v>1358</v>
      </c>
      <c r="C216" s="2" t="s">
        <v>5</v>
      </c>
      <c r="D216" s="6" t="s">
        <v>4</v>
      </c>
      <c r="E216" s="6">
        <f>IF(D216="Vulnerable",1,0)</f>
        <v>1</v>
      </c>
      <c r="F216" s="6" t="s">
        <v>234</v>
      </c>
      <c r="G216" s="6">
        <f>IF(C216=F216,1,0)</f>
        <v>0</v>
      </c>
      <c r="H216" s="6" t="s">
        <v>1109</v>
      </c>
      <c r="I216" s="10" t="s">
        <v>4</v>
      </c>
      <c r="J216" s="10">
        <f>IF(I216="Vulnerable",1,0)</f>
        <v>1</v>
      </c>
      <c r="K216" s="10" t="s">
        <v>5</v>
      </c>
      <c r="L216" s="10">
        <f>IF(C216=K216,1,0)</f>
        <v>1</v>
      </c>
      <c r="M216" s="10" t="s">
        <v>2014</v>
      </c>
      <c r="N216" s="1" t="s">
        <v>4</v>
      </c>
      <c r="O216" s="3">
        <f>IF(N216="Vulnerable",1,0)</f>
        <v>1</v>
      </c>
      <c r="P216" s="1" t="s">
        <v>5</v>
      </c>
      <c r="Q216" s="1">
        <f>IF(C216=P216,1,0)</f>
        <v>1</v>
      </c>
      <c r="R216" s="1" t="s">
        <v>2239</v>
      </c>
    </row>
    <row r="217" spans="1:18" customFormat="1" hidden="1">
      <c r="A217">
        <v>216</v>
      </c>
      <c r="B217" t="s">
        <v>1359</v>
      </c>
      <c r="C217" s="2" t="s">
        <v>448</v>
      </c>
      <c r="D217" s="6" t="s">
        <v>4</v>
      </c>
      <c r="E217" s="6">
        <f>IF(D217="Vulnerable",1,0)</f>
        <v>1</v>
      </c>
      <c r="F217" s="6" t="s">
        <v>5</v>
      </c>
      <c r="G217" s="6">
        <f>IF(C217=F217,1,0)</f>
        <v>0</v>
      </c>
      <c r="H217" s="6" t="s">
        <v>1111</v>
      </c>
      <c r="I217" s="10" t="s">
        <v>4</v>
      </c>
      <c r="J217" s="10">
        <f>IF(I217="Vulnerable",1,0)</f>
        <v>1</v>
      </c>
      <c r="K217" s="10" t="s">
        <v>58</v>
      </c>
      <c r="L217" s="10">
        <f>IF(C217=K217,1,0)</f>
        <v>0</v>
      </c>
      <c r="M217" s="10" t="s">
        <v>2015</v>
      </c>
      <c r="N217" s="3" t="s">
        <v>35</v>
      </c>
      <c r="O217" s="3">
        <f>IF(N217="Vulnerable",1,0)</f>
        <v>0</v>
      </c>
      <c r="P217" s="3" t="s">
        <v>20</v>
      </c>
      <c r="Q217" s="1">
        <f>IF(C217=P217,1,0)</f>
        <v>0</v>
      </c>
      <c r="R217" s="3" t="s">
        <v>2240</v>
      </c>
    </row>
    <row r="218" spans="1:18" s="7" customFormat="1">
      <c r="A218" s="7">
        <v>217</v>
      </c>
      <c r="B218" s="9" t="s">
        <v>1360</v>
      </c>
      <c r="C218" s="2" t="s">
        <v>5</v>
      </c>
      <c r="D218" s="6" t="s">
        <v>1144</v>
      </c>
      <c r="E218" s="6">
        <f>IF(D218="Vulnerable",1,0)</f>
        <v>0</v>
      </c>
      <c r="F218" s="6" t="s">
        <v>1144</v>
      </c>
      <c r="G218" s="6">
        <f>IF(C218=F218,1,0)</f>
        <v>0</v>
      </c>
      <c r="H218" s="6" t="s">
        <v>1113</v>
      </c>
      <c r="I218" s="10" t="s">
        <v>4</v>
      </c>
      <c r="J218" s="10">
        <f>IF(I218="Vulnerable",1,0)</f>
        <v>1</v>
      </c>
      <c r="K218" s="10" t="s">
        <v>5</v>
      </c>
      <c r="L218" s="10">
        <f>IF(C218=K218,1,0)</f>
        <v>1</v>
      </c>
      <c r="M218" s="10" t="s">
        <v>2016</v>
      </c>
      <c r="N218" s="1" t="s">
        <v>4</v>
      </c>
      <c r="O218" s="3">
        <f>IF(N218="Vulnerable",1,0)</f>
        <v>1</v>
      </c>
      <c r="P218" s="1" t="s">
        <v>20</v>
      </c>
      <c r="Q218" s="1">
        <f>IF(C218=P218,1,0)</f>
        <v>0</v>
      </c>
      <c r="R218" s="1" t="s">
        <v>2241</v>
      </c>
    </row>
    <row r="219" spans="1:18" s="7" customFormat="1">
      <c r="A219" s="7">
        <v>218</v>
      </c>
      <c r="B219" s="9" t="s">
        <v>1361</v>
      </c>
      <c r="C219" s="2" t="s">
        <v>5</v>
      </c>
      <c r="D219" s="6" t="s">
        <v>35</v>
      </c>
      <c r="E219" s="6">
        <f>IF(D219="Vulnerable",1,0)</f>
        <v>0</v>
      </c>
      <c r="F219" s="6" t="s">
        <v>736</v>
      </c>
      <c r="G219" s="6">
        <f>IF(C219=F219,1,0)</f>
        <v>0</v>
      </c>
      <c r="H219" s="6" t="s">
        <v>1115</v>
      </c>
      <c r="I219" s="10" t="s">
        <v>4</v>
      </c>
      <c r="J219" s="10">
        <f>IF(I219="Vulnerable",1,0)</f>
        <v>1</v>
      </c>
      <c r="K219" s="10" t="s">
        <v>5</v>
      </c>
      <c r="L219" s="10">
        <f>IF(C219=K219,1,0)</f>
        <v>1</v>
      </c>
      <c r="M219" s="10" t="s">
        <v>2017</v>
      </c>
      <c r="N219" s="1" t="s">
        <v>4</v>
      </c>
      <c r="O219" s="3">
        <f>IF(N219="Vulnerable",1,0)</f>
        <v>1</v>
      </c>
      <c r="P219" s="1" t="s">
        <v>20</v>
      </c>
      <c r="Q219" s="1">
        <f>IF(C219=P219,1,0)</f>
        <v>0</v>
      </c>
      <c r="R219" s="1" t="s">
        <v>2242</v>
      </c>
    </row>
    <row r="220" spans="1:18" customFormat="1" hidden="1">
      <c r="A220">
        <v>219</v>
      </c>
      <c r="B220" t="s">
        <v>1362</v>
      </c>
      <c r="C220" s="2" t="s">
        <v>448</v>
      </c>
      <c r="D220" s="6" t="s">
        <v>4</v>
      </c>
      <c r="E220" s="6">
        <f t="shared" ref="E195:E225" si="0">IF(D220="Vulnerable",1,0)</f>
        <v>1</v>
      </c>
      <c r="F220" s="6" t="s">
        <v>234</v>
      </c>
      <c r="G220" s="6">
        <f t="shared" ref="G195:G225" si="1">IF(C220=F220,1,0)</f>
        <v>1</v>
      </c>
      <c r="H220" s="6" t="s">
        <v>1117</v>
      </c>
      <c r="I220" s="10" t="s">
        <v>4</v>
      </c>
      <c r="J220" s="10">
        <f t="shared" ref="J195:J225" si="2">IF(I220="Vulnerable",1,0)</f>
        <v>1</v>
      </c>
      <c r="K220" s="10" t="s">
        <v>5</v>
      </c>
      <c r="L220" s="10">
        <f t="shared" ref="L195:L225" si="3">IF(C220=K220,1,0)</f>
        <v>0</v>
      </c>
      <c r="M220" s="10" t="s">
        <v>2018</v>
      </c>
      <c r="N220" s="3" t="s">
        <v>4</v>
      </c>
      <c r="O220" s="3">
        <f t="shared" ref="O195:O225" si="4">IF(N220="Vulnerable",1,0)</f>
        <v>1</v>
      </c>
      <c r="P220" s="3" t="s">
        <v>5</v>
      </c>
      <c r="Q220" s="1">
        <f t="shared" ref="Q195:Q225" si="5">IF(C220=P220,1,0)</f>
        <v>0</v>
      </c>
      <c r="R220" s="3" t="s">
        <v>2243</v>
      </c>
    </row>
    <row r="221" spans="1:18" customFormat="1" hidden="1">
      <c r="A221">
        <v>220</v>
      </c>
      <c r="B221" t="s">
        <v>1363</v>
      </c>
      <c r="C221" s="2" t="s">
        <v>17</v>
      </c>
      <c r="D221" s="6" t="s">
        <v>4</v>
      </c>
      <c r="E221" s="6">
        <f t="shared" si="0"/>
        <v>1</v>
      </c>
      <c r="F221" s="6" t="s">
        <v>5</v>
      </c>
      <c r="G221" s="6">
        <f t="shared" si="1"/>
        <v>0</v>
      </c>
      <c r="H221" s="6" t="s">
        <v>1119</v>
      </c>
      <c r="I221" s="10" t="s">
        <v>4</v>
      </c>
      <c r="J221" s="10">
        <f t="shared" si="2"/>
        <v>1</v>
      </c>
      <c r="K221" s="10" t="s">
        <v>5</v>
      </c>
      <c r="L221" s="10">
        <f t="shared" si="3"/>
        <v>0</v>
      </c>
      <c r="M221" s="10" t="s">
        <v>2019</v>
      </c>
      <c r="N221" s="3" t="s">
        <v>35</v>
      </c>
      <c r="O221" s="3">
        <f t="shared" si="4"/>
        <v>0</v>
      </c>
      <c r="P221" s="3" t="s">
        <v>20</v>
      </c>
      <c r="Q221" s="1">
        <f t="shared" si="5"/>
        <v>0</v>
      </c>
      <c r="R221" s="3" t="s">
        <v>2244</v>
      </c>
    </row>
    <row r="222" spans="1:18" customFormat="1" hidden="1">
      <c r="A222">
        <v>221</v>
      </c>
      <c r="B222" t="s">
        <v>1364</v>
      </c>
      <c r="C222" s="2" t="s">
        <v>447</v>
      </c>
      <c r="D222" s="6" t="s">
        <v>35</v>
      </c>
      <c r="E222" s="6">
        <f t="shared" si="0"/>
        <v>0</v>
      </c>
      <c r="F222" s="6" t="s">
        <v>1134</v>
      </c>
      <c r="G222" s="6">
        <f t="shared" si="1"/>
        <v>0</v>
      </c>
      <c r="H222" s="6" t="s">
        <v>1121</v>
      </c>
      <c r="I222" s="10" t="s">
        <v>4</v>
      </c>
      <c r="J222" s="10">
        <f t="shared" si="2"/>
        <v>1</v>
      </c>
      <c r="K222" s="10" t="s">
        <v>5</v>
      </c>
      <c r="L222" s="10">
        <f t="shared" si="3"/>
        <v>0</v>
      </c>
      <c r="M222" s="10" t="s">
        <v>2020</v>
      </c>
      <c r="N222" s="3" t="s">
        <v>35</v>
      </c>
      <c r="O222" s="3">
        <f t="shared" si="4"/>
        <v>0</v>
      </c>
      <c r="P222" s="3" t="s">
        <v>20</v>
      </c>
      <c r="Q222" s="1">
        <f t="shared" si="5"/>
        <v>0</v>
      </c>
      <c r="R222" s="3" t="s">
        <v>2245</v>
      </c>
    </row>
    <row r="223" spans="1:18" customFormat="1" hidden="1">
      <c r="A223">
        <v>222</v>
      </c>
      <c r="B223" t="s">
        <v>1365</v>
      </c>
      <c r="C223" s="2" t="s">
        <v>17</v>
      </c>
      <c r="D223" s="6" t="s">
        <v>35</v>
      </c>
      <c r="E223" s="6">
        <f t="shared" si="0"/>
        <v>0</v>
      </c>
      <c r="F223" s="6" t="s">
        <v>736</v>
      </c>
      <c r="G223" s="6">
        <f t="shared" si="1"/>
        <v>0</v>
      </c>
      <c r="H223" s="6" t="s">
        <v>1123</v>
      </c>
      <c r="I223" s="10" t="s">
        <v>4</v>
      </c>
      <c r="J223" s="10">
        <f t="shared" si="2"/>
        <v>1</v>
      </c>
      <c r="K223" s="10" t="s">
        <v>5</v>
      </c>
      <c r="L223" s="10">
        <f t="shared" si="3"/>
        <v>0</v>
      </c>
      <c r="M223" s="10" t="s">
        <v>2021</v>
      </c>
      <c r="N223" s="3" t="s">
        <v>35</v>
      </c>
      <c r="O223" s="3">
        <f t="shared" si="4"/>
        <v>0</v>
      </c>
      <c r="P223" s="3" t="s">
        <v>20</v>
      </c>
      <c r="Q223" s="1">
        <f t="shared" si="5"/>
        <v>0</v>
      </c>
      <c r="R223" s="3" t="s">
        <v>2246</v>
      </c>
    </row>
    <row r="224" spans="1:18" customFormat="1" hidden="1">
      <c r="A224">
        <v>223</v>
      </c>
      <c r="B224" t="s">
        <v>1366</v>
      </c>
      <c r="C224" s="2" t="s">
        <v>447</v>
      </c>
      <c r="D224" s="6" t="s">
        <v>4</v>
      </c>
      <c r="E224" s="6">
        <f t="shared" si="0"/>
        <v>1</v>
      </c>
      <c r="F224" s="6" t="s">
        <v>1133</v>
      </c>
      <c r="G224" s="6">
        <f t="shared" si="1"/>
        <v>0</v>
      </c>
      <c r="H224" s="6" t="s">
        <v>1125</v>
      </c>
      <c r="I224" s="10" t="s">
        <v>4</v>
      </c>
      <c r="J224" s="10">
        <f t="shared" si="2"/>
        <v>1</v>
      </c>
      <c r="K224" s="10" t="s">
        <v>5</v>
      </c>
      <c r="L224" s="10">
        <f t="shared" si="3"/>
        <v>0</v>
      </c>
      <c r="M224" s="10" t="s">
        <v>2022</v>
      </c>
      <c r="N224" s="3" t="s">
        <v>35</v>
      </c>
      <c r="O224" s="3">
        <f t="shared" si="4"/>
        <v>0</v>
      </c>
      <c r="P224" s="3" t="s">
        <v>20</v>
      </c>
      <c r="Q224" s="1">
        <f t="shared" si="5"/>
        <v>0</v>
      </c>
      <c r="R224" s="3" t="s">
        <v>2247</v>
      </c>
    </row>
    <row r="225" spans="1:31" customFormat="1" hidden="1">
      <c r="A225">
        <v>224</v>
      </c>
      <c r="B225" t="s">
        <v>1367</v>
      </c>
      <c r="C225" s="2" t="s">
        <v>5</v>
      </c>
      <c r="D225" s="6" t="s">
        <v>4</v>
      </c>
      <c r="E225" s="6">
        <f t="shared" si="0"/>
        <v>1</v>
      </c>
      <c r="F225" s="6" t="s">
        <v>136</v>
      </c>
      <c r="G225" s="6">
        <f t="shared" si="1"/>
        <v>0</v>
      </c>
      <c r="H225" s="6" t="s">
        <v>1127</v>
      </c>
      <c r="I225" s="10" t="s">
        <v>4</v>
      </c>
      <c r="J225" s="10">
        <f t="shared" si="2"/>
        <v>1</v>
      </c>
      <c r="K225" s="10" t="s">
        <v>17</v>
      </c>
      <c r="L225" s="10">
        <f t="shared" si="3"/>
        <v>0</v>
      </c>
      <c r="M225" s="10" t="s">
        <v>2023</v>
      </c>
      <c r="N225" s="3" t="s">
        <v>35</v>
      </c>
      <c r="O225" s="3">
        <f t="shared" si="4"/>
        <v>0</v>
      </c>
      <c r="P225" s="3" t="s">
        <v>20</v>
      </c>
      <c r="Q225" s="1">
        <f t="shared" si="5"/>
        <v>0</v>
      </c>
      <c r="R225" s="3" t="s">
        <v>2248</v>
      </c>
    </row>
    <row r="231" spans="1:31">
      <c r="C231" s="20"/>
      <c r="D231" s="18" t="s">
        <v>2461</v>
      </c>
      <c r="E231" s="11" t="s">
        <v>2453</v>
      </c>
      <c r="F231" s="18" t="s">
        <v>2460</v>
      </c>
    </row>
    <row r="232" spans="1:31">
      <c r="B232" s="25"/>
      <c r="C232" s="26" t="s">
        <v>2449</v>
      </c>
      <c r="D232" s="21">
        <v>0.21698113199999999</v>
      </c>
      <c r="E232" s="11">
        <v>103</v>
      </c>
      <c r="F232" s="21">
        <v>0.49528301899999999</v>
      </c>
    </row>
    <row r="233" spans="1:31">
      <c r="B233" s="25"/>
      <c r="C233" s="26" t="s">
        <v>2450</v>
      </c>
      <c r="D233" s="21">
        <v>0.27830188700000003</v>
      </c>
      <c r="E233" s="11">
        <v>193</v>
      </c>
      <c r="F233" s="21">
        <v>0.91981132099999996</v>
      </c>
    </row>
    <row r="234" spans="1:31">
      <c r="B234" s="25"/>
      <c r="C234" s="26" t="s">
        <v>2451</v>
      </c>
      <c r="D234" s="21">
        <v>0.19811320800000001</v>
      </c>
      <c r="E234" s="11">
        <v>110</v>
      </c>
      <c r="F234" s="21">
        <v>0.646226415</v>
      </c>
    </row>
    <row r="235" spans="1:31">
      <c r="C235" s="23"/>
    </row>
    <row r="237" spans="1:31">
      <c r="AA237" s="12"/>
      <c r="AB237" s="12"/>
      <c r="AC237" s="12"/>
      <c r="AD237" s="12"/>
      <c r="AE237" s="12"/>
    </row>
    <row r="238" spans="1:31">
      <c r="B238" s="24"/>
      <c r="AA238" s="18"/>
      <c r="AB238" s="18" t="s">
        <v>2452</v>
      </c>
      <c r="AC238" s="18" t="s">
        <v>2454</v>
      </c>
      <c r="AD238" s="18" t="s">
        <v>2453</v>
      </c>
      <c r="AE238" s="18" t="s">
        <v>2454</v>
      </c>
    </row>
    <row r="239" spans="1:31">
      <c r="B239" s="24"/>
      <c r="AA239" s="18" t="s">
        <v>2449</v>
      </c>
      <c r="AB239" s="18">
        <f>SUM(Q2:Q225)</f>
        <v>43</v>
      </c>
      <c r="AC239" s="19">
        <v>0.21698113199999999</v>
      </c>
      <c r="AD239" s="18">
        <f>SUM(O2:O225)</f>
        <v>103</v>
      </c>
      <c r="AE239" s="19">
        <v>0.49528301899999999</v>
      </c>
    </row>
    <row r="240" spans="1:31">
      <c r="B240" s="24"/>
      <c r="AA240" s="18" t="s">
        <v>2450</v>
      </c>
      <c r="AB240" s="18">
        <f>SUM(L2:L225)</f>
        <v>63</v>
      </c>
      <c r="AC240" s="19">
        <v>0.27830188700000003</v>
      </c>
      <c r="AD240" s="18">
        <f>SUM(J2:J225)</f>
        <v>193</v>
      </c>
      <c r="AE240" s="19">
        <v>0.91981132099999996</v>
      </c>
    </row>
    <row r="241" spans="2:31">
      <c r="B241" s="24"/>
      <c r="AA241" s="18" t="s">
        <v>2451</v>
      </c>
      <c r="AB241" s="18">
        <f>SUM(G2:G225)</f>
        <v>39</v>
      </c>
      <c r="AC241" s="19">
        <v>0.19811320800000001</v>
      </c>
      <c r="AD241" s="20">
        <f>SUM(E2:E225)</f>
        <v>110</v>
      </c>
      <c r="AE241" s="19">
        <v>0.646226415</v>
      </c>
    </row>
    <row r="242" spans="2:31">
      <c r="B242" s="24"/>
      <c r="AA242" s="12"/>
      <c r="AB242" s="12"/>
      <c r="AC242" s="12"/>
      <c r="AD242" s="12"/>
      <c r="AE242" s="12"/>
    </row>
    <row r="243" spans="2:31">
      <c r="B243" s="24"/>
    </row>
  </sheetData>
  <autoFilter ref="A1:R225" xr:uid="{C6F7D97B-4F20-7E4B-BD66-287D53B6E24F}">
    <filterColumn colId="11">
      <filters>
        <filter val="1"/>
      </filters>
    </filterColumn>
    <sortState xmlns:xlrd2="http://schemas.microsoft.com/office/spreadsheetml/2017/richdata2" ref="A2:R219">
      <sortCondition ref="C1:C2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A718-059B-9D48-91EE-0F5CDD654E16}">
  <dimension ref="A1:H212"/>
  <sheetViews>
    <sheetView workbookViewId="0">
      <selection activeCell="D6" sqref="D6"/>
    </sheetView>
  </sheetViews>
  <sheetFormatPr baseColWidth="10" defaultRowHeight="16"/>
  <cols>
    <col min="2" max="2" width="143" bestFit="1" customWidth="1"/>
    <col min="4" max="4" width="24" bestFit="1" customWidth="1"/>
    <col min="5" max="5" width="0" hidden="1" customWidth="1"/>
    <col min="6" max="6" width="23.33203125" bestFit="1" customWidth="1"/>
    <col min="7" max="7" width="33.6640625" bestFit="1" customWidth="1"/>
    <col min="8" max="8" width="23.5" bestFit="1" customWidth="1"/>
  </cols>
  <sheetData>
    <row r="1" spans="1:8">
      <c r="A1" t="s">
        <v>0</v>
      </c>
      <c r="B1" t="s">
        <v>1</v>
      </c>
      <c r="C1" t="s">
        <v>2</v>
      </c>
      <c r="D1" t="s">
        <v>478</v>
      </c>
      <c r="E1" t="s">
        <v>479</v>
      </c>
      <c r="F1" t="s">
        <v>480</v>
      </c>
      <c r="G1" t="s">
        <v>477</v>
      </c>
    </row>
    <row r="2" spans="1:8">
      <c r="A2">
        <v>1</v>
      </c>
      <c r="B2" t="s">
        <v>85</v>
      </c>
      <c r="C2" t="s">
        <v>481</v>
      </c>
      <c r="D2" t="s">
        <v>4</v>
      </c>
      <c r="G2" t="s">
        <v>58</v>
      </c>
      <c r="H2" s="8"/>
    </row>
    <row r="3" spans="1:8">
      <c r="A3">
        <v>2</v>
      </c>
      <c r="B3" t="s">
        <v>87</v>
      </c>
      <c r="C3" t="s">
        <v>482</v>
      </c>
      <c r="D3" t="s">
        <v>4</v>
      </c>
      <c r="G3" t="s">
        <v>5</v>
      </c>
      <c r="H3" s="8"/>
    </row>
    <row r="4" spans="1:8">
      <c r="A4">
        <v>3</v>
      </c>
      <c r="B4" t="s">
        <v>89</v>
      </c>
      <c r="C4" t="s">
        <v>483</v>
      </c>
      <c r="D4" t="s">
        <v>4</v>
      </c>
      <c r="G4" t="s">
        <v>448</v>
      </c>
      <c r="H4" s="8"/>
    </row>
    <row r="5" spans="1:8">
      <c r="A5">
        <v>4</v>
      </c>
      <c r="B5" t="s">
        <v>91</v>
      </c>
      <c r="C5" t="s">
        <v>484</v>
      </c>
      <c r="D5" t="s">
        <v>4</v>
      </c>
      <c r="G5" t="s">
        <v>448</v>
      </c>
      <c r="H5" s="8"/>
    </row>
    <row r="6" spans="1:8">
      <c r="A6">
        <v>5</v>
      </c>
      <c r="B6" t="s">
        <v>93</v>
      </c>
      <c r="C6" t="s">
        <v>485</v>
      </c>
      <c r="D6" t="s">
        <v>4</v>
      </c>
      <c r="G6" t="s">
        <v>234</v>
      </c>
      <c r="H6" s="8"/>
    </row>
    <row r="7" spans="1:8">
      <c r="A7">
        <v>6</v>
      </c>
      <c r="B7" t="s">
        <v>95</v>
      </c>
      <c r="C7" t="s">
        <v>486</v>
      </c>
      <c r="D7" s="5" t="s">
        <v>35</v>
      </c>
      <c r="G7" t="s">
        <v>736</v>
      </c>
      <c r="H7" s="8"/>
    </row>
    <row r="8" spans="1:8">
      <c r="A8">
        <v>7</v>
      </c>
      <c r="B8" t="s">
        <v>97</v>
      </c>
      <c r="C8" t="s">
        <v>487</v>
      </c>
      <c r="D8" t="s">
        <v>35</v>
      </c>
      <c r="G8" t="s">
        <v>1134</v>
      </c>
      <c r="H8" s="8"/>
    </row>
    <row r="9" spans="1:8">
      <c r="A9">
        <v>8</v>
      </c>
      <c r="B9" t="s">
        <v>99</v>
      </c>
      <c r="C9" t="s">
        <v>488</v>
      </c>
      <c r="D9" t="s">
        <v>4</v>
      </c>
      <c r="E9" t="s">
        <v>234</v>
      </c>
      <c r="G9" t="s">
        <v>234</v>
      </c>
      <c r="H9" s="8"/>
    </row>
    <row r="10" spans="1:8">
      <c r="A10">
        <v>9</v>
      </c>
      <c r="B10" t="s">
        <v>101</v>
      </c>
      <c r="C10" t="s">
        <v>489</v>
      </c>
      <c r="D10" t="s">
        <v>4</v>
      </c>
      <c r="G10" t="s">
        <v>5</v>
      </c>
      <c r="H10" s="8"/>
    </row>
    <row r="11" spans="1:8">
      <c r="A11">
        <v>10</v>
      </c>
      <c r="B11" t="s">
        <v>103</v>
      </c>
      <c r="C11" t="s">
        <v>490</v>
      </c>
      <c r="D11" t="s">
        <v>1144</v>
      </c>
      <c r="G11" t="s">
        <v>1144</v>
      </c>
      <c r="H11" s="8"/>
    </row>
    <row r="12" spans="1:8">
      <c r="A12">
        <v>11</v>
      </c>
      <c r="B12" t="s">
        <v>105</v>
      </c>
      <c r="C12" t="s">
        <v>491</v>
      </c>
      <c r="D12" t="s">
        <v>4</v>
      </c>
      <c r="G12" t="s">
        <v>5</v>
      </c>
      <c r="H12" s="8"/>
    </row>
    <row r="13" spans="1:8">
      <c r="A13">
        <v>12</v>
      </c>
      <c r="B13" t="s">
        <v>107</v>
      </c>
      <c r="C13" t="s">
        <v>492</v>
      </c>
      <c r="D13" t="s">
        <v>4</v>
      </c>
      <c r="G13" t="s">
        <v>448</v>
      </c>
      <c r="H13" s="8"/>
    </row>
    <row r="14" spans="1:8">
      <c r="A14">
        <v>13</v>
      </c>
      <c r="B14" t="s">
        <v>109</v>
      </c>
      <c r="C14" t="s">
        <v>493</v>
      </c>
      <c r="D14" t="s">
        <v>4</v>
      </c>
      <c r="G14" t="s">
        <v>58</v>
      </c>
      <c r="H14" s="8"/>
    </row>
    <row r="15" spans="1:8">
      <c r="A15">
        <v>14</v>
      </c>
      <c r="B15" t="s">
        <v>111</v>
      </c>
      <c r="C15" t="s">
        <v>494</v>
      </c>
      <c r="D15" t="s">
        <v>35</v>
      </c>
      <c r="G15" t="s">
        <v>736</v>
      </c>
      <c r="H15" s="8"/>
    </row>
    <row r="16" spans="1:8">
      <c r="A16">
        <v>15</v>
      </c>
      <c r="B16" t="s">
        <v>113</v>
      </c>
      <c r="C16" t="s">
        <v>495</v>
      </c>
      <c r="D16" t="s">
        <v>35</v>
      </c>
      <c r="G16" t="s">
        <v>1134</v>
      </c>
      <c r="H16" s="8"/>
    </row>
    <row r="17" spans="1:8">
      <c r="A17">
        <v>16</v>
      </c>
      <c r="B17" t="s">
        <v>115</v>
      </c>
      <c r="C17" t="s">
        <v>496</v>
      </c>
      <c r="D17" t="s">
        <v>4</v>
      </c>
      <c r="G17" t="s">
        <v>5</v>
      </c>
      <c r="H17" s="8"/>
    </row>
    <row r="18" spans="1:8">
      <c r="A18">
        <v>17</v>
      </c>
      <c r="B18" t="s">
        <v>117</v>
      </c>
      <c r="C18" t="s">
        <v>497</v>
      </c>
      <c r="D18" t="s">
        <v>4</v>
      </c>
      <c r="G18" t="s">
        <v>448</v>
      </c>
      <c r="H18" s="8"/>
    </row>
    <row r="19" spans="1:8">
      <c r="A19">
        <v>18</v>
      </c>
      <c r="B19" t="s">
        <v>119</v>
      </c>
      <c r="C19" t="s">
        <v>498</v>
      </c>
      <c r="D19" t="s">
        <v>35</v>
      </c>
      <c r="G19" t="s">
        <v>234</v>
      </c>
      <c r="H19" s="8"/>
    </row>
    <row r="20" spans="1:8">
      <c r="A20">
        <v>19</v>
      </c>
      <c r="B20" t="s">
        <v>121</v>
      </c>
      <c r="C20" t="s">
        <v>499</v>
      </c>
      <c r="D20" s="5" t="s">
        <v>4</v>
      </c>
      <c r="G20" s="5" t="s">
        <v>448</v>
      </c>
      <c r="H20" s="8"/>
    </row>
    <row r="21" spans="1:8">
      <c r="A21">
        <v>20</v>
      </c>
      <c r="B21" t="s">
        <v>123</v>
      </c>
      <c r="C21" t="s">
        <v>500</v>
      </c>
      <c r="D21" t="s">
        <v>4</v>
      </c>
      <c r="G21" t="s">
        <v>448</v>
      </c>
      <c r="H21" s="8"/>
    </row>
    <row r="22" spans="1:8">
      <c r="A22">
        <v>21</v>
      </c>
      <c r="B22" t="s">
        <v>125</v>
      </c>
      <c r="C22" t="s">
        <v>501</v>
      </c>
      <c r="D22" s="5" t="s">
        <v>35</v>
      </c>
      <c r="G22" t="s">
        <v>1134</v>
      </c>
      <c r="H22" s="8"/>
    </row>
    <row r="23" spans="1:8">
      <c r="A23">
        <v>22</v>
      </c>
      <c r="B23" t="s">
        <v>127</v>
      </c>
      <c r="C23" t="s">
        <v>502</v>
      </c>
      <c r="D23" t="s">
        <v>4</v>
      </c>
      <c r="G23" s="5" t="s">
        <v>448</v>
      </c>
      <c r="H23" s="8"/>
    </row>
    <row r="24" spans="1:8">
      <c r="A24">
        <v>23</v>
      </c>
      <c r="B24" t="s">
        <v>129</v>
      </c>
      <c r="C24" t="s">
        <v>503</v>
      </c>
      <c r="D24" s="5" t="s">
        <v>4</v>
      </c>
      <c r="G24" t="s">
        <v>448</v>
      </c>
      <c r="H24" s="8"/>
    </row>
    <row r="25" spans="1:8">
      <c r="A25">
        <v>24</v>
      </c>
      <c r="B25" t="s">
        <v>131</v>
      </c>
      <c r="C25" t="s">
        <v>504</v>
      </c>
      <c r="D25" t="s">
        <v>4</v>
      </c>
      <c r="G25" t="s">
        <v>5</v>
      </c>
      <c r="H25" s="8"/>
    </row>
    <row r="26" spans="1:8">
      <c r="A26">
        <v>25</v>
      </c>
      <c r="B26" t="s">
        <v>133</v>
      </c>
      <c r="C26" t="s">
        <v>505</v>
      </c>
      <c r="D26" t="s">
        <v>35</v>
      </c>
      <c r="G26" t="s">
        <v>20</v>
      </c>
      <c r="H26" s="8"/>
    </row>
    <row r="27" spans="1:8">
      <c r="A27">
        <v>26</v>
      </c>
      <c r="B27" t="s">
        <v>135</v>
      </c>
      <c r="C27" t="s">
        <v>506</v>
      </c>
      <c r="D27" t="s">
        <v>4</v>
      </c>
      <c r="G27" s="5" t="s">
        <v>448</v>
      </c>
      <c r="H27" s="8"/>
    </row>
    <row r="28" spans="1:8">
      <c r="A28">
        <v>27</v>
      </c>
      <c r="B28" t="s">
        <v>138</v>
      </c>
      <c r="C28" t="s">
        <v>507</v>
      </c>
      <c r="D28" t="s">
        <v>4</v>
      </c>
      <c r="G28" t="s">
        <v>5</v>
      </c>
      <c r="H28" s="8"/>
    </row>
    <row r="29" spans="1:8">
      <c r="A29">
        <v>28</v>
      </c>
      <c r="B29" t="s">
        <v>140</v>
      </c>
      <c r="C29" t="s">
        <v>508</v>
      </c>
      <c r="D29" t="s">
        <v>4</v>
      </c>
      <c r="G29" t="s">
        <v>5</v>
      </c>
      <c r="H29" s="8"/>
    </row>
    <row r="30" spans="1:8">
      <c r="A30">
        <v>29</v>
      </c>
      <c r="B30" t="s">
        <v>142</v>
      </c>
      <c r="C30" t="s">
        <v>509</v>
      </c>
      <c r="D30" t="s">
        <v>4</v>
      </c>
      <c r="G30" t="s">
        <v>5</v>
      </c>
      <c r="H30" s="8"/>
    </row>
    <row r="31" spans="1:8">
      <c r="A31">
        <v>30</v>
      </c>
      <c r="B31" t="s">
        <v>144</v>
      </c>
      <c r="C31" t="s">
        <v>510</v>
      </c>
      <c r="D31" s="5" t="s">
        <v>35</v>
      </c>
      <c r="G31" t="s">
        <v>1134</v>
      </c>
      <c r="H31" s="8"/>
    </row>
    <row r="32" spans="1:8">
      <c r="A32">
        <v>31</v>
      </c>
      <c r="B32" t="s">
        <v>146</v>
      </c>
      <c r="C32" t="s">
        <v>511</v>
      </c>
      <c r="D32" t="s">
        <v>35</v>
      </c>
      <c r="G32" t="s">
        <v>736</v>
      </c>
      <c r="H32" s="8"/>
    </row>
    <row r="33" spans="1:8">
      <c r="A33">
        <v>32</v>
      </c>
      <c r="B33" t="s">
        <v>148</v>
      </c>
      <c r="C33" t="s">
        <v>512</v>
      </c>
      <c r="D33" t="s">
        <v>35</v>
      </c>
      <c r="G33" t="s">
        <v>234</v>
      </c>
      <c r="H33" s="8"/>
    </row>
    <row r="34" spans="1:8">
      <c r="A34">
        <v>33</v>
      </c>
      <c r="B34" t="s">
        <v>150</v>
      </c>
      <c r="C34" t="s">
        <v>513</v>
      </c>
      <c r="D34" t="s">
        <v>4</v>
      </c>
      <c r="G34" t="s">
        <v>448</v>
      </c>
      <c r="H34" s="8"/>
    </row>
    <row r="35" spans="1:8">
      <c r="A35">
        <v>34</v>
      </c>
      <c r="B35" t="s">
        <v>152</v>
      </c>
      <c r="C35" t="s">
        <v>514</v>
      </c>
      <c r="D35" t="s">
        <v>4</v>
      </c>
      <c r="G35" t="s">
        <v>234</v>
      </c>
      <c r="H35" s="8"/>
    </row>
    <row r="36" spans="1:8">
      <c r="A36">
        <v>35</v>
      </c>
      <c r="B36" t="s">
        <v>154</v>
      </c>
      <c r="C36" t="s">
        <v>515</v>
      </c>
      <c r="D36" s="5" t="s">
        <v>35</v>
      </c>
      <c r="G36" t="s">
        <v>1134</v>
      </c>
      <c r="H36" s="8"/>
    </row>
    <row r="37" spans="1:8">
      <c r="A37">
        <v>36</v>
      </c>
      <c r="B37" t="s">
        <v>156</v>
      </c>
      <c r="C37" t="s">
        <v>516</v>
      </c>
      <c r="D37" t="s">
        <v>4</v>
      </c>
      <c r="G37" t="s">
        <v>5</v>
      </c>
      <c r="H37" s="8"/>
    </row>
    <row r="38" spans="1:8">
      <c r="A38">
        <v>37</v>
      </c>
      <c r="B38" t="s">
        <v>158</v>
      </c>
      <c r="C38" t="s">
        <v>517</v>
      </c>
      <c r="D38" t="s">
        <v>4</v>
      </c>
      <c r="G38" t="s">
        <v>448</v>
      </c>
      <c r="H38" s="8"/>
    </row>
    <row r="39" spans="1:8">
      <c r="A39">
        <v>38</v>
      </c>
      <c r="B39" t="s">
        <v>160</v>
      </c>
      <c r="C39" t="s">
        <v>518</v>
      </c>
      <c r="D39" t="s">
        <v>4</v>
      </c>
      <c r="G39" t="s">
        <v>448</v>
      </c>
      <c r="H39" s="8"/>
    </row>
    <row r="40" spans="1:8">
      <c r="A40">
        <v>39</v>
      </c>
      <c r="B40" t="s">
        <v>162</v>
      </c>
      <c r="C40" t="s">
        <v>519</v>
      </c>
      <c r="D40" t="s">
        <v>4</v>
      </c>
      <c r="G40" t="s">
        <v>5</v>
      </c>
      <c r="H40" s="8"/>
    </row>
    <row r="41" spans="1:8">
      <c r="A41">
        <v>40</v>
      </c>
      <c r="B41" t="s">
        <v>164</v>
      </c>
      <c r="C41" t="s">
        <v>520</v>
      </c>
      <c r="D41" s="5" t="s">
        <v>35</v>
      </c>
      <c r="G41" t="s">
        <v>5</v>
      </c>
      <c r="H41" s="8"/>
    </row>
    <row r="42" spans="1:8">
      <c r="A42">
        <v>41</v>
      </c>
      <c r="B42" t="s">
        <v>166</v>
      </c>
      <c r="C42" t="s">
        <v>521</v>
      </c>
      <c r="D42" t="s">
        <v>4</v>
      </c>
      <c r="G42" t="s">
        <v>448</v>
      </c>
      <c r="H42" s="8"/>
    </row>
    <row r="43" spans="1:8">
      <c r="A43">
        <v>42</v>
      </c>
      <c r="B43" t="s">
        <v>168</v>
      </c>
      <c r="C43" t="s">
        <v>522</v>
      </c>
      <c r="D43" t="s">
        <v>4</v>
      </c>
      <c r="G43" t="s">
        <v>448</v>
      </c>
      <c r="H43" s="8"/>
    </row>
    <row r="44" spans="1:8">
      <c r="A44">
        <v>43</v>
      </c>
      <c r="B44" t="s">
        <v>170</v>
      </c>
      <c r="C44" t="s">
        <v>523</v>
      </c>
      <c r="D44" s="5" t="s">
        <v>35</v>
      </c>
      <c r="G44" t="s">
        <v>448</v>
      </c>
      <c r="H44" s="8"/>
    </row>
    <row r="45" spans="1:8">
      <c r="A45">
        <v>44</v>
      </c>
      <c r="B45" t="s">
        <v>172</v>
      </c>
      <c r="C45" t="s">
        <v>524</v>
      </c>
      <c r="D45" s="5" t="s">
        <v>35</v>
      </c>
      <c r="G45" t="s">
        <v>1134</v>
      </c>
      <c r="H45" s="8"/>
    </row>
    <row r="46" spans="1:8">
      <c r="A46">
        <v>45</v>
      </c>
      <c r="B46" t="s">
        <v>174</v>
      </c>
      <c r="C46" t="s">
        <v>525</v>
      </c>
      <c r="D46" t="s">
        <v>35</v>
      </c>
      <c r="G46" t="s">
        <v>1134</v>
      </c>
      <c r="H46" s="8"/>
    </row>
    <row r="47" spans="1:8">
      <c r="A47">
        <v>46</v>
      </c>
      <c r="B47" t="s">
        <v>176</v>
      </c>
      <c r="C47" t="s">
        <v>526</v>
      </c>
      <c r="D47" t="s">
        <v>4</v>
      </c>
      <c r="G47" t="s">
        <v>448</v>
      </c>
      <c r="H47" s="8"/>
    </row>
    <row r="48" spans="1:8">
      <c r="A48">
        <v>47</v>
      </c>
      <c r="B48" t="s">
        <v>178</v>
      </c>
      <c r="C48" t="s">
        <v>527</v>
      </c>
      <c r="D48" t="s">
        <v>4</v>
      </c>
      <c r="G48" t="s">
        <v>448</v>
      </c>
      <c r="H48" s="8"/>
    </row>
    <row r="49" spans="1:8">
      <c r="A49">
        <v>48</v>
      </c>
      <c r="B49" t="s">
        <v>180</v>
      </c>
      <c r="C49" t="s">
        <v>528</v>
      </c>
      <c r="D49" t="s">
        <v>4</v>
      </c>
      <c r="G49" s="5" t="s">
        <v>448</v>
      </c>
      <c r="H49" s="8"/>
    </row>
    <row r="50" spans="1:8">
      <c r="A50">
        <v>49</v>
      </c>
      <c r="B50" t="s">
        <v>182</v>
      </c>
      <c r="C50" t="s">
        <v>529</v>
      </c>
      <c r="D50" t="s">
        <v>35</v>
      </c>
      <c r="G50" t="s">
        <v>1134</v>
      </c>
      <c r="H50" s="8"/>
    </row>
    <row r="51" spans="1:8">
      <c r="A51">
        <v>50</v>
      </c>
      <c r="B51" t="s">
        <v>184</v>
      </c>
      <c r="C51" t="s">
        <v>530</v>
      </c>
      <c r="D51" t="s">
        <v>4</v>
      </c>
      <c r="G51" t="s">
        <v>5</v>
      </c>
      <c r="H51" s="8"/>
    </row>
    <row r="52" spans="1:8">
      <c r="A52">
        <v>51</v>
      </c>
      <c r="B52" t="s">
        <v>186</v>
      </c>
      <c r="C52" t="s">
        <v>531</v>
      </c>
      <c r="D52" t="s">
        <v>4</v>
      </c>
      <c r="G52" t="s">
        <v>448</v>
      </c>
      <c r="H52" s="8"/>
    </row>
    <row r="53" spans="1:8">
      <c r="A53">
        <v>52</v>
      </c>
      <c r="B53" t="s">
        <v>188</v>
      </c>
      <c r="C53" t="s">
        <v>532</v>
      </c>
      <c r="D53" t="s">
        <v>4</v>
      </c>
      <c r="G53" t="s">
        <v>234</v>
      </c>
      <c r="H53" s="8"/>
    </row>
    <row r="54" spans="1:8">
      <c r="A54">
        <v>53</v>
      </c>
      <c r="B54" t="s">
        <v>190</v>
      </c>
      <c r="C54" t="s">
        <v>533</v>
      </c>
      <c r="D54" t="s">
        <v>1144</v>
      </c>
      <c r="H54" s="8"/>
    </row>
    <row r="55" spans="1:8">
      <c r="A55">
        <v>54</v>
      </c>
      <c r="B55" t="s">
        <v>192</v>
      </c>
      <c r="C55" t="s">
        <v>534</v>
      </c>
      <c r="D55" t="s">
        <v>1144</v>
      </c>
      <c r="H55" s="8"/>
    </row>
    <row r="56" spans="1:8">
      <c r="A56">
        <v>55</v>
      </c>
      <c r="B56" t="s">
        <v>194</v>
      </c>
      <c r="C56" t="s">
        <v>535</v>
      </c>
      <c r="D56" t="s">
        <v>4</v>
      </c>
      <c r="G56" t="s">
        <v>5</v>
      </c>
      <c r="H56" s="8"/>
    </row>
    <row r="57" spans="1:8">
      <c r="A57">
        <v>56</v>
      </c>
      <c r="B57" t="s">
        <v>196</v>
      </c>
      <c r="C57" t="s">
        <v>536</v>
      </c>
      <c r="D57" s="5" t="s">
        <v>35</v>
      </c>
      <c r="G57" t="s">
        <v>2445</v>
      </c>
      <c r="H57" s="8"/>
    </row>
    <row r="58" spans="1:8">
      <c r="A58">
        <v>57</v>
      </c>
      <c r="B58" t="s">
        <v>198</v>
      </c>
      <c r="C58" t="s">
        <v>537</v>
      </c>
      <c r="D58" t="s">
        <v>35</v>
      </c>
      <c r="G58" t="s">
        <v>1134</v>
      </c>
      <c r="H58" s="8"/>
    </row>
    <row r="59" spans="1:8">
      <c r="A59">
        <v>58</v>
      </c>
      <c r="B59" t="s">
        <v>200</v>
      </c>
      <c r="C59" t="s">
        <v>538</v>
      </c>
      <c r="D59" t="s">
        <v>4</v>
      </c>
      <c r="G59" t="s">
        <v>5</v>
      </c>
      <c r="H59" s="8"/>
    </row>
    <row r="60" spans="1:8">
      <c r="A60">
        <v>59</v>
      </c>
      <c r="B60" t="s">
        <v>202</v>
      </c>
      <c r="C60" t="s">
        <v>465</v>
      </c>
      <c r="D60" t="s">
        <v>1144</v>
      </c>
      <c r="H60" s="8"/>
    </row>
    <row r="61" spans="1:8">
      <c r="A61">
        <v>60</v>
      </c>
      <c r="B61" t="s">
        <v>204</v>
      </c>
      <c r="C61" t="s">
        <v>539</v>
      </c>
      <c r="D61" s="5" t="s">
        <v>35</v>
      </c>
      <c r="G61" t="s">
        <v>448</v>
      </c>
      <c r="H61" s="8"/>
    </row>
    <row r="62" spans="1:8">
      <c r="A62">
        <v>61</v>
      </c>
      <c r="B62" t="s">
        <v>206</v>
      </c>
      <c r="C62" t="s">
        <v>540</v>
      </c>
      <c r="D62" t="s">
        <v>4</v>
      </c>
      <c r="G62" t="s">
        <v>5</v>
      </c>
      <c r="H62" s="8"/>
    </row>
    <row r="63" spans="1:8">
      <c r="A63">
        <v>62</v>
      </c>
      <c r="B63" t="s">
        <v>208</v>
      </c>
      <c r="C63" t="s">
        <v>541</v>
      </c>
      <c r="D63" t="s">
        <v>1144</v>
      </c>
      <c r="G63" t="s">
        <v>1144</v>
      </c>
      <c r="H63" s="8"/>
    </row>
    <row r="64" spans="1:8">
      <c r="A64">
        <v>63</v>
      </c>
      <c r="B64" t="s">
        <v>210</v>
      </c>
      <c r="C64" t="s">
        <v>542</v>
      </c>
      <c r="D64" t="s">
        <v>4</v>
      </c>
      <c r="G64" t="s">
        <v>448</v>
      </c>
      <c r="H64" s="8"/>
    </row>
    <row r="65" spans="1:8">
      <c r="A65">
        <v>64</v>
      </c>
      <c r="B65" t="s">
        <v>212</v>
      </c>
      <c r="C65" t="s">
        <v>543</v>
      </c>
      <c r="D65" t="s">
        <v>4</v>
      </c>
      <c r="G65" t="s">
        <v>234</v>
      </c>
      <c r="H65" s="8"/>
    </row>
    <row r="66" spans="1:8">
      <c r="A66">
        <v>65</v>
      </c>
      <c r="B66" t="s">
        <v>214</v>
      </c>
      <c r="C66" t="s">
        <v>544</v>
      </c>
      <c r="D66" t="s">
        <v>4</v>
      </c>
      <c r="G66" t="s">
        <v>5</v>
      </c>
      <c r="H66" s="8"/>
    </row>
    <row r="67" spans="1:8">
      <c r="A67">
        <v>66</v>
      </c>
      <c r="B67" t="s">
        <v>217</v>
      </c>
      <c r="C67" t="s">
        <v>545</v>
      </c>
      <c r="D67" t="s">
        <v>35</v>
      </c>
      <c r="G67" t="s">
        <v>20</v>
      </c>
      <c r="H67" s="8"/>
    </row>
    <row r="68" spans="1:8">
      <c r="A68">
        <v>67</v>
      </c>
      <c r="B68" t="s">
        <v>219</v>
      </c>
      <c r="C68" t="s">
        <v>689</v>
      </c>
      <c r="D68" t="s">
        <v>35</v>
      </c>
      <c r="G68" t="s">
        <v>1134</v>
      </c>
      <c r="H68" s="8"/>
    </row>
    <row r="69" spans="1:8">
      <c r="A69">
        <v>68</v>
      </c>
      <c r="B69" t="s">
        <v>221</v>
      </c>
      <c r="C69" t="s">
        <v>546</v>
      </c>
      <c r="D69" t="s">
        <v>35</v>
      </c>
      <c r="G69" t="s">
        <v>20</v>
      </c>
      <c r="H69" s="8"/>
    </row>
    <row r="70" spans="1:8">
      <c r="A70">
        <v>69</v>
      </c>
      <c r="B70" t="s">
        <v>223</v>
      </c>
      <c r="C70" t="s">
        <v>547</v>
      </c>
      <c r="D70" t="s">
        <v>35</v>
      </c>
      <c r="G70" t="s">
        <v>1134</v>
      </c>
      <c r="H70" s="8"/>
    </row>
    <row r="71" spans="1:8">
      <c r="A71">
        <v>70</v>
      </c>
      <c r="B71" t="s">
        <v>225</v>
      </c>
      <c r="C71" t="s">
        <v>548</v>
      </c>
      <c r="D71" t="s">
        <v>4</v>
      </c>
      <c r="G71" t="s">
        <v>2444</v>
      </c>
      <c r="H71" s="8"/>
    </row>
    <row r="72" spans="1:8">
      <c r="A72">
        <v>71</v>
      </c>
      <c r="B72" t="s">
        <v>227</v>
      </c>
      <c r="C72" t="s">
        <v>549</v>
      </c>
      <c r="D72" t="s">
        <v>4</v>
      </c>
      <c r="G72" t="s">
        <v>5</v>
      </c>
      <c r="H72" s="8"/>
    </row>
    <row r="73" spans="1:8">
      <c r="A73">
        <v>72</v>
      </c>
      <c r="B73" t="s">
        <v>229</v>
      </c>
      <c r="C73" t="s">
        <v>550</v>
      </c>
      <c r="D73" t="s">
        <v>4</v>
      </c>
      <c r="G73" t="s">
        <v>5</v>
      </c>
      <c r="H73" s="8"/>
    </row>
    <row r="74" spans="1:8">
      <c r="A74">
        <v>73</v>
      </c>
      <c r="B74" t="s">
        <v>231</v>
      </c>
      <c r="C74" t="s">
        <v>551</v>
      </c>
      <c r="D74" t="s">
        <v>4</v>
      </c>
      <c r="G74" t="s">
        <v>5</v>
      </c>
      <c r="H74" s="8"/>
    </row>
    <row r="75" spans="1:8">
      <c r="A75">
        <v>74</v>
      </c>
      <c r="B75" t="s">
        <v>233</v>
      </c>
      <c r="C75" t="s">
        <v>552</v>
      </c>
      <c r="D75" t="s">
        <v>4</v>
      </c>
      <c r="G75" t="s">
        <v>448</v>
      </c>
      <c r="H75" s="8"/>
    </row>
    <row r="76" spans="1:8">
      <c r="A76">
        <v>75</v>
      </c>
      <c r="B76" t="s">
        <v>236</v>
      </c>
      <c r="C76" t="s">
        <v>553</v>
      </c>
      <c r="D76" t="s">
        <v>4</v>
      </c>
      <c r="G76" t="s">
        <v>5</v>
      </c>
      <c r="H76" s="8"/>
    </row>
    <row r="77" spans="1:8">
      <c r="A77">
        <v>76</v>
      </c>
      <c r="B77" t="s">
        <v>238</v>
      </c>
      <c r="C77" t="s">
        <v>554</v>
      </c>
      <c r="D77" t="s">
        <v>1144</v>
      </c>
      <c r="H77" s="8"/>
    </row>
    <row r="78" spans="1:8">
      <c r="A78">
        <v>77</v>
      </c>
      <c r="B78" t="s">
        <v>240</v>
      </c>
      <c r="C78" t="s">
        <v>555</v>
      </c>
      <c r="D78" s="5" t="s">
        <v>4</v>
      </c>
      <c r="G78" t="s">
        <v>448</v>
      </c>
      <c r="H78" s="8"/>
    </row>
    <row r="79" spans="1:8">
      <c r="A79">
        <v>78</v>
      </c>
      <c r="B79" t="s">
        <v>242</v>
      </c>
      <c r="C79" t="s">
        <v>556</v>
      </c>
      <c r="D79" t="s">
        <v>35</v>
      </c>
      <c r="G79" t="s">
        <v>448</v>
      </c>
      <c r="H79" s="8"/>
    </row>
    <row r="80" spans="1:8">
      <c r="A80">
        <v>79</v>
      </c>
      <c r="B80" t="s">
        <v>244</v>
      </c>
      <c r="C80" t="s">
        <v>557</v>
      </c>
      <c r="D80" s="5" t="s">
        <v>35</v>
      </c>
      <c r="G80" t="s">
        <v>20</v>
      </c>
      <c r="H80" s="8"/>
    </row>
    <row r="81" spans="1:8">
      <c r="A81">
        <v>80</v>
      </c>
      <c r="B81" t="s">
        <v>246</v>
      </c>
      <c r="C81" t="s">
        <v>558</v>
      </c>
      <c r="D81" t="s">
        <v>1144</v>
      </c>
      <c r="H81" s="8"/>
    </row>
    <row r="82" spans="1:8">
      <c r="A82">
        <v>81</v>
      </c>
      <c r="B82" t="s">
        <v>248</v>
      </c>
      <c r="C82" t="s">
        <v>559</v>
      </c>
      <c r="D82" t="s">
        <v>4</v>
      </c>
      <c r="G82" t="s">
        <v>5</v>
      </c>
      <c r="H82" s="8"/>
    </row>
    <row r="83" spans="1:8">
      <c r="A83">
        <v>82</v>
      </c>
      <c r="B83" t="s">
        <v>250</v>
      </c>
      <c r="C83" t="s">
        <v>560</v>
      </c>
      <c r="D83" t="s">
        <v>35</v>
      </c>
      <c r="G83" t="s">
        <v>234</v>
      </c>
      <c r="H83" s="8"/>
    </row>
    <row r="84" spans="1:8">
      <c r="A84">
        <v>83</v>
      </c>
      <c r="B84" t="s">
        <v>252</v>
      </c>
      <c r="C84" t="s">
        <v>561</v>
      </c>
      <c r="D84" t="s">
        <v>4</v>
      </c>
      <c r="G84" t="s">
        <v>448</v>
      </c>
      <c r="H84" s="8"/>
    </row>
    <row r="85" spans="1:8">
      <c r="A85">
        <v>84</v>
      </c>
      <c r="B85" t="s">
        <v>254</v>
      </c>
      <c r="C85" t="s">
        <v>562</v>
      </c>
      <c r="D85" t="s">
        <v>4</v>
      </c>
      <c r="G85" s="5" t="s">
        <v>448</v>
      </c>
      <c r="H85" s="8"/>
    </row>
    <row r="86" spans="1:8">
      <c r="A86">
        <v>85</v>
      </c>
      <c r="B86" t="s">
        <v>256</v>
      </c>
      <c r="C86" t="s">
        <v>563</v>
      </c>
      <c r="D86" t="s">
        <v>4</v>
      </c>
      <c r="G86" t="s">
        <v>5</v>
      </c>
      <c r="H86" s="8"/>
    </row>
    <row r="87" spans="1:8">
      <c r="A87">
        <v>86</v>
      </c>
      <c r="B87" t="s">
        <v>258</v>
      </c>
      <c r="C87" t="s">
        <v>564</v>
      </c>
      <c r="D87" t="s">
        <v>1144</v>
      </c>
      <c r="H87" s="8"/>
    </row>
    <row r="88" spans="1:8">
      <c r="A88">
        <v>87</v>
      </c>
      <c r="B88" t="s">
        <v>260</v>
      </c>
      <c r="C88" t="s">
        <v>565</v>
      </c>
      <c r="D88" t="s">
        <v>35</v>
      </c>
      <c r="G88" t="s">
        <v>1134</v>
      </c>
      <c r="H88" s="8"/>
    </row>
    <row r="89" spans="1:8">
      <c r="A89">
        <v>88</v>
      </c>
      <c r="B89" t="s">
        <v>262</v>
      </c>
      <c r="C89" t="s">
        <v>566</v>
      </c>
      <c r="D89" t="s">
        <v>4</v>
      </c>
      <c r="G89" t="s">
        <v>448</v>
      </c>
      <c r="H89" s="8"/>
    </row>
    <row r="90" spans="1:8">
      <c r="A90">
        <v>89</v>
      </c>
      <c r="B90" t="s">
        <v>264</v>
      </c>
      <c r="C90" t="s">
        <v>567</v>
      </c>
      <c r="D90" t="s">
        <v>4</v>
      </c>
      <c r="G90" t="s">
        <v>448</v>
      </c>
      <c r="H90" s="8"/>
    </row>
    <row r="91" spans="1:8">
      <c r="A91">
        <v>90</v>
      </c>
      <c r="B91" t="s">
        <v>266</v>
      </c>
      <c r="C91" t="s">
        <v>568</v>
      </c>
      <c r="D91" t="s">
        <v>35</v>
      </c>
      <c r="G91" t="s">
        <v>1134</v>
      </c>
      <c r="H91" s="8"/>
    </row>
    <row r="92" spans="1:8">
      <c r="A92">
        <v>91</v>
      </c>
      <c r="B92" t="s">
        <v>268</v>
      </c>
      <c r="C92" t="s">
        <v>37</v>
      </c>
      <c r="D92" t="s">
        <v>1144</v>
      </c>
      <c r="E92" t="s">
        <v>448</v>
      </c>
      <c r="F92" t="s">
        <v>4</v>
      </c>
      <c r="H92" s="8"/>
    </row>
    <row r="93" spans="1:8">
      <c r="A93">
        <v>92</v>
      </c>
      <c r="B93" t="s">
        <v>270</v>
      </c>
      <c r="C93" t="s">
        <v>569</v>
      </c>
      <c r="D93" s="5" t="s">
        <v>35</v>
      </c>
      <c r="G93" t="s">
        <v>1134</v>
      </c>
      <c r="H93" s="8"/>
    </row>
    <row r="94" spans="1:8">
      <c r="A94">
        <v>93</v>
      </c>
      <c r="B94" t="s">
        <v>272</v>
      </c>
      <c r="C94" t="s">
        <v>570</v>
      </c>
      <c r="D94" t="s">
        <v>4</v>
      </c>
      <c r="G94" t="s">
        <v>5</v>
      </c>
      <c r="H94" s="8"/>
    </row>
    <row r="95" spans="1:8">
      <c r="A95">
        <v>94</v>
      </c>
      <c r="B95" t="s">
        <v>274</v>
      </c>
      <c r="C95" t="s">
        <v>571</v>
      </c>
      <c r="D95" t="s">
        <v>4</v>
      </c>
      <c r="G95" t="s">
        <v>448</v>
      </c>
      <c r="H95" s="8"/>
    </row>
    <row r="96" spans="1:8">
      <c r="A96">
        <v>95</v>
      </c>
      <c r="B96" t="s">
        <v>276</v>
      </c>
      <c r="C96" t="s">
        <v>572</v>
      </c>
      <c r="D96" t="s">
        <v>4</v>
      </c>
      <c r="G96" t="s">
        <v>448</v>
      </c>
      <c r="H96" s="8"/>
    </row>
    <row r="97" spans="1:8">
      <c r="A97">
        <v>96</v>
      </c>
      <c r="B97" t="s">
        <v>278</v>
      </c>
      <c r="C97" t="s">
        <v>573</v>
      </c>
      <c r="D97" t="s">
        <v>4</v>
      </c>
      <c r="G97" t="s">
        <v>5</v>
      </c>
      <c r="H97" s="8"/>
    </row>
    <row r="98" spans="1:8">
      <c r="A98">
        <v>97</v>
      </c>
      <c r="B98" t="s">
        <v>280</v>
      </c>
      <c r="C98" t="s">
        <v>574</v>
      </c>
      <c r="D98" s="5" t="s">
        <v>35</v>
      </c>
      <c r="G98" t="s">
        <v>1134</v>
      </c>
      <c r="H98" s="8"/>
    </row>
    <row r="99" spans="1:8">
      <c r="A99">
        <v>98</v>
      </c>
      <c r="B99" t="s">
        <v>282</v>
      </c>
      <c r="C99" t="s">
        <v>575</v>
      </c>
      <c r="D99" t="s">
        <v>1144</v>
      </c>
      <c r="H99" s="8"/>
    </row>
    <row r="100" spans="1:8">
      <c r="A100">
        <v>99</v>
      </c>
      <c r="B100" t="s">
        <v>284</v>
      </c>
      <c r="C100" t="s">
        <v>576</v>
      </c>
      <c r="D100" t="s">
        <v>4</v>
      </c>
      <c r="G100" t="s">
        <v>5</v>
      </c>
      <c r="H100" s="8"/>
    </row>
    <row r="101" spans="1:8">
      <c r="A101">
        <v>100</v>
      </c>
      <c r="B101" t="s">
        <v>286</v>
      </c>
      <c r="C101" t="s">
        <v>577</v>
      </c>
      <c r="D101" t="s">
        <v>4</v>
      </c>
      <c r="G101" t="s">
        <v>448</v>
      </c>
      <c r="H101" s="8"/>
    </row>
    <row r="102" spans="1:8">
      <c r="A102">
        <v>101</v>
      </c>
      <c r="B102" t="s">
        <v>288</v>
      </c>
      <c r="C102" t="s">
        <v>578</v>
      </c>
      <c r="D102" s="5" t="s">
        <v>4</v>
      </c>
      <c r="G102" t="s">
        <v>448</v>
      </c>
      <c r="H102" s="8"/>
    </row>
    <row r="103" spans="1:8">
      <c r="A103">
        <v>102</v>
      </c>
      <c r="B103" t="s">
        <v>290</v>
      </c>
      <c r="C103" t="s">
        <v>579</v>
      </c>
      <c r="D103" t="s">
        <v>4</v>
      </c>
      <c r="G103" t="s">
        <v>5</v>
      </c>
      <c r="H103" s="8"/>
    </row>
    <row r="104" spans="1:8">
      <c r="A104">
        <v>103</v>
      </c>
      <c r="B104" t="s">
        <v>292</v>
      </c>
      <c r="C104" t="s">
        <v>580</v>
      </c>
      <c r="D104" t="s">
        <v>4</v>
      </c>
      <c r="G104" t="s">
        <v>448</v>
      </c>
      <c r="H104" s="8"/>
    </row>
    <row r="105" spans="1:8">
      <c r="A105">
        <v>104</v>
      </c>
      <c r="B105" t="s">
        <v>294</v>
      </c>
      <c r="C105" t="s">
        <v>581</v>
      </c>
      <c r="D105" t="s">
        <v>1144</v>
      </c>
      <c r="H105" s="8"/>
    </row>
    <row r="106" spans="1:8">
      <c r="A106">
        <v>105</v>
      </c>
      <c r="B106" t="s">
        <v>296</v>
      </c>
      <c r="C106" t="s">
        <v>583</v>
      </c>
      <c r="D106" t="s">
        <v>4</v>
      </c>
      <c r="G106" s="5" t="s">
        <v>448</v>
      </c>
      <c r="H106" s="8"/>
    </row>
    <row r="107" spans="1:8">
      <c r="A107">
        <v>106</v>
      </c>
      <c r="B107" t="s">
        <v>298</v>
      </c>
      <c r="C107" t="s">
        <v>584</v>
      </c>
      <c r="D107" s="5" t="s">
        <v>35</v>
      </c>
      <c r="G107" t="s">
        <v>19</v>
      </c>
      <c r="H107" s="8"/>
    </row>
    <row r="108" spans="1:8">
      <c r="A108">
        <v>107</v>
      </c>
      <c r="B108" t="s">
        <v>300</v>
      </c>
      <c r="C108" t="s">
        <v>585</v>
      </c>
      <c r="D108" t="s">
        <v>4</v>
      </c>
      <c r="G108" t="s">
        <v>448</v>
      </c>
      <c r="H108" s="8"/>
    </row>
    <row r="109" spans="1:8">
      <c r="A109">
        <v>108</v>
      </c>
      <c r="B109" t="s">
        <v>302</v>
      </c>
      <c r="C109" t="s">
        <v>586</v>
      </c>
      <c r="D109" t="s">
        <v>4</v>
      </c>
      <c r="G109" t="s">
        <v>234</v>
      </c>
      <c r="H109" s="8"/>
    </row>
    <row r="110" spans="1:8">
      <c r="A110">
        <v>109</v>
      </c>
      <c r="B110" t="s">
        <v>304</v>
      </c>
      <c r="C110" t="s">
        <v>587</v>
      </c>
      <c r="D110" t="s">
        <v>4</v>
      </c>
      <c r="G110" t="s">
        <v>5</v>
      </c>
      <c r="H110" s="8"/>
    </row>
    <row r="111" spans="1:8">
      <c r="A111">
        <v>110</v>
      </c>
      <c r="B111" t="s">
        <v>306</v>
      </c>
      <c r="C111" t="s">
        <v>588</v>
      </c>
      <c r="D111" t="s">
        <v>35</v>
      </c>
      <c r="G111" t="s">
        <v>1134</v>
      </c>
      <c r="H111" s="8"/>
    </row>
    <row r="112" spans="1:8">
      <c r="A112">
        <v>111</v>
      </c>
      <c r="B112" t="s">
        <v>308</v>
      </c>
      <c r="C112" t="s">
        <v>589</v>
      </c>
      <c r="D112" t="s">
        <v>1144</v>
      </c>
      <c r="H112" s="8"/>
    </row>
    <row r="113" spans="1:8">
      <c r="A113">
        <v>112</v>
      </c>
      <c r="B113" t="s">
        <v>310</v>
      </c>
      <c r="C113" t="s">
        <v>590</v>
      </c>
      <c r="D113" t="s">
        <v>4</v>
      </c>
      <c r="G113" t="s">
        <v>5</v>
      </c>
      <c r="H113" s="8"/>
    </row>
    <row r="114" spans="1:8">
      <c r="A114">
        <v>113</v>
      </c>
      <c r="B114" t="s">
        <v>312</v>
      </c>
      <c r="C114" t="s">
        <v>460</v>
      </c>
      <c r="D114" t="s">
        <v>1144</v>
      </c>
      <c r="H114" s="8"/>
    </row>
    <row r="115" spans="1:8">
      <c r="A115">
        <v>114</v>
      </c>
      <c r="B115" t="s">
        <v>314</v>
      </c>
      <c r="C115" t="s">
        <v>591</v>
      </c>
      <c r="D115" t="s">
        <v>4</v>
      </c>
      <c r="G115" t="s">
        <v>440</v>
      </c>
      <c r="H115" s="8"/>
    </row>
    <row r="116" spans="1:8">
      <c r="A116">
        <v>115</v>
      </c>
      <c r="B116" t="s">
        <v>316</v>
      </c>
      <c r="C116" t="s">
        <v>592</v>
      </c>
      <c r="D116" s="5" t="s">
        <v>35</v>
      </c>
      <c r="G116" t="s">
        <v>5</v>
      </c>
      <c r="H116" s="8"/>
    </row>
    <row r="117" spans="1:8">
      <c r="A117">
        <v>116</v>
      </c>
      <c r="B117" t="s">
        <v>318</v>
      </c>
      <c r="C117" t="s">
        <v>593</v>
      </c>
      <c r="D117" t="s">
        <v>4</v>
      </c>
      <c r="G117" t="s">
        <v>448</v>
      </c>
      <c r="H117" s="8"/>
    </row>
    <row r="118" spans="1:8">
      <c r="A118">
        <v>117</v>
      </c>
      <c r="B118" t="s">
        <v>319</v>
      </c>
      <c r="C118" t="s">
        <v>594</v>
      </c>
      <c r="D118" s="5" t="s">
        <v>4</v>
      </c>
      <c r="G118" t="s">
        <v>448</v>
      </c>
      <c r="H118" s="8"/>
    </row>
    <row r="119" spans="1:8">
      <c r="A119">
        <v>118</v>
      </c>
      <c r="B119" t="s">
        <v>321</v>
      </c>
      <c r="C119" t="s">
        <v>595</v>
      </c>
      <c r="D119" t="s">
        <v>4</v>
      </c>
      <c r="G119" t="s">
        <v>448</v>
      </c>
      <c r="H119" s="8"/>
    </row>
    <row r="120" spans="1:8">
      <c r="A120">
        <v>119</v>
      </c>
      <c r="B120" t="s">
        <v>323</v>
      </c>
      <c r="C120" t="s">
        <v>596</v>
      </c>
      <c r="D120" t="s">
        <v>4</v>
      </c>
      <c r="G120" t="s">
        <v>448</v>
      </c>
      <c r="H120" s="8"/>
    </row>
    <row r="121" spans="1:8">
      <c r="A121">
        <v>120</v>
      </c>
      <c r="B121" t="s">
        <v>325</v>
      </c>
      <c r="C121" t="s">
        <v>597</v>
      </c>
      <c r="D121" t="s">
        <v>1144</v>
      </c>
      <c r="H121" s="8"/>
    </row>
    <row r="122" spans="1:8">
      <c r="A122">
        <v>121</v>
      </c>
      <c r="B122" t="s">
        <v>327</v>
      </c>
      <c r="C122" t="s">
        <v>598</v>
      </c>
      <c r="D122" s="5" t="s">
        <v>4</v>
      </c>
      <c r="G122" t="s">
        <v>448</v>
      </c>
      <c r="H122" s="8"/>
    </row>
    <row r="123" spans="1:8">
      <c r="A123">
        <v>122</v>
      </c>
      <c r="B123" t="s">
        <v>329</v>
      </c>
      <c r="C123" t="s">
        <v>599</v>
      </c>
      <c r="D123" s="5" t="s">
        <v>4</v>
      </c>
      <c r="G123" t="s">
        <v>19</v>
      </c>
      <c r="H123" s="8"/>
    </row>
    <row r="124" spans="1:8">
      <c r="A124">
        <v>123</v>
      </c>
      <c r="B124" t="s">
        <v>331</v>
      </c>
      <c r="C124" t="s">
        <v>600</v>
      </c>
      <c r="D124" s="5" t="s">
        <v>4</v>
      </c>
      <c r="G124" t="s">
        <v>448</v>
      </c>
      <c r="H124" s="8"/>
    </row>
    <row r="125" spans="1:8">
      <c r="A125">
        <v>124</v>
      </c>
      <c r="B125" t="s">
        <v>333</v>
      </c>
      <c r="C125" t="s">
        <v>601</v>
      </c>
      <c r="D125" t="s">
        <v>4</v>
      </c>
      <c r="G125" t="s">
        <v>5</v>
      </c>
      <c r="H125" s="8"/>
    </row>
    <row r="126" spans="1:8">
      <c r="A126">
        <v>125</v>
      </c>
      <c r="B126" t="s">
        <v>335</v>
      </c>
      <c r="C126" t="s">
        <v>602</v>
      </c>
      <c r="D126" t="s">
        <v>1144</v>
      </c>
      <c r="H126" s="8"/>
    </row>
    <row r="127" spans="1:8">
      <c r="A127">
        <v>126</v>
      </c>
      <c r="B127" t="s">
        <v>337</v>
      </c>
      <c r="C127" t="s">
        <v>603</v>
      </c>
      <c r="D127" s="5" t="s">
        <v>35</v>
      </c>
      <c r="G127" t="s">
        <v>1134</v>
      </c>
      <c r="H127" s="8"/>
    </row>
    <row r="128" spans="1:8">
      <c r="A128">
        <v>127</v>
      </c>
      <c r="B128" t="s">
        <v>340</v>
      </c>
      <c r="C128" t="s">
        <v>604</v>
      </c>
      <c r="D128" t="s">
        <v>1144</v>
      </c>
      <c r="H128" s="8"/>
    </row>
    <row r="129" spans="1:8">
      <c r="A129">
        <v>128</v>
      </c>
      <c r="B129" t="s">
        <v>342</v>
      </c>
      <c r="C129" t="s">
        <v>605</v>
      </c>
      <c r="D129" t="s">
        <v>4</v>
      </c>
      <c r="G129" t="s">
        <v>448</v>
      </c>
      <c r="H129" s="8"/>
    </row>
    <row r="130" spans="1:8">
      <c r="A130">
        <v>129</v>
      </c>
      <c r="B130" t="s">
        <v>344</v>
      </c>
      <c r="C130" t="s">
        <v>606</v>
      </c>
      <c r="D130" t="s">
        <v>4</v>
      </c>
      <c r="G130" s="5" t="s">
        <v>448</v>
      </c>
      <c r="H130" s="8"/>
    </row>
    <row r="131" spans="1:8">
      <c r="A131">
        <v>130</v>
      </c>
      <c r="B131" t="s">
        <v>346</v>
      </c>
      <c r="C131" t="s">
        <v>607</v>
      </c>
      <c r="D131" t="s">
        <v>1144</v>
      </c>
      <c r="G131" t="s">
        <v>1144</v>
      </c>
      <c r="H131" s="8"/>
    </row>
    <row r="132" spans="1:8">
      <c r="A132">
        <v>131</v>
      </c>
      <c r="B132" t="s">
        <v>348</v>
      </c>
      <c r="C132" t="s">
        <v>608</v>
      </c>
      <c r="D132" t="s">
        <v>4</v>
      </c>
      <c r="G132" t="s">
        <v>448</v>
      </c>
      <c r="H132" s="8"/>
    </row>
    <row r="133" spans="1:8">
      <c r="A133">
        <v>132</v>
      </c>
      <c r="B133" t="s">
        <v>350</v>
      </c>
      <c r="C133" t="s">
        <v>609</v>
      </c>
      <c r="D133" t="s">
        <v>4</v>
      </c>
      <c r="G133" t="s">
        <v>448</v>
      </c>
      <c r="H133" s="8"/>
    </row>
    <row r="134" spans="1:8">
      <c r="A134">
        <v>133</v>
      </c>
      <c r="B134" t="s">
        <v>352</v>
      </c>
      <c r="C134" t="s">
        <v>610</v>
      </c>
      <c r="D134" s="5" t="s">
        <v>35</v>
      </c>
      <c r="G134" t="s">
        <v>736</v>
      </c>
      <c r="H134" s="8"/>
    </row>
    <row r="135" spans="1:8">
      <c r="A135">
        <v>134</v>
      </c>
      <c r="B135" t="s">
        <v>354</v>
      </c>
      <c r="C135" t="s">
        <v>611</v>
      </c>
      <c r="D135" t="s">
        <v>4</v>
      </c>
      <c r="G135" t="s">
        <v>448</v>
      </c>
      <c r="H135" s="8"/>
    </row>
    <row r="136" spans="1:8">
      <c r="A136">
        <v>135</v>
      </c>
      <c r="B136" t="s">
        <v>356</v>
      </c>
      <c r="C136" t="s">
        <v>612</v>
      </c>
      <c r="D136" t="s">
        <v>4</v>
      </c>
      <c r="G136" t="s">
        <v>234</v>
      </c>
      <c r="H136" s="8"/>
    </row>
    <row r="137" spans="1:8">
      <c r="A137">
        <v>136</v>
      </c>
      <c r="B137" t="s">
        <v>358</v>
      </c>
      <c r="C137" t="s">
        <v>613</v>
      </c>
      <c r="D137" t="s">
        <v>4</v>
      </c>
      <c r="G137" t="s">
        <v>448</v>
      </c>
      <c r="H137" s="8"/>
    </row>
    <row r="138" spans="1:8">
      <c r="A138">
        <v>137</v>
      </c>
      <c r="B138" t="s">
        <v>360</v>
      </c>
      <c r="C138" t="s">
        <v>614</v>
      </c>
      <c r="D138" t="s">
        <v>4</v>
      </c>
      <c r="G138" t="s">
        <v>448</v>
      </c>
      <c r="H138" s="8"/>
    </row>
    <row r="139" spans="1:8">
      <c r="A139">
        <v>138</v>
      </c>
      <c r="B139" t="s">
        <v>362</v>
      </c>
      <c r="C139" t="s">
        <v>615</v>
      </c>
      <c r="D139" t="s">
        <v>1144</v>
      </c>
      <c r="H139" s="8"/>
    </row>
    <row r="140" spans="1:8">
      <c r="A140">
        <v>139</v>
      </c>
      <c r="B140" t="s">
        <v>364</v>
      </c>
      <c r="C140" t="s">
        <v>616</v>
      </c>
      <c r="D140" t="s">
        <v>4</v>
      </c>
      <c r="G140" t="s">
        <v>448</v>
      </c>
      <c r="H140" s="8"/>
    </row>
    <row r="141" spans="1:8">
      <c r="A141">
        <v>140</v>
      </c>
      <c r="B141" t="s">
        <v>366</v>
      </c>
      <c r="C141" t="s">
        <v>617</v>
      </c>
      <c r="D141" t="s">
        <v>4</v>
      </c>
      <c r="G141" t="s">
        <v>448</v>
      </c>
      <c r="H141" s="8"/>
    </row>
    <row r="142" spans="1:8">
      <c r="A142">
        <v>141</v>
      </c>
      <c r="B142" t="s">
        <v>368</v>
      </c>
      <c r="C142" t="s">
        <v>618</v>
      </c>
      <c r="D142" t="s">
        <v>35</v>
      </c>
      <c r="G142" t="s">
        <v>1134</v>
      </c>
      <c r="H142" s="8"/>
    </row>
    <row r="143" spans="1:8">
      <c r="A143">
        <v>142</v>
      </c>
      <c r="B143" t="s">
        <v>370</v>
      </c>
      <c r="C143" t="s">
        <v>619</v>
      </c>
      <c r="D143" t="s">
        <v>35</v>
      </c>
      <c r="G143" t="s">
        <v>448</v>
      </c>
      <c r="H143" s="8"/>
    </row>
    <row r="144" spans="1:8">
      <c r="A144">
        <v>143</v>
      </c>
      <c r="B144" t="s">
        <v>372</v>
      </c>
      <c r="C144" t="s">
        <v>620</v>
      </c>
      <c r="D144" t="s">
        <v>4</v>
      </c>
      <c r="G144" t="s">
        <v>234</v>
      </c>
      <c r="H144" s="8"/>
    </row>
    <row r="145" spans="1:8">
      <c r="A145">
        <v>144</v>
      </c>
      <c r="B145" t="s">
        <v>374</v>
      </c>
      <c r="C145" t="s">
        <v>621</v>
      </c>
      <c r="D145" t="s">
        <v>4</v>
      </c>
      <c r="G145" t="s">
        <v>5</v>
      </c>
      <c r="H145" s="8"/>
    </row>
    <row r="146" spans="1:8">
      <c r="A146">
        <v>145</v>
      </c>
      <c r="B146" t="s">
        <v>376</v>
      </c>
      <c r="C146" t="s">
        <v>622</v>
      </c>
      <c r="D146" t="s">
        <v>4</v>
      </c>
      <c r="G146" t="s">
        <v>234</v>
      </c>
      <c r="H146" s="8"/>
    </row>
    <row r="147" spans="1:8">
      <c r="A147">
        <v>146</v>
      </c>
      <c r="B147" t="s">
        <v>378</v>
      </c>
      <c r="C147" t="s">
        <v>623</v>
      </c>
      <c r="D147" t="s">
        <v>1144</v>
      </c>
      <c r="H147" s="8"/>
    </row>
    <row r="148" spans="1:8">
      <c r="A148">
        <v>147</v>
      </c>
      <c r="B148" t="s">
        <v>380</v>
      </c>
      <c r="C148" t="s">
        <v>624</v>
      </c>
      <c r="D148" t="s">
        <v>4</v>
      </c>
      <c r="G148" t="s">
        <v>5</v>
      </c>
      <c r="H148" s="8"/>
    </row>
    <row r="149" spans="1:8">
      <c r="A149">
        <v>148</v>
      </c>
      <c r="B149" t="s">
        <v>382</v>
      </c>
      <c r="C149" t="s">
        <v>625</v>
      </c>
      <c r="D149" t="s">
        <v>4</v>
      </c>
      <c r="G149" t="s">
        <v>5</v>
      </c>
      <c r="H149" s="8"/>
    </row>
    <row r="150" spans="1:8">
      <c r="A150">
        <v>149</v>
      </c>
      <c r="B150" t="s">
        <v>384</v>
      </c>
      <c r="C150" t="s">
        <v>626</v>
      </c>
      <c r="D150" t="s">
        <v>2249</v>
      </c>
      <c r="G150" t="s">
        <v>1144</v>
      </c>
      <c r="H150" s="8"/>
    </row>
    <row r="151" spans="1:8">
      <c r="A151">
        <v>150</v>
      </c>
      <c r="B151" t="s">
        <v>386</v>
      </c>
      <c r="C151" t="s">
        <v>627</v>
      </c>
      <c r="D151" t="s">
        <v>4</v>
      </c>
      <c r="G151" t="s">
        <v>58</v>
      </c>
      <c r="H151" s="8"/>
    </row>
    <row r="152" spans="1:8">
      <c r="A152">
        <v>151</v>
      </c>
      <c r="B152" t="s">
        <v>388</v>
      </c>
      <c r="C152" t="s">
        <v>628</v>
      </c>
      <c r="D152" t="s">
        <v>1144</v>
      </c>
      <c r="H152" s="8"/>
    </row>
    <row r="153" spans="1:8">
      <c r="A153">
        <v>152</v>
      </c>
      <c r="B153" t="s">
        <v>390</v>
      </c>
      <c r="C153" t="s">
        <v>629</v>
      </c>
      <c r="D153" t="s">
        <v>4</v>
      </c>
      <c r="G153" t="s">
        <v>5</v>
      </c>
      <c r="H153" s="8"/>
    </row>
    <row r="154" spans="1:8">
      <c r="A154">
        <v>153</v>
      </c>
      <c r="B154" t="s">
        <v>392</v>
      </c>
      <c r="C154" t="s">
        <v>630</v>
      </c>
      <c r="D154" t="s">
        <v>4</v>
      </c>
      <c r="G154" t="s">
        <v>5</v>
      </c>
      <c r="H154" s="8"/>
    </row>
    <row r="155" spans="1:8">
      <c r="A155">
        <v>154</v>
      </c>
      <c r="B155" t="s">
        <v>394</v>
      </c>
      <c r="C155" t="s">
        <v>631</v>
      </c>
      <c r="D155" t="s">
        <v>4</v>
      </c>
      <c r="G155" t="s">
        <v>5</v>
      </c>
      <c r="H155" s="8"/>
    </row>
    <row r="156" spans="1:8">
      <c r="A156">
        <v>155</v>
      </c>
      <c r="B156" t="s">
        <v>396</v>
      </c>
      <c r="C156" t="s">
        <v>632</v>
      </c>
      <c r="D156" t="s">
        <v>4</v>
      </c>
      <c r="G156" t="s">
        <v>5</v>
      </c>
      <c r="H156" s="8"/>
    </row>
    <row r="157" spans="1:8">
      <c r="A157">
        <v>156</v>
      </c>
      <c r="B157" t="s">
        <v>398</v>
      </c>
      <c r="C157" t="s">
        <v>633</v>
      </c>
      <c r="D157" t="s">
        <v>4</v>
      </c>
      <c r="G157" t="s">
        <v>5</v>
      </c>
      <c r="H157" s="8"/>
    </row>
    <row r="158" spans="1:8">
      <c r="A158">
        <v>157</v>
      </c>
      <c r="B158" t="s">
        <v>400</v>
      </c>
      <c r="C158" t="s">
        <v>634</v>
      </c>
      <c r="D158" t="s">
        <v>4</v>
      </c>
      <c r="G158" t="s">
        <v>448</v>
      </c>
      <c r="H158" s="8"/>
    </row>
    <row r="159" spans="1:8">
      <c r="A159">
        <v>158</v>
      </c>
      <c r="B159" t="s">
        <v>402</v>
      </c>
      <c r="C159" t="s">
        <v>635</v>
      </c>
      <c r="D159" t="s">
        <v>35</v>
      </c>
      <c r="G159" t="s">
        <v>1134</v>
      </c>
      <c r="H159" s="8"/>
    </row>
    <row r="160" spans="1:8">
      <c r="A160">
        <v>159</v>
      </c>
      <c r="B160" t="s">
        <v>404</v>
      </c>
      <c r="C160" t="s">
        <v>636</v>
      </c>
      <c r="D160" t="s">
        <v>4</v>
      </c>
      <c r="G160" t="s">
        <v>448</v>
      </c>
      <c r="H160" s="8"/>
    </row>
    <row r="161" spans="1:8">
      <c r="A161">
        <v>160</v>
      </c>
      <c r="B161" t="s">
        <v>406</v>
      </c>
      <c r="C161" t="s">
        <v>637</v>
      </c>
      <c r="D161" t="s">
        <v>4</v>
      </c>
      <c r="G161" s="5" t="s">
        <v>448</v>
      </c>
      <c r="H161" s="8"/>
    </row>
    <row r="162" spans="1:8">
      <c r="A162">
        <v>161</v>
      </c>
      <c r="B162" t="s">
        <v>408</v>
      </c>
      <c r="C162" t="s">
        <v>638</v>
      </c>
      <c r="D162" t="s">
        <v>4</v>
      </c>
      <c r="G162" t="s">
        <v>448</v>
      </c>
      <c r="H162" s="8"/>
    </row>
    <row r="163" spans="1:8">
      <c r="A163">
        <v>162</v>
      </c>
      <c r="B163" t="s">
        <v>410</v>
      </c>
      <c r="C163" t="s">
        <v>639</v>
      </c>
      <c r="D163" t="s">
        <v>4</v>
      </c>
      <c r="G163" t="s">
        <v>5</v>
      </c>
      <c r="H163" s="8"/>
    </row>
    <row r="164" spans="1:8">
      <c r="A164">
        <v>163</v>
      </c>
      <c r="B164" t="s">
        <v>412</v>
      </c>
      <c r="C164" t="s">
        <v>640</v>
      </c>
      <c r="D164" t="s">
        <v>4</v>
      </c>
      <c r="G164" t="s">
        <v>448</v>
      </c>
      <c r="H164" s="8"/>
    </row>
    <row r="165" spans="1:8">
      <c r="A165">
        <v>164</v>
      </c>
      <c r="B165" t="s">
        <v>414</v>
      </c>
      <c r="C165" t="s">
        <v>641</v>
      </c>
      <c r="D165" t="s">
        <v>4</v>
      </c>
      <c r="G165" t="s">
        <v>449</v>
      </c>
      <c r="H165" s="8"/>
    </row>
    <row r="166" spans="1:8">
      <c r="A166">
        <v>165</v>
      </c>
      <c r="B166" t="s">
        <v>416</v>
      </c>
      <c r="C166" t="s">
        <v>642</v>
      </c>
      <c r="D166" t="s">
        <v>2249</v>
      </c>
      <c r="G166" t="s">
        <v>1144</v>
      </c>
      <c r="H166" s="8"/>
    </row>
    <row r="167" spans="1:8">
      <c r="A167">
        <v>166</v>
      </c>
      <c r="B167" t="s">
        <v>418</v>
      </c>
      <c r="C167" t="s">
        <v>643</v>
      </c>
      <c r="D167" t="s">
        <v>1144</v>
      </c>
      <c r="G167" t="s">
        <v>1144</v>
      </c>
      <c r="H167" s="8"/>
    </row>
    <row r="168" spans="1:8">
      <c r="A168">
        <v>167</v>
      </c>
      <c r="B168" t="s">
        <v>420</v>
      </c>
      <c r="C168" t="s">
        <v>644</v>
      </c>
      <c r="D168" t="s">
        <v>4</v>
      </c>
      <c r="G168" t="s">
        <v>448</v>
      </c>
      <c r="H168" s="8"/>
    </row>
    <row r="169" spans="1:8">
      <c r="A169">
        <v>168</v>
      </c>
      <c r="B169" t="s">
        <v>422</v>
      </c>
      <c r="C169" t="s">
        <v>645</v>
      </c>
      <c r="D169" t="s">
        <v>4</v>
      </c>
      <c r="G169" s="5" t="s">
        <v>448</v>
      </c>
      <c r="H169" s="8"/>
    </row>
    <row r="170" spans="1:8">
      <c r="A170">
        <v>169</v>
      </c>
      <c r="B170" t="s">
        <v>424</v>
      </c>
      <c r="C170" t="s">
        <v>646</v>
      </c>
      <c r="D170" t="s">
        <v>4</v>
      </c>
      <c r="G170" t="s">
        <v>448</v>
      </c>
      <c r="H170" s="8"/>
    </row>
    <row r="171" spans="1:8">
      <c r="A171">
        <v>170</v>
      </c>
      <c r="B171" t="s">
        <v>426</v>
      </c>
      <c r="C171" t="s">
        <v>647</v>
      </c>
      <c r="D171" s="5" t="s">
        <v>35</v>
      </c>
      <c r="G171" t="s">
        <v>1134</v>
      </c>
      <c r="H171" s="8"/>
    </row>
    <row r="172" spans="1:8">
      <c r="A172">
        <v>171</v>
      </c>
      <c r="B172" t="s">
        <v>428</v>
      </c>
      <c r="C172" t="s">
        <v>648</v>
      </c>
      <c r="D172" t="s">
        <v>1144</v>
      </c>
      <c r="H172" s="8"/>
    </row>
    <row r="173" spans="1:8">
      <c r="A173">
        <v>172</v>
      </c>
      <c r="B173" t="s">
        <v>430</v>
      </c>
      <c r="C173" t="s">
        <v>649</v>
      </c>
      <c r="D173" t="s">
        <v>4</v>
      </c>
      <c r="G173" t="s">
        <v>5</v>
      </c>
      <c r="H173" s="8"/>
    </row>
    <row r="174" spans="1:8">
      <c r="A174">
        <v>173</v>
      </c>
      <c r="B174" t="s">
        <v>432</v>
      </c>
      <c r="C174" t="s">
        <v>650</v>
      </c>
      <c r="D174" t="s">
        <v>4</v>
      </c>
      <c r="G174" t="s">
        <v>5</v>
      </c>
      <c r="H174" s="8"/>
    </row>
    <row r="175" spans="1:8">
      <c r="A175">
        <v>174</v>
      </c>
      <c r="B175" t="s">
        <v>434</v>
      </c>
      <c r="C175" t="s">
        <v>651</v>
      </c>
      <c r="D175" t="s">
        <v>4</v>
      </c>
      <c r="G175" t="s">
        <v>5</v>
      </c>
      <c r="H175" s="8"/>
    </row>
    <row r="176" spans="1:8">
      <c r="A176">
        <v>175</v>
      </c>
      <c r="B176" t="s">
        <v>436</v>
      </c>
      <c r="C176" t="s">
        <v>652</v>
      </c>
      <c r="D176" t="s">
        <v>4</v>
      </c>
      <c r="G176" t="s">
        <v>448</v>
      </c>
      <c r="H176" s="8"/>
    </row>
    <row r="177" spans="1:8">
      <c r="A177">
        <v>176</v>
      </c>
      <c r="B177" t="s">
        <v>59</v>
      </c>
      <c r="C177" t="s">
        <v>653</v>
      </c>
      <c r="D177" t="s">
        <v>35</v>
      </c>
      <c r="G177" t="s">
        <v>448</v>
      </c>
      <c r="H177" s="8"/>
    </row>
    <row r="178" spans="1:8">
      <c r="A178">
        <v>177</v>
      </c>
      <c r="B178" t="s">
        <v>61</v>
      </c>
      <c r="C178" t="s">
        <v>654</v>
      </c>
      <c r="D178" t="s">
        <v>4</v>
      </c>
      <c r="G178" t="s">
        <v>5</v>
      </c>
      <c r="H178" s="8"/>
    </row>
    <row r="179" spans="1:8">
      <c r="A179">
        <v>178</v>
      </c>
      <c r="B179" t="s">
        <v>63</v>
      </c>
      <c r="C179" t="s">
        <v>655</v>
      </c>
      <c r="D179" t="s">
        <v>4</v>
      </c>
      <c r="G179" s="5" t="s">
        <v>448</v>
      </c>
      <c r="H179" s="8"/>
    </row>
    <row r="180" spans="1:8">
      <c r="A180">
        <v>179</v>
      </c>
      <c r="B180" t="s">
        <v>65</v>
      </c>
      <c r="C180" t="s">
        <v>656</v>
      </c>
      <c r="D180" s="5" t="s">
        <v>35</v>
      </c>
      <c r="G180" t="s">
        <v>1134</v>
      </c>
      <c r="H180" s="8"/>
    </row>
    <row r="181" spans="1:8">
      <c r="A181">
        <v>180</v>
      </c>
      <c r="B181" t="s">
        <v>67</v>
      </c>
      <c r="C181" t="s">
        <v>657</v>
      </c>
      <c r="D181" s="5" t="s">
        <v>4</v>
      </c>
      <c r="G181" s="5" t="s">
        <v>448</v>
      </c>
      <c r="H181" s="8"/>
    </row>
    <row r="182" spans="1:8">
      <c r="A182">
        <v>181</v>
      </c>
      <c r="B182" t="s">
        <v>69</v>
      </c>
      <c r="C182" t="s">
        <v>658</v>
      </c>
      <c r="D182" t="s">
        <v>4</v>
      </c>
      <c r="G182" t="s">
        <v>5</v>
      </c>
      <c r="H182" s="8"/>
    </row>
    <row r="183" spans="1:8">
      <c r="A183">
        <v>182</v>
      </c>
      <c r="B183" t="s">
        <v>71</v>
      </c>
      <c r="C183" t="s">
        <v>659</v>
      </c>
      <c r="D183" t="s">
        <v>4</v>
      </c>
      <c r="G183" t="s">
        <v>448</v>
      </c>
      <c r="H183" s="8"/>
    </row>
    <row r="184" spans="1:8">
      <c r="A184">
        <v>183</v>
      </c>
      <c r="B184" t="s">
        <v>73</v>
      </c>
      <c r="C184" t="s">
        <v>660</v>
      </c>
      <c r="D184" t="s">
        <v>4</v>
      </c>
      <c r="G184" t="s">
        <v>5</v>
      </c>
      <c r="H184" s="8"/>
    </row>
    <row r="185" spans="1:8">
      <c r="A185">
        <v>184</v>
      </c>
      <c r="B185" t="s">
        <v>75</v>
      </c>
      <c r="C185" t="s">
        <v>661</v>
      </c>
      <c r="D185" t="s">
        <v>4</v>
      </c>
      <c r="G185" t="s">
        <v>448</v>
      </c>
      <c r="H185" s="8"/>
    </row>
    <row r="186" spans="1:8">
      <c r="A186">
        <v>185</v>
      </c>
      <c r="B186" t="s">
        <v>77</v>
      </c>
      <c r="C186" t="s">
        <v>662</v>
      </c>
      <c r="D186" t="s">
        <v>4</v>
      </c>
      <c r="G186" t="s">
        <v>5</v>
      </c>
      <c r="H186" s="8"/>
    </row>
    <row r="187" spans="1:8">
      <c r="A187">
        <v>186</v>
      </c>
      <c r="B187" t="s">
        <v>79</v>
      </c>
      <c r="C187" t="s">
        <v>663</v>
      </c>
      <c r="D187" t="s">
        <v>4</v>
      </c>
      <c r="G187" t="s">
        <v>5</v>
      </c>
      <c r="H187" s="8"/>
    </row>
    <row r="188" spans="1:8">
      <c r="A188">
        <v>187</v>
      </c>
      <c r="B188" t="s">
        <v>81</v>
      </c>
      <c r="C188" t="s">
        <v>664</v>
      </c>
      <c r="D188" t="s">
        <v>4</v>
      </c>
      <c r="G188" s="5" t="s">
        <v>448</v>
      </c>
      <c r="H188" s="8"/>
    </row>
    <row r="189" spans="1:8">
      <c r="A189">
        <v>188</v>
      </c>
      <c r="B189" t="s">
        <v>83</v>
      </c>
      <c r="C189" t="s">
        <v>665</v>
      </c>
      <c r="D189" t="s">
        <v>1144</v>
      </c>
      <c r="H189" s="8"/>
    </row>
    <row r="190" spans="1:8">
      <c r="A190">
        <v>189</v>
      </c>
      <c r="B190" t="s">
        <v>3</v>
      </c>
      <c r="C190" t="s">
        <v>666</v>
      </c>
      <c r="D190" t="s">
        <v>4</v>
      </c>
      <c r="G190" t="s">
        <v>448</v>
      </c>
      <c r="H190" s="8"/>
    </row>
    <row r="191" spans="1:8">
      <c r="A191">
        <v>190</v>
      </c>
      <c r="B191" t="s">
        <v>7</v>
      </c>
      <c r="C191" t="s">
        <v>667</v>
      </c>
      <c r="D191" t="s">
        <v>35</v>
      </c>
      <c r="G191" t="s">
        <v>448</v>
      </c>
      <c r="H191" s="8"/>
    </row>
    <row r="192" spans="1:8">
      <c r="A192">
        <v>191</v>
      </c>
      <c r="B192" t="s">
        <v>9</v>
      </c>
      <c r="C192" t="s">
        <v>668</v>
      </c>
      <c r="D192" t="s">
        <v>4</v>
      </c>
      <c r="G192" t="s">
        <v>448</v>
      </c>
      <c r="H192" s="8"/>
    </row>
    <row r="193" spans="1:8">
      <c r="A193">
        <v>192</v>
      </c>
      <c r="B193" t="s">
        <v>11</v>
      </c>
      <c r="C193" t="s">
        <v>669</v>
      </c>
      <c r="D193" t="s">
        <v>35</v>
      </c>
      <c r="G193" t="s">
        <v>1134</v>
      </c>
      <c r="H193" s="8"/>
    </row>
    <row r="194" spans="1:8">
      <c r="A194">
        <v>193</v>
      </c>
      <c r="B194" t="s">
        <v>13</v>
      </c>
      <c r="C194" t="s">
        <v>670</v>
      </c>
      <c r="D194" t="s">
        <v>4</v>
      </c>
      <c r="G194" t="s">
        <v>5</v>
      </c>
      <c r="H194" s="8"/>
    </row>
    <row r="195" spans="1:8">
      <c r="A195">
        <v>194</v>
      </c>
      <c r="B195" t="s">
        <v>15</v>
      </c>
      <c r="C195" t="s">
        <v>671</v>
      </c>
      <c r="D195" t="s">
        <v>35</v>
      </c>
      <c r="G195" t="s">
        <v>1134</v>
      </c>
      <c r="H195" s="8"/>
    </row>
    <row r="196" spans="1:8">
      <c r="A196">
        <v>195</v>
      </c>
      <c r="B196" t="s">
        <v>21</v>
      </c>
      <c r="C196" t="s">
        <v>672</v>
      </c>
      <c r="D196" t="s">
        <v>4</v>
      </c>
      <c r="G196" t="s">
        <v>234</v>
      </c>
      <c r="H196" s="8"/>
    </row>
    <row r="197" spans="1:8">
      <c r="A197">
        <v>196</v>
      </c>
      <c r="B197" t="s">
        <v>23</v>
      </c>
      <c r="C197" t="s">
        <v>673</v>
      </c>
      <c r="D197" s="5" t="s">
        <v>35</v>
      </c>
      <c r="G197" t="s">
        <v>1134</v>
      </c>
      <c r="H197" s="8"/>
    </row>
    <row r="198" spans="1:8">
      <c r="A198">
        <v>197</v>
      </c>
      <c r="B198" t="s">
        <v>25</v>
      </c>
      <c r="C198" t="s">
        <v>674</v>
      </c>
      <c r="D198" t="s">
        <v>4</v>
      </c>
      <c r="G198" t="s">
        <v>5</v>
      </c>
      <c r="H198" s="8"/>
    </row>
    <row r="199" spans="1:8">
      <c r="A199">
        <v>198</v>
      </c>
      <c r="B199" t="s">
        <v>28</v>
      </c>
      <c r="C199" t="s">
        <v>675</v>
      </c>
      <c r="D199" s="5" t="s">
        <v>4</v>
      </c>
      <c r="G199" t="s">
        <v>5</v>
      </c>
      <c r="H199" s="8"/>
    </row>
    <row r="200" spans="1:8">
      <c r="A200">
        <v>199</v>
      </c>
      <c r="B200" t="s">
        <v>31</v>
      </c>
      <c r="C200" t="s">
        <v>676</v>
      </c>
      <c r="D200" t="s">
        <v>4</v>
      </c>
      <c r="G200" t="s">
        <v>2443</v>
      </c>
      <c r="H200" s="8"/>
    </row>
    <row r="201" spans="1:8">
      <c r="A201">
        <v>200</v>
      </c>
      <c r="B201" t="s">
        <v>33</v>
      </c>
      <c r="C201" t="s">
        <v>677</v>
      </c>
      <c r="D201" t="s">
        <v>4</v>
      </c>
      <c r="G201" t="s">
        <v>5</v>
      </c>
      <c r="H201" s="8"/>
    </row>
    <row r="202" spans="1:8">
      <c r="A202">
        <v>201</v>
      </c>
      <c r="B202" t="s">
        <v>36</v>
      </c>
      <c r="C202" t="s">
        <v>678</v>
      </c>
      <c r="D202" t="s">
        <v>4</v>
      </c>
      <c r="G202" t="s">
        <v>448</v>
      </c>
      <c r="H202" s="8"/>
    </row>
    <row r="203" spans="1:8">
      <c r="A203">
        <v>202</v>
      </c>
      <c r="B203" t="s">
        <v>38</v>
      </c>
      <c r="C203" t="s">
        <v>679</v>
      </c>
      <c r="D203" t="s">
        <v>35</v>
      </c>
      <c r="G203" t="s">
        <v>234</v>
      </c>
      <c r="H203" s="8"/>
    </row>
    <row r="204" spans="1:8">
      <c r="A204">
        <v>203</v>
      </c>
      <c r="B204" t="s">
        <v>40</v>
      </c>
      <c r="C204" t="s">
        <v>680</v>
      </c>
      <c r="D204" s="5" t="s">
        <v>35</v>
      </c>
      <c r="G204" s="5" t="s">
        <v>448</v>
      </c>
      <c r="H204" s="8"/>
    </row>
    <row r="205" spans="1:8">
      <c r="A205">
        <v>204</v>
      </c>
      <c r="B205" t="s">
        <v>42</v>
      </c>
      <c r="C205" t="s">
        <v>681</v>
      </c>
      <c r="D205" s="5" t="s">
        <v>35</v>
      </c>
      <c r="G205" t="s">
        <v>1134</v>
      </c>
      <c r="H205" s="8"/>
    </row>
    <row r="206" spans="1:8">
      <c r="A206">
        <v>205</v>
      </c>
      <c r="B206" t="s">
        <v>44</v>
      </c>
      <c r="C206" t="s">
        <v>682</v>
      </c>
      <c r="D206" t="s">
        <v>4</v>
      </c>
      <c r="G206" t="s">
        <v>5</v>
      </c>
      <c r="H206" s="8"/>
    </row>
    <row r="207" spans="1:8">
      <c r="A207">
        <v>206</v>
      </c>
      <c r="B207" t="s">
        <v>46</v>
      </c>
      <c r="C207" t="s">
        <v>683</v>
      </c>
      <c r="D207" t="s">
        <v>4</v>
      </c>
      <c r="G207" t="s">
        <v>5</v>
      </c>
      <c r="H207" s="8"/>
    </row>
    <row r="208" spans="1:8">
      <c r="A208">
        <v>207</v>
      </c>
      <c r="B208" t="s">
        <v>48</v>
      </c>
      <c r="C208" t="s">
        <v>684</v>
      </c>
      <c r="D208" t="s">
        <v>35</v>
      </c>
      <c r="G208" t="s">
        <v>448</v>
      </c>
      <c r="H208" s="8"/>
    </row>
    <row r="209" spans="1:8">
      <c r="A209">
        <v>208</v>
      </c>
      <c r="B209" t="s">
        <v>50</v>
      </c>
      <c r="C209" t="s">
        <v>685</v>
      </c>
      <c r="D209" t="s">
        <v>4</v>
      </c>
      <c r="G209" t="s">
        <v>448</v>
      </c>
      <c r="H209" s="8"/>
    </row>
    <row r="210" spans="1:8">
      <c r="A210">
        <v>209</v>
      </c>
      <c r="B210" t="s">
        <v>52</v>
      </c>
      <c r="C210" t="s">
        <v>686</v>
      </c>
      <c r="D210" t="s">
        <v>4</v>
      </c>
      <c r="G210" t="s">
        <v>448</v>
      </c>
      <c r="H210" s="8"/>
    </row>
    <row r="211" spans="1:8">
      <c r="A211">
        <v>210</v>
      </c>
      <c r="B211" t="s">
        <v>54</v>
      </c>
      <c r="C211" t="s">
        <v>687</v>
      </c>
      <c r="D211" t="s">
        <v>4</v>
      </c>
      <c r="G211" t="s">
        <v>5</v>
      </c>
      <c r="H211" s="8"/>
    </row>
    <row r="212" spans="1:8">
      <c r="A212">
        <v>211</v>
      </c>
      <c r="B212" t="s">
        <v>56</v>
      </c>
      <c r="C212" t="s">
        <v>688</v>
      </c>
      <c r="D212" t="s">
        <v>4</v>
      </c>
      <c r="G212" t="s">
        <v>448</v>
      </c>
    </row>
  </sheetData>
  <autoFilter ref="A1:G212" xr:uid="{75F0A718-059B-9D48-91EE-0F5CDD654E16}">
    <sortState xmlns:xlrd2="http://schemas.microsoft.com/office/spreadsheetml/2017/richdata2" ref="A2:G212">
      <sortCondition ref="A1:A21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F5D0-5DE4-414D-928E-C4336E62B068}">
  <dimension ref="A1:F212"/>
  <sheetViews>
    <sheetView topLeftCell="B199" workbookViewId="0">
      <selection activeCell="F67" sqref="F67:F68"/>
    </sheetView>
  </sheetViews>
  <sheetFormatPr baseColWidth="10" defaultRowHeight="16"/>
  <cols>
    <col min="2" max="2" width="101" customWidth="1"/>
    <col min="4" max="4" width="143" bestFit="1" customWidth="1"/>
    <col min="5" max="5" width="51" customWidth="1"/>
  </cols>
  <sheetData>
    <row r="1" spans="1:6">
      <c r="A1" s="7" t="s">
        <v>0</v>
      </c>
      <c r="B1" s="7" t="s">
        <v>1</v>
      </c>
      <c r="C1" t="s">
        <v>0</v>
      </c>
      <c r="D1" t="s">
        <v>1</v>
      </c>
      <c r="E1" t="str">
        <f t="shared" ref="E1:E66" si="0">IF(B1=D1,"YAY","x")</f>
        <v>YAY</v>
      </c>
    </row>
    <row r="2" spans="1:6">
      <c r="A2">
        <v>1</v>
      </c>
      <c r="B2" t="s">
        <v>1368</v>
      </c>
      <c r="C2">
        <v>1</v>
      </c>
      <c r="D2" t="s">
        <v>85</v>
      </c>
      <c r="E2" t="str">
        <f>IF(B2=F2,"YAY","x")</f>
        <v>YAY</v>
      </c>
      <c r="F2" t="str">
        <f>RIGHT(D2,LEN(D2)-47)</f>
        <v>reentrancy_0x941d225236464a25eb18076df7da6a91d0f95e9e.sol_Log.json.sol</v>
      </c>
    </row>
    <row r="3" spans="1:6">
      <c r="A3">
        <v>2</v>
      </c>
      <c r="B3" t="s">
        <v>1369</v>
      </c>
      <c r="C3">
        <v>2</v>
      </c>
      <c r="D3" t="s">
        <v>87</v>
      </c>
      <c r="E3" t="str">
        <f t="shared" ref="E3:E66" si="1">IF(B3=F3,"YAY","x")</f>
        <v>YAY</v>
      </c>
      <c r="F3" t="str">
        <f t="shared" ref="F3:F66" si="2">RIGHT(D3,LEN(D3)-47)</f>
        <v>unchecked_low_level_calls_0xb0510d68f210b7db66e8c7c814f22680f2b8d1d6.sol_Puppet.json.sol</v>
      </c>
    </row>
    <row r="4" spans="1:6">
      <c r="A4">
        <v>3</v>
      </c>
      <c r="B4" t="s">
        <v>1370</v>
      </c>
      <c r="C4">
        <v>3</v>
      </c>
      <c r="D4" t="s">
        <v>89</v>
      </c>
      <c r="E4" t="str">
        <f t="shared" si="1"/>
        <v>YAY</v>
      </c>
      <c r="F4" t="str">
        <f t="shared" si="2"/>
        <v>unchecked_low_level_calls_0x52d2e0f9b01101a59b38a3d05c80b7618aeed984.sol_EtherGet.json.sol</v>
      </c>
    </row>
    <row r="5" spans="1:6">
      <c r="A5">
        <v>4</v>
      </c>
      <c r="B5" t="s">
        <v>1371</v>
      </c>
      <c r="C5">
        <v>4</v>
      </c>
      <c r="D5" t="s">
        <v>91</v>
      </c>
      <c r="E5" t="str">
        <f t="shared" si="1"/>
        <v>YAY</v>
      </c>
      <c r="F5" t="str">
        <f t="shared" si="2"/>
        <v>reentrancy_0x627fa62ccbb1c1b04ffaecd72a53e37fc0e17839.sol_TokenBank.json.sol</v>
      </c>
    </row>
    <row r="6" spans="1:6">
      <c r="A6">
        <v>5</v>
      </c>
      <c r="B6" t="s">
        <v>1372</v>
      </c>
      <c r="C6">
        <v>5</v>
      </c>
      <c r="D6" t="s">
        <v>93</v>
      </c>
      <c r="E6" t="str">
        <f t="shared" si="1"/>
        <v>YAY</v>
      </c>
      <c r="F6" t="str">
        <f t="shared" si="2"/>
        <v>access_control_unprotected0.sol_Unprotected.json.sol</v>
      </c>
    </row>
    <row r="7" spans="1:6">
      <c r="A7">
        <v>6</v>
      </c>
      <c r="B7" t="s">
        <v>1373</v>
      </c>
      <c r="C7">
        <v>6</v>
      </c>
      <c r="D7" t="s">
        <v>95</v>
      </c>
      <c r="E7" t="str">
        <f t="shared" si="1"/>
        <v>YAY</v>
      </c>
      <c r="F7" t="str">
        <f t="shared" si="2"/>
        <v>reentrancy_0x7541b76cb60f4c60af330c208b0623b7f54bf615.sol_Log.json.sol</v>
      </c>
    </row>
    <row r="8" spans="1:6">
      <c r="A8">
        <v>7</v>
      </c>
      <c r="B8" t="s">
        <v>1374</v>
      </c>
      <c r="C8">
        <v>7</v>
      </c>
      <c r="D8" t="s">
        <v>97</v>
      </c>
      <c r="E8" t="str">
        <f t="shared" si="1"/>
        <v>YAY</v>
      </c>
      <c r="F8" t="str">
        <f t="shared" si="2"/>
        <v>arithmetic_BECToken.sol_Pausable.json.sol</v>
      </c>
    </row>
    <row r="9" spans="1:6">
      <c r="A9">
        <v>8</v>
      </c>
      <c r="B9" t="s">
        <v>1375</v>
      </c>
      <c r="C9">
        <v>8</v>
      </c>
      <c r="D9" t="s">
        <v>99</v>
      </c>
      <c r="E9" t="str">
        <f t="shared" si="1"/>
        <v>YAY</v>
      </c>
      <c r="F9" t="str">
        <f t="shared" si="2"/>
        <v>reentrancy_0xf015c35649c82f5467c9c74b7f28ee67665aad68.sol_Log.json.sol</v>
      </c>
    </row>
    <row r="10" spans="1:6">
      <c r="A10">
        <v>9</v>
      </c>
      <c r="B10" t="s">
        <v>1376</v>
      </c>
      <c r="C10">
        <v>9</v>
      </c>
      <c r="D10" t="s">
        <v>101</v>
      </c>
      <c r="E10" t="str">
        <f t="shared" si="1"/>
        <v>YAY</v>
      </c>
      <c r="F10" t="str">
        <f t="shared" si="2"/>
        <v>unchecked_low_level_calls_0xb11b2fed6c9354f7aa2f658d3b4d7b31d8a13b77.sol_Proxy.json.sol</v>
      </c>
    </row>
    <row r="11" spans="1:6">
      <c r="A11">
        <v>10</v>
      </c>
      <c r="B11" t="s">
        <v>1377</v>
      </c>
      <c r="C11">
        <v>10</v>
      </c>
      <c r="D11" t="s">
        <v>103</v>
      </c>
      <c r="E11" t="str">
        <f t="shared" si="1"/>
        <v>YAY</v>
      </c>
      <c r="F11" t="str">
        <f t="shared" si="2"/>
        <v>access_control_parity_wallet_bug_2.sol_WalletLibrary.json.sol</v>
      </c>
    </row>
    <row r="12" spans="1:6">
      <c r="A12">
        <v>11</v>
      </c>
      <c r="B12" t="s">
        <v>1378</v>
      </c>
      <c r="C12">
        <v>11</v>
      </c>
      <c r="D12" t="s">
        <v>105</v>
      </c>
      <c r="E12" t="str">
        <f t="shared" si="1"/>
        <v>YAY</v>
      </c>
      <c r="F12" t="str">
        <f t="shared" si="2"/>
        <v>unchecked_low_level_calls_0x39cfd754c85023648bf003bea2dd498c5612abfa.sol_TokenBank.json.sol</v>
      </c>
    </row>
    <row r="13" spans="1:6">
      <c r="A13">
        <v>12</v>
      </c>
      <c r="B13" t="s">
        <v>1379</v>
      </c>
      <c r="C13">
        <v>12</v>
      </c>
      <c r="D13" t="s">
        <v>107</v>
      </c>
      <c r="E13" t="str">
        <f t="shared" si="1"/>
        <v>YAY</v>
      </c>
      <c r="F13" t="str">
        <f t="shared" si="2"/>
        <v>unchecked_low_level_calls_0x0cbe050f75bc8f8c2d6c0d249fea125fd6e1acc9.sol_Caller.json.sol</v>
      </c>
    </row>
    <row r="14" spans="1:6">
      <c r="A14">
        <v>13</v>
      </c>
      <c r="B14" t="s">
        <v>1380</v>
      </c>
      <c r="C14">
        <v>13</v>
      </c>
      <c r="D14" t="s">
        <v>109</v>
      </c>
      <c r="E14" t="str">
        <f t="shared" si="1"/>
        <v>YAY</v>
      </c>
      <c r="F14" t="str">
        <f t="shared" si="2"/>
        <v>unchecked_low_level_calls_0xb7c5c5aa4d42967efe906e1b66cb8df9cebf04f7.sol_keepMyEther.json.sol</v>
      </c>
    </row>
    <row r="15" spans="1:6">
      <c r="A15">
        <v>14</v>
      </c>
      <c r="B15" t="s">
        <v>1381</v>
      </c>
      <c r="C15">
        <v>14</v>
      </c>
      <c r="D15" t="s">
        <v>111</v>
      </c>
      <c r="E15" t="str">
        <f t="shared" si="1"/>
        <v>YAY</v>
      </c>
      <c r="F15" t="str">
        <f t="shared" si="2"/>
        <v>unchecked_low_level_calls_0xf70d589d76eebdd7c12cc5eec99f8f6fa4233b9e.sol_WhaleGiveaway2.json.sol</v>
      </c>
    </row>
    <row r="16" spans="1:6">
      <c r="A16">
        <v>15</v>
      </c>
      <c r="B16" t="s">
        <v>1382</v>
      </c>
      <c r="C16">
        <v>15</v>
      </c>
      <c r="D16" t="s">
        <v>113</v>
      </c>
      <c r="E16" t="str">
        <f t="shared" si="1"/>
        <v>YAY</v>
      </c>
      <c r="F16" t="str">
        <f t="shared" si="2"/>
        <v>reentrancy_0x561eac93c92360949ab1f1403323e6db345cbf31.sol_BANK_SAFE.json.sol</v>
      </c>
    </row>
    <row r="17" spans="1:6">
      <c r="A17">
        <v>16</v>
      </c>
      <c r="B17" t="s">
        <v>1383</v>
      </c>
      <c r="C17">
        <v>16</v>
      </c>
      <c r="D17" t="s">
        <v>115</v>
      </c>
      <c r="E17" t="str">
        <f t="shared" si="1"/>
        <v>YAY</v>
      </c>
      <c r="F17" t="str">
        <f t="shared" si="2"/>
        <v>front_running_ERC20.sol_ERC20.json.sol</v>
      </c>
    </row>
    <row r="18" spans="1:6">
      <c r="A18">
        <v>17</v>
      </c>
      <c r="B18" t="s">
        <v>1384</v>
      </c>
      <c r="C18">
        <v>17</v>
      </c>
      <c r="D18" t="s">
        <v>117</v>
      </c>
      <c r="E18" t="str">
        <f t="shared" si="1"/>
        <v>YAY</v>
      </c>
      <c r="F18" t="str">
        <f t="shared" si="2"/>
        <v>short_addresses_short_address_example.sol_MyToken.json.sol</v>
      </c>
    </row>
    <row r="19" spans="1:6">
      <c r="A19">
        <v>18</v>
      </c>
      <c r="B19" t="s">
        <v>1385</v>
      </c>
      <c r="C19">
        <v>18</v>
      </c>
      <c r="D19" t="s">
        <v>119</v>
      </c>
      <c r="E19" t="str">
        <f t="shared" si="1"/>
        <v>YAY</v>
      </c>
      <c r="F19" t="str">
        <f t="shared" si="2"/>
        <v>reentrancy_0x23a91059fdc9579a9fbd0edc5f2ea0bfdb70deb4.sol_PrivateBank.json.sol</v>
      </c>
    </row>
    <row r="20" spans="1:6">
      <c r="A20">
        <v>19</v>
      </c>
      <c r="B20" t="s">
        <v>1386</v>
      </c>
      <c r="C20">
        <v>19</v>
      </c>
      <c r="D20" t="s">
        <v>121</v>
      </c>
      <c r="E20" t="str">
        <f t="shared" si="1"/>
        <v>YAY</v>
      </c>
      <c r="F20" t="str">
        <f t="shared" si="2"/>
        <v>arithmetic_integer_overflow_multitx_onefunc_feasible.sol_IntegerOverflowMultiTxOneFuncFeasible.json.sol</v>
      </c>
    </row>
    <row r="21" spans="1:6">
      <c r="A21">
        <v>20</v>
      </c>
      <c r="B21" t="s">
        <v>1387</v>
      </c>
      <c r="C21">
        <v>20</v>
      </c>
      <c r="D21" t="s">
        <v>123</v>
      </c>
      <c r="E21" t="str">
        <f t="shared" si="1"/>
        <v>YAY</v>
      </c>
      <c r="F21" t="str">
        <f t="shared" si="2"/>
        <v>bad_randomness_guess_the_random_number.sol_GuessTheRandomNumberChallenge.json.sol</v>
      </c>
    </row>
    <row r="22" spans="1:6">
      <c r="A22">
        <v>21</v>
      </c>
      <c r="B22" t="s">
        <v>1388</v>
      </c>
      <c r="C22">
        <v>21</v>
      </c>
      <c r="D22" t="s">
        <v>125</v>
      </c>
      <c r="E22" t="str">
        <f t="shared" si="1"/>
        <v>YAY</v>
      </c>
      <c r="F22" t="str">
        <f t="shared" si="2"/>
        <v>reentrancy_0xb93430ce38ac4a6bb47fb1fc085ea669353fd89e.sol_Log.json.sol</v>
      </c>
    </row>
    <row r="23" spans="1:6">
      <c r="A23">
        <v>22</v>
      </c>
      <c r="B23" t="s">
        <v>1389</v>
      </c>
      <c r="C23">
        <v>22</v>
      </c>
      <c r="D23" t="s">
        <v>127</v>
      </c>
      <c r="E23" t="str">
        <f t="shared" si="1"/>
        <v>YAY</v>
      </c>
      <c r="F23" t="str">
        <f t="shared" si="2"/>
        <v>bad_randomness_etheraffle.sol_Ethraffle_v4b.json.sol</v>
      </c>
    </row>
    <row r="24" spans="1:6">
      <c r="A24">
        <v>23</v>
      </c>
      <c r="B24" t="s">
        <v>1390</v>
      </c>
      <c r="C24">
        <v>23</v>
      </c>
      <c r="D24" t="s">
        <v>129</v>
      </c>
      <c r="E24" t="str">
        <f t="shared" si="1"/>
        <v>YAY</v>
      </c>
      <c r="F24" t="str">
        <f t="shared" si="2"/>
        <v>unchecked_low_level_calls_0x4a66ad0bca2d700f11e1f2fc2c106f7d3264504c.sol_EBU.json.sol</v>
      </c>
    </row>
    <row r="25" spans="1:6">
      <c r="A25">
        <v>24</v>
      </c>
      <c r="B25" t="s">
        <v>1391</v>
      </c>
      <c r="C25">
        <v>24</v>
      </c>
      <c r="D25" t="s">
        <v>131</v>
      </c>
      <c r="E25" t="str">
        <f t="shared" si="1"/>
        <v>YAY</v>
      </c>
      <c r="F25" t="str">
        <f t="shared" si="2"/>
        <v>denial_of_service_dos_number.sol_DosNumber.json.sol</v>
      </c>
    </row>
    <row r="26" spans="1:6">
      <c r="A26">
        <v>25</v>
      </c>
      <c r="B26" t="s">
        <v>1392</v>
      </c>
      <c r="C26">
        <v>25</v>
      </c>
      <c r="D26" t="s">
        <v>133</v>
      </c>
      <c r="E26" t="str">
        <f t="shared" si="1"/>
        <v>YAY</v>
      </c>
      <c r="F26" t="str">
        <f t="shared" si="2"/>
        <v>unchecked_low_level_calls_0x19cf8481ea15427a98ba3cdd6d9e14690011ab10.sol_StandardToken.json.sol</v>
      </c>
    </row>
    <row r="27" spans="1:6">
      <c r="A27">
        <v>26</v>
      </c>
      <c r="B27" t="s">
        <v>1393</v>
      </c>
      <c r="C27">
        <v>26</v>
      </c>
      <c r="D27" t="s">
        <v>135</v>
      </c>
      <c r="E27" t="str">
        <f t="shared" si="1"/>
        <v>YAY</v>
      </c>
      <c r="F27" t="str">
        <f t="shared" si="2"/>
        <v>reentrancy_0xb5e1b1ee15c6fa0e48fce100125569d430f1bd12.sol_Private_Bank.json.sol</v>
      </c>
    </row>
    <row r="28" spans="1:6">
      <c r="A28">
        <v>27</v>
      </c>
      <c r="B28" t="s">
        <v>1394</v>
      </c>
      <c r="C28">
        <v>27</v>
      </c>
      <c r="D28" t="s">
        <v>138</v>
      </c>
      <c r="E28" t="str">
        <f t="shared" si="1"/>
        <v>YAY</v>
      </c>
      <c r="F28" t="str">
        <f t="shared" si="2"/>
        <v>unchecked_low_level_calls_0xb0510d68f210b7db66e8c7c814f22680f2b8d1d6.sol_SafeMath.json.sol</v>
      </c>
    </row>
    <row r="29" spans="1:6">
      <c r="A29">
        <v>28</v>
      </c>
      <c r="B29" t="s">
        <v>1395</v>
      </c>
      <c r="C29">
        <v>28</v>
      </c>
      <c r="D29" t="s">
        <v>140</v>
      </c>
      <c r="E29" t="str">
        <f t="shared" si="1"/>
        <v>YAY</v>
      </c>
      <c r="F29" t="str">
        <f t="shared" si="2"/>
        <v>reentrancy_etherstore.sol_EtherStore.json.sol</v>
      </c>
    </row>
    <row r="30" spans="1:6">
      <c r="A30">
        <v>29</v>
      </c>
      <c r="B30" t="s">
        <v>1396</v>
      </c>
      <c r="C30">
        <v>29</v>
      </c>
      <c r="D30" t="s">
        <v>142</v>
      </c>
      <c r="E30" t="str">
        <f t="shared" si="1"/>
        <v>YAY</v>
      </c>
      <c r="F30" t="str">
        <f t="shared" si="2"/>
        <v>access_control_simple_suicide.sol_SimpleSuicide.json.sol</v>
      </c>
    </row>
    <row r="31" spans="1:6">
      <c r="A31">
        <v>30</v>
      </c>
      <c r="B31" t="s">
        <v>1397</v>
      </c>
      <c r="C31">
        <v>30</v>
      </c>
      <c r="D31" t="s">
        <v>144</v>
      </c>
      <c r="E31" t="str">
        <f t="shared" si="1"/>
        <v>YAY</v>
      </c>
      <c r="F31" t="str">
        <f t="shared" si="2"/>
        <v>unchecked_low_level_calls_0xd5967fed03e85d1cce44cab284695b41bc675b5c.sol_demo.json.sol</v>
      </c>
    </row>
    <row r="32" spans="1:6">
      <c r="A32">
        <v>31</v>
      </c>
      <c r="B32" t="s">
        <v>1398</v>
      </c>
      <c r="C32">
        <v>31</v>
      </c>
      <c r="D32" t="s">
        <v>146</v>
      </c>
      <c r="E32" t="str">
        <f t="shared" si="1"/>
        <v>YAY</v>
      </c>
      <c r="F32" t="str">
        <f t="shared" si="2"/>
        <v>unchecked_low_level_calls_0x627fa62ccbb1c1b04ffaecd72a53e37fc0e17839.sol_Ownable.json.sol</v>
      </c>
    </row>
    <row r="33" spans="1:6">
      <c r="A33">
        <v>32</v>
      </c>
      <c r="B33" t="s">
        <v>1399</v>
      </c>
      <c r="C33">
        <v>32</v>
      </c>
      <c r="D33" t="s">
        <v>148</v>
      </c>
      <c r="E33" t="str">
        <f t="shared" si="1"/>
        <v>YAY</v>
      </c>
      <c r="F33" t="str">
        <f t="shared" si="2"/>
        <v>unchecked_low_level_calls_0xec329ffc97d75fe03428ae155fc7793431487f63.sol_Owned.json.sol</v>
      </c>
    </row>
    <row r="34" spans="1:6">
      <c r="A34">
        <v>33</v>
      </c>
      <c r="B34" t="s">
        <v>1400</v>
      </c>
      <c r="C34">
        <v>33</v>
      </c>
      <c r="D34" t="s">
        <v>150</v>
      </c>
      <c r="E34" t="str">
        <f t="shared" si="1"/>
        <v>YAY</v>
      </c>
      <c r="F34" t="str">
        <f t="shared" si="2"/>
        <v>other_name_registrar.sol_NameRegistrar.json.sol</v>
      </c>
    </row>
    <row r="35" spans="1:6">
      <c r="A35">
        <v>34</v>
      </c>
      <c r="B35" t="s">
        <v>1401</v>
      </c>
      <c r="C35">
        <v>34</v>
      </c>
      <c r="D35" t="s">
        <v>152</v>
      </c>
      <c r="E35" t="str">
        <f t="shared" si="1"/>
        <v>YAY</v>
      </c>
      <c r="F35" t="str">
        <f t="shared" si="2"/>
        <v>access_control_multiowned_vulnerable.sol_MultiOwnable.json.sol</v>
      </c>
    </row>
    <row r="36" spans="1:6">
      <c r="A36">
        <v>35</v>
      </c>
      <c r="B36" t="s">
        <v>1402</v>
      </c>
      <c r="C36">
        <v>35</v>
      </c>
      <c r="D36" t="s">
        <v>154</v>
      </c>
      <c r="E36" t="str">
        <f t="shared" si="1"/>
        <v>YAY</v>
      </c>
      <c r="F36" t="str">
        <f t="shared" si="2"/>
        <v>reentrancy_0xaae1f51cf3339f18b6d3f3bdc75a5facd744b0b8.sol_DEP_BANK.json.sol</v>
      </c>
    </row>
    <row r="37" spans="1:6">
      <c r="A37">
        <v>36</v>
      </c>
      <c r="B37" t="s">
        <v>1403</v>
      </c>
      <c r="C37">
        <v>36</v>
      </c>
      <c r="D37" t="s">
        <v>156</v>
      </c>
      <c r="E37" t="str">
        <f t="shared" si="1"/>
        <v>YAY</v>
      </c>
      <c r="F37" t="str">
        <f t="shared" si="2"/>
        <v>unchecked_low_level_calls_0xec329ffc97d75fe03428ae155fc7793431487f63.sol_TokenSender.json.sol</v>
      </c>
    </row>
    <row r="38" spans="1:6">
      <c r="A38">
        <v>37</v>
      </c>
      <c r="B38" t="s">
        <v>1404</v>
      </c>
      <c r="C38">
        <v>37</v>
      </c>
      <c r="D38" t="s">
        <v>158</v>
      </c>
      <c r="E38" t="str">
        <f t="shared" si="1"/>
        <v>YAY</v>
      </c>
      <c r="F38" t="str">
        <f t="shared" si="2"/>
        <v>unchecked_low_level_calls_unchecked_return_value.sol_ReturnValue.json.sol</v>
      </c>
    </row>
    <row r="39" spans="1:6">
      <c r="A39">
        <v>38</v>
      </c>
      <c r="B39" t="s">
        <v>1405</v>
      </c>
      <c r="C39">
        <v>38</v>
      </c>
      <c r="D39" t="s">
        <v>160</v>
      </c>
      <c r="E39" t="str">
        <f t="shared" si="1"/>
        <v>YAY</v>
      </c>
      <c r="F39" t="str">
        <f t="shared" si="2"/>
        <v>reentrancy_reentrancy_dao.sol_ReentrancyDAO.json.sol</v>
      </c>
    </row>
    <row r="40" spans="1:6">
      <c r="A40">
        <v>39</v>
      </c>
      <c r="B40" t="s">
        <v>1406</v>
      </c>
      <c r="C40">
        <v>39</v>
      </c>
      <c r="D40" t="s">
        <v>162</v>
      </c>
      <c r="E40" t="str">
        <f t="shared" si="1"/>
        <v>YAY</v>
      </c>
      <c r="F40" t="str">
        <f t="shared" si="2"/>
        <v>reentrancy_0xbaf51e761510c1a11bf48dd87c0307ac8a8c8a4f.sol_Log.json.sol</v>
      </c>
    </row>
    <row r="41" spans="1:6">
      <c r="A41">
        <v>40</v>
      </c>
      <c r="B41" t="s">
        <v>1407</v>
      </c>
      <c r="C41">
        <v>40</v>
      </c>
      <c r="D41" t="s">
        <v>164</v>
      </c>
      <c r="E41" t="str">
        <f t="shared" si="1"/>
        <v>YAY</v>
      </c>
      <c r="F41" t="str">
        <f t="shared" si="2"/>
        <v>reentrancy_spank_chain_payment.sol_StandardToken.json.sol</v>
      </c>
    </row>
    <row r="42" spans="1:6">
      <c r="A42">
        <v>41</v>
      </c>
      <c r="B42" t="s">
        <v>1408</v>
      </c>
      <c r="C42">
        <v>41</v>
      </c>
      <c r="D42" t="s">
        <v>166</v>
      </c>
      <c r="E42" t="str">
        <f t="shared" si="1"/>
        <v>YAY</v>
      </c>
      <c r="F42" t="str">
        <f t="shared" si="2"/>
        <v>unchecked_low_level_calls_0x39cfd754c85023648bf003bea2dd498c5612abfa.sol_Ownable.json.sol</v>
      </c>
    </row>
    <row r="43" spans="1:6">
      <c r="A43">
        <v>42</v>
      </c>
      <c r="B43" t="s">
        <v>1409</v>
      </c>
      <c r="C43">
        <v>42</v>
      </c>
      <c r="D43" t="s">
        <v>168</v>
      </c>
      <c r="E43" t="str">
        <f t="shared" si="1"/>
        <v>YAY</v>
      </c>
      <c r="F43" t="str">
        <f t="shared" si="2"/>
        <v>access_control_mapping_write.sol_Map.json.sol</v>
      </c>
    </row>
    <row r="44" spans="1:6">
      <c r="A44">
        <v>43</v>
      </c>
      <c r="B44" t="s">
        <v>1410</v>
      </c>
      <c r="C44">
        <v>43</v>
      </c>
      <c r="D44" t="s">
        <v>170</v>
      </c>
      <c r="E44" t="str">
        <f t="shared" si="1"/>
        <v>YAY</v>
      </c>
      <c r="F44" t="str">
        <f t="shared" si="2"/>
        <v>unchecked_low_level_calls_0x7d09edb07d23acb532a82be3da5c17d9d85806b4.sol_PoCGame.json.sol</v>
      </c>
    </row>
    <row r="45" spans="1:6">
      <c r="A45">
        <v>44</v>
      </c>
      <c r="B45" t="s">
        <v>1411</v>
      </c>
      <c r="C45">
        <v>44</v>
      </c>
      <c r="D45" t="s">
        <v>172</v>
      </c>
      <c r="E45" t="str">
        <f t="shared" si="1"/>
        <v>YAY</v>
      </c>
      <c r="F45" t="str">
        <f t="shared" si="2"/>
        <v>access_control_incorrect_constructor_name3.sol_Missing.json.sol</v>
      </c>
    </row>
    <row r="46" spans="1:6">
      <c r="A46">
        <v>45</v>
      </c>
      <c r="B46" t="s">
        <v>1412</v>
      </c>
      <c r="C46">
        <v>45</v>
      </c>
      <c r="D46" t="s">
        <v>174</v>
      </c>
      <c r="E46" t="str">
        <f t="shared" si="1"/>
        <v>YAY</v>
      </c>
      <c r="F46" t="str">
        <f t="shared" si="2"/>
        <v>reentrancy_0x7541b76cb60f4c60af330c208b0623b7f54bf615.sol_U_BANK.json.sol</v>
      </c>
    </row>
    <row r="47" spans="1:6">
      <c r="A47">
        <v>46</v>
      </c>
      <c r="B47" t="s">
        <v>1413</v>
      </c>
      <c r="C47">
        <v>46</v>
      </c>
      <c r="D47" t="s">
        <v>176</v>
      </c>
      <c r="E47" t="str">
        <f t="shared" si="1"/>
        <v>YAY</v>
      </c>
      <c r="F47" t="str">
        <f t="shared" si="2"/>
        <v>unchecked_low_level_calls_0x19cf8481ea15427a98ba3cdd6d9e14690011ab10.sol_SafeMath.json.sol</v>
      </c>
    </row>
    <row r="48" spans="1:6">
      <c r="A48">
        <v>47</v>
      </c>
      <c r="B48" t="s">
        <v>1414</v>
      </c>
      <c r="C48">
        <v>47</v>
      </c>
      <c r="D48" t="s">
        <v>178</v>
      </c>
      <c r="E48" t="str">
        <f t="shared" si="1"/>
        <v>YAY</v>
      </c>
      <c r="F48" t="str">
        <f t="shared" si="2"/>
        <v>bad_randomness_lottery.sol_Lottery.json.sol</v>
      </c>
    </row>
    <row r="49" spans="1:6">
      <c r="A49">
        <v>48</v>
      </c>
      <c r="B49" t="s">
        <v>1415</v>
      </c>
      <c r="C49">
        <v>48</v>
      </c>
      <c r="D49" t="s">
        <v>180</v>
      </c>
      <c r="E49" t="str">
        <f t="shared" si="1"/>
        <v>YAY</v>
      </c>
      <c r="F49" t="str">
        <f t="shared" si="2"/>
        <v>unchecked_low_level_calls_0xdb1c55f6926e7d847ddf8678905ad871a68199d2.sol_FreeEth.json.sol</v>
      </c>
    </row>
    <row r="50" spans="1:6">
      <c r="A50">
        <v>49</v>
      </c>
      <c r="B50" t="s">
        <v>1416</v>
      </c>
      <c r="C50">
        <v>49</v>
      </c>
      <c r="D50" t="s">
        <v>182</v>
      </c>
      <c r="E50" t="str">
        <f t="shared" si="1"/>
        <v>YAY</v>
      </c>
      <c r="F50" t="str">
        <f t="shared" si="2"/>
        <v>reentrancy_0x7b368c4e805c3870b6c49a3f1f49f69af8662cf3.sol_Log.json.sol</v>
      </c>
    </row>
    <row r="51" spans="1:6">
      <c r="A51">
        <v>50</v>
      </c>
      <c r="B51" t="s">
        <v>1417</v>
      </c>
      <c r="C51">
        <v>50</v>
      </c>
      <c r="D51" t="s">
        <v>184</v>
      </c>
      <c r="E51" t="str">
        <f t="shared" si="1"/>
        <v>YAY</v>
      </c>
      <c r="F51" t="str">
        <f t="shared" si="2"/>
        <v>reentrancy_0xbaf51e761510c1a11bf48dd87c0307ac8a8c8a4f.sol_ETH_VAULT.json.sol</v>
      </c>
    </row>
    <row r="52" spans="1:6">
      <c r="A52">
        <v>51</v>
      </c>
      <c r="B52" t="s">
        <v>1418</v>
      </c>
      <c r="C52">
        <v>51</v>
      </c>
      <c r="D52" t="s">
        <v>186</v>
      </c>
      <c r="E52" t="str">
        <f t="shared" si="1"/>
        <v>YAY</v>
      </c>
      <c r="F52" t="str">
        <f t="shared" si="2"/>
        <v>reentrancy_simple_dao.sol_SimpleDAO.json.sol</v>
      </c>
    </row>
    <row r="53" spans="1:6">
      <c r="A53">
        <v>52</v>
      </c>
      <c r="B53" t="s">
        <v>1419</v>
      </c>
      <c r="C53">
        <v>52</v>
      </c>
      <c r="D53" t="s">
        <v>188</v>
      </c>
      <c r="E53" t="str">
        <f t="shared" si="1"/>
        <v>YAY</v>
      </c>
      <c r="F53" t="str">
        <f t="shared" si="2"/>
        <v>unchecked_low_level_calls_0x7a4349a749e59a5736efb7826ee3496a2dfd5489.sol_WhaleGiveaway1.json.sol</v>
      </c>
    </row>
    <row r="54" spans="1:6">
      <c r="A54">
        <v>53</v>
      </c>
      <c r="B54" t="s">
        <v>1420</v>
      </c>
      <c r="C54">
        <v>53</v>
      </c>
      <c r="D54" t="s">
        <v>190</v>
      </c>
      <c r="E54" t="str">
        <f t="shared" si="1"/>
        <v>YAY</v>
      </c>
      <c r="F54" t="str">
        <f t="shared" si="2"/>
        <v>bad_randomness_blackjack.sol_BlackJack.json.sol</v>
      </c>
    </row>
    <row r="55" spans="1:6">
      <c r="A55">
        <v>54</v>
      </c>
      <c r="B55" t="s">
        <v>1421</v>
      </c>
      <c r="C55">
        <v>54</v>
      </c>
      <c r="D55" t="s">
        <v>192</v>
      </c>
      <c r="E55" t="str">
        <f t="shared" si="1"/>
        <v>YAY</v>
      </c>
      <c r="F55" t="str">
        <f t="shared" si="2"/>
        <v>unchecked_low_level_calls_0x663e4229142a27f00bafb5d087e1e730648314c3.sol_PandaAuction.json.sol</v>
      </c>
    </row>
    <row r="56" spans="1:6">
      <c r="A56">
        <v>55</v>
      </c>
      <c r="B56" t="s">
        <v>1422</v>
      </c>
      <c r="C56">
        <v>55</v>
      </c>
      <c r="D56" t="s">
        <v>194</v>
      </c>
      <c r="E56" t="str">
        <f t="shared" si="1"/>
        <v>YAY</v>
      </c>
      <c r="F56" t="str">
        <f t="shared" si="2"/>
        <v>arithmetic_insecure_transfer.sol_IntegerOverflowAdd.json.sol</v>
      </c>
    </row>
    <row r="57" spans="1:6">
      <c r="A57">
        <v>56</v>
      </c>
      <c r="B57" t="s">
        <v>1423</v>
      </c>
      <c r="C57">
        <v>56</v>
      </c>
      <c r="D57" t="s">
        <v>196</v>
      </c>
      <c r="E57" t="str">
        <f t="shared" si="1"/>
        <v>YAY</v>
      </c>
      <c r="F57" t="str">
        <f t="shared" si="2"/>
        <v>unchecked_low_level_calls_lotto.sol_Lotto.json.sol</v>
      </c>
    </row>
    <row r="58" spans="1:6">
      <c r="A58">
        <v>57</v>
      </c>
      <c r="B58" t="s">
        <v>1424</v>
      </c>
      <c r="C58">
        <v>57</v>
      </c>
      <c r="D58" t="s">
        <v>198</v>
      </c>
      <c r="E58" t="str">
        <f t="shared" si="1"/>
        <v>YAY</v>
      </c>
      <c r="F58" t="str">
        <f t="shared" si="2"/>
        <v>reentrancy_0x7a8721a9d64c74da899424c1b52acbf58ddc9782.sol_Log.json.sol</v>
      </c>
    </row>
    <row r="59" spans="1:6">
      <c r="A59">
        <v>58</v>
      </c>
      <c r="B59" t="s">
        <v>1425</v>
      </c>
      <c r="C59">
        <v>58</v>
      </c>
      <c r="D59" t="s">
        <v>200</v>
      </c>
      <c r="E59" t="str">
        <f t="shared" si="1"/>
        <v>YAY</v>
      </c>
      <c r="F59" t="str">
        <f t="shared" si="2"/>
        <v>reentrancy_modifier_reentrancy.sol_ModifierEntrancy.json.sol</v>
      </c>
    </row>
    <row r="60" spans="1:6">
      <c r="A60">
        <v>59</v>
      </c>
      <c r="B60" t="s">
        <v>1426</v>
      </c>
      <c r="C60">
        <v>59</v>
      </c>
      <c r="D60" t="s">
        <v>202</v>
      </c>
      <c r="E60" t="str">
        <f t="shared" si="1"/>
        <v>YAY</v>
      </c>
      <c r="F60" t="str">
        <f t="shared" si="2"/>
        <v>unchecked_low_level_calls_0x663e4229142a27f00bafb5d087e1e730648314c3.sol_SaleClockAuction.json.sol</v>
      </c>
    </row>
    <row r="61" spans="1:6">
      <c r="A61">
        <v>60</v>
      </c>
      <c r="B61" t="s">
        <v>1427</v>
      </c>
      <c r="C61">
        <v>60</v>
      </c>
      <c r="D61" t="s">
        <v>204</v>
      </c>
      <c r="E61" t="str">
        <f t="shared" si="1"/>
        <v>YAY</v>
      </c>
      <c r="F61" t="str">
        <f t="shared" si="2"/>
        <v>reentrancy_reentrancy_simple.sol_Reentrance.json.sol</v>
      </c>
    </row>
    <row r="62" spans="1:6">
      <c r="A62">
        <v>61</v>
      </c>
      <c r="B62" t="s">
        <v>1428</v>
      </c>
      <c r="C62">
        <v>61</v>
      </c>
      <c r="D62" t="s">
        <v>206</v>
      </c>
      <c r="E62" t="str">
        <f t="shared" si="1"/>
        <v>YAY</v>
      </c>
      <c r="F62" t="str">
        <f t="shared" si="2"/>
        <v>unchecked_low_level_calls_mishandled.sol_SendBack.json.sol</v>
      </c>
    </row>
    <row r="63" spans="1:6">
      <c r="A63">
        <v>62</v>
      </c>
      <c r="B63" t="s">
        <v>1429</v>
      </c>
      <c r="C63">
        <v>62</v>
      </c>
      <c r="D63" t="s">
        <v>208</v>
      </c>
      <c r="E63" t="str">
        <f t="shared" si="1"/>
        <v>YAY</v>
      </c>
      <c r="F63" t="str">
        <f t="shared" si="2"/>
        <v>unchecked_low_level_calls_0x663e4229142a27f00bafb5d087e1e730648314c3.sol_PandaCore.json.sol</v>
      </c>
    </row>
    <row r="64" spans="1:6">
      <c r="A64">
        <v>63</v>
      </c>
      <c r="B64" t="s">
        <v>1430</v>
      </c>
      <c r="C64">
        <v>63</v>
      </c>
      <c r="D64" t="s">
        <v>210</v>
      </c>
      <c r="E64" t="str">
        <f t="shared" si="1"/>
        <v>YAY</v>
      </c>
      <c r="F64" t="str">
        <f t="shared" si="2"/>
        <v>unchecked_low_level_calls_0xbebbfe5b549f5db6e6c78ca97cac19d1fb03082c.sol_Proxy.json.sol</v>
      </c>
    </row>
    <row r="65" spans="1:6">
      <c r="A65">
        <v>64</v>
      </c>
      <c r="B65" t="s">
        <v>1431</v>
      </c>
      <c r="C65">
        <v>64</v>
      </c>
      <c r="D65" t="s">
        <v>212</v>
      </c>
      <c r="E65" t="str">
        <f t="shared" si="1"/>
        <v>YAY</v>
      </c>
      <c r="F65" t="str">
        <f t="shared" si="2"/>
        <v>access_control_FibonacciBalance.sol_FibonacciLib.json.sol</v>
      </c>
    </row>
    <row r="66" spans="1:6">
      <c r="A66">
        <v>65</v>
      </c>
      <c r="B66" t="s">
        <v>1432</v>
      </c>
      <c r="C66">
        <v>65</v>
      </c>
      <c r="D66" t="s">
        <v>214</v>
      </c>
      <c r="E66" t="str">
        <f t="shared" si="1"/>
        <v>YAY</v>
      </c>
      <c r="F66" t="str">
        <f t="shared" si="2"/>
        <v>unchecked_low_level_calls_0x663e4229142a27f00bafb5d087e1e730648314c3.sol_PandaBase.json.sol</v>
      </c>
    </row>
    <row r="67" spans="1:6">
      <c r="A67">
        <v>66</v>
      </c>
      <c r="B67" t="s">
        <v>1433</v>
      </c>
      <c r="C67">
        <v>66</v>
      </c>
      <c r="D67" t="s">
        <v>217</v>
      </c>
      <c r="E67" t="str">
        <f t="shared" ref="E67" si="3">IF(B67=F67,"YAY","x")</f>
        <v>YAY</v>
      </c>
      <c r="F67" t="str">
        <f t="shared" ref="F67:F131" si="4">RIGHT(D67,LEN(D67)-47)</f>
        <v>unchecked_low_level_calls_0xb0510d68f210b7db66e8c7c814f22680f2b8d1d6.sol_Splitter.json.sol</v>
      </c>
    </row>
    <row r="68" spans="1:6">
      <c r="A68">
        <v>67</v>
      </c>
      <c r="B68" t="s">
        <v>1434</v>
      </c>
      <c r="C68">
        <v>67</v>
      </c>
      <c r="D68" t="s">
        <v>219</v>
      </c>
      <c r="E68" t="str">
        <f>IF(B68=F68,"YAY","x")</f>
        <v>YAY</v>
      </c>
      <c r="F68" t="str">
        <f t="shared" si="4"/>
        <v>unchecked_low_level_calls_0xbaa3de6504690efb064420d89e871c27065cdd52.sol_VaultProxy.json.sol</v>
      </c>
    </row>
    <row r="69" spans="1:6">
      <c r="A69">
        <v>68</v>
      </c>
      <c r="B69" t="s">
        <v>1435</v>
      </c>
      <c r="C69">
        <v>68</v>
      </c>
      <c r="D69" t="s">
        <v>221</v>
      </c>
      <c r="E69" t="str">
        <f t="shared" ref="E69:E132" si="5">IF(B69=F69,"YAY","x")</f>
        <v>YAY</v>
      </c>
      <c r="F69" t="str">
        <f t="shared" si="4"/>
        <v>unchecked_low_level_calls_0x663e4229142a27f00bafb5d087e1e730648314c3.sol_ClockAuctionBase.json.sol</v>
      </c>
    </row>
    <row r="70" spans="1:6">
      <c r="A70">
        <v>69</v>
      </c>
      <c r="B70" t="s">
        <v>1436</v>
      </c>
      <c r="C70">
        <v>69</v>
      </c>
      <c r="D70" t="s">
        <v>223</v>
      </c>
      <c r="E70" t="str">
        <f t="shared" si="5"/>
        <v>YAY</v>
      </c>
      <c r="F70" t="str">
        <f t="shared" si="4"/>
        <v>reentrancy_0xaae1f51cf3339f18b6d3f3bdc75a5facd744b0b8.sol_LogFile.json.sol</v>
      </c>
    </row>
    <row r="71" spans="1:6">
      <c r="A71">
        <v>70</v>
      </c>
      <c r="B71" t="s">
        <v>1437</v>
      </c>
      <c r="C71">
        <v>70</v>
      </c>
      <c r="D71" t="s">
        <v>225</v>
      </c>
      <c r="E71" t="str">
        <f t="shared" si="5"/>
        <v>YAY</v>
      </c>
      <c r="F71" t="str">
        <f t="shared" si="4"/>
        <v>unchecked_low_level_calls_0xb620cee6b52f96f3c6b253e6eea556aa2d214a99.sol_DrainMe.json.sol</v>
      </c>
    </row>
    <row r="72" spans="1:6">
      <c r="A72">
        <v>71</v>
      </c>
      <c r="B72" t="s">
        <v>1438</v>
      </c>
      <c r="C72">
        <v>71</v>
      </c>
      <c r="D72" t="s">
        <v>227</v>
      </c>
      <c r="E72" t="str">
        <f t="shared" si="5"/>
        <v>YAY</v>
      </c>
      <c r="F72" t="str">
        <f t="shared" si="4"/>
        <v>other_crypto_roulette.sol_CryptoRoulette.json.sol</v>
      </c>
    </row>
    <row r="73" spans="1:6">
      <c r="A73">
        <v>72</v>
      </c>
      <c r="B73" t="s">
        <v>1439</v>
      </c>
      <c r="C73">
        <v>72</v>
      </c>
      <c r="D73" t="s">
        <v>229</v>
      </c>
      <c r="E73" t="str">
        <f t="shared" si="5"/>
        <v>YAY</v>
      </c>
      <c r="F73" t="str">
        <f t="shared" si="4"/>
        <v>reentrancy_0x4e73b32ed6c35f570686b89848e5f39f20ecc106.sol_LogFile.json.sol</v>
      </c>
    </row>
    <row r="74" spans="1:6">
      <c r="A74">
        <v>73</v>
      </c>
      <c r="B74" t="s">
        <v>1440</v>
      </c>
      <c r="C74">
        <v>73</v>
      </c>
      <c r="D74" t="s">
        <v>231</v>
      </c>
      <c r="E74" t="str">
        <f t="shared" si="5"/>
        <v>YAY</v>
      </c>
      <c r="F74" t="str">
        <f t="shared" si="4"/>
        <v>reentrancy_0x96edbe868531bd23a6c05e9d0c424ea64fb1b78b.sol_PENNY_BY_PENNY.json.sol</v>
      </c>
    </row>
    <row r="75" spans="1:6">
      <c r="A75">
        <v>74</v>
      </c>
      <c r="B75" t="s">
        <v>1441</v>
      </c>
      <c r="C75">
        <v>74</v>
      </c>
      <c r="D75" t="s">
        <v>233</v>
      </c>
      <c r="E75" t="str">
        <f t="shared" si="5"/>
        <v>YAY</v>
      </c>
      <c r="F75" t="str">
        <f t="shared" si="4"/>
        <v>unchecked_low_level_calls_0x610495793564aed0f9c7fc48dc4c7c9151d34fd6.sol_SimpleWallet.json.sol</v>
      </c>
    </row>
    <row r="76" spans="1:6">
      <c r="A76">
        <v>75</v>
      </c>
      <c r="B76" t="s">
        <v>1442</v>
      </c>
      <c r="C76">
        <v>75</v>
      </c>
      <c r="D76" t="s">
        <v>236</v>
      </c>
      <c r="E76" t="str">
        <f t="shared" si="5"/>
        <v>YAY</v>
      </c>
      <c r="F76" t="str">
        <f t="shared" si="4"/>
        <v>reentrancy_0x941d225236464a25eb18076df7da6a91d0f95e9e.sol_ETH_FUND.json.sol</v>
      </c>
    </row>
    <row r="77" spans="1:6">
      <c r="A77">
        <v>76</v>
      </c>
      <c r="B77" t="s">
        <v>1443</v>
      </c>
      <c r="C77">
        <v>76</v>
      </c>
      <c r="D77" t="s">
        <v>238</v>
      </c>
      <c r="E77" t="str">
        <f t="shared" si="5"/>
        <v>YAY</v>
      </c>
      <c r="F77" t="str">
        <f t="shared" si="4"/>
        <v>unchecked_low_level_calls_0x663e4229142a27f00bafb5d087e1e730648314c3.sol_SiringClockAuction.json.sol</v>
      </c>
    </row>
    <row r="78" spans="1:6">
      <c r="A78">
        <v>77</v>
      </c>
      <c r="B78" t="s">
        <v>1444</v>
      </c>
      <c r="C78">
        <v>77</v>
      </c>
      <c r="D78" t="s">
        <v>240</v>
      </c>
      <c r="E78" t="str">
        <f t="shared" si="5"/>
        <v>YAY</v>
      </c>
      <c r="F78" t="str">
        <f t="shared" si="4"/>
        <v>unchecked_low_level_calls_0xe4eabdca81e31d9acbc4af76b30f532b6ed7f3bf.sol_Honey.json.sol</v>
      </c>
    </row>
    <row r="79" spans="1:6">
      <c r="A79">
        <v>78</v>
      </c>
      <c r="B79" t="s">
        <v>1445</v>
      </c>
      <c r="C79">
        <v>78</v>
      </c>
      <c r="D79" t="s">
        <v>242</v>
      </c>
      <c r="E79" t="str">
        <f t="shared" si="5"/>
        <v>YAY</v>
      </c>
      <c r="F79" t="str">
        <f t="shared" si="4"/>
        <v>unchecked_low_level_calls_0xe894d54dca59cb53fe9cbc5155093605c7068220.sol_airDrop.json.sol</v>
      </c>
    </row>
    <row r="80" spans="1:6">
      <c r="A80">
        <v>79</v>
      </c>
      <c r="B80" t="s">
        <v>1446</v>
      </c>
      <c r="C80">
        <v>79</v>
      </c>
      <c r="D80" t="s">
        <v>244</v>
      </c>
      <c r="E80" t="str">
        <f t="shared" si="5"/>
        <v>YAY</v>
      </c>
      <c r="F80" t="str">
        <f t="shared" si="4"/>
        <v>bad_randomness_smart_billions.sol_SafeMath.json.sol</v>
      </c>
    </row>
    <row r="81" spans="1:6">
      <c r="A81">
        <v>80</v>
      </c>
      <c r="B81" t="s">
        <v>1447</v>
      </c>
      <c r="C81">
        <v>80</v>
      </c>
      <c r="D81" t="s">
        <v>246</v>
      </c>
      <c r="E81" t="str">
        <f t="shared" si="5"/>
        <v>YAY</v>
      </c>
      <c r="F81" t="str">
        <f t="shared" si="4"/>
        <v>bad_randomness_smart_billions.sol_SmartBillions.json.sol</v>
      </c>
    </row>
    <row r="82" spans="1:6">
      <c r="A82">
        <v>81</v>
      </c>
      <c r="B82" t="s">
        <v>1448</v>
      </c>
      <c r="C82">
        <v>81</v>
      </c>
      <c r="D82" t="s">
        <v>248</v>
      </c>
      <c r="E82" t="str">
        <f t="shared" si="5"/>
        <v>YAY</v>
      </c>
      <c r="F82" t="str">
        <f t="shared" si="4"/>
        <v>arithmetic_BECToken.sol_SafeMath.json.sol</v>
      </c>
    </row>
    <row r="83" spans="1:6">
      <c r="A83">
        <v>82</v>
      </c>
      <c r="B83" t="s">
        <v>1449</v>
      </c>
      <c r="C83">
        <v>82</v>
      </c>
      <c r="D83" t="s">
        <v>250</v>
      </c>
      <c r="E83" t="str">
        <f t="shared" si="5"/>
        <v>YAY</v>
      </c>
      <c r="F83" t="str">
        <f t="shared" si="4"/>
        <v>arithmetic_timelock.sol_TimeLock.json.sol</v>
      </c>
    </row>
    <row r="84" spans="1:6">
      <c r="A84">
        <v>83</v>
      </c>
      <c r="B84" t="s">
        <v>1450</v>
      </c>
      <c r="C84">
        <v>83</v>
      </c>
      <c r="D84" t="s">
        <v>252</v>
      </c>
      <c r="E84" t="str">
        <f t="shared" si="5"/>
        <v>YAY</v>
      </c>
      <c r="F84" t="str">
        <f t="shared" si="4"/>
        <v>denial_of_service_auction.sol_DosAuction.json.sol</v>
      </c>
    </row>
    <row r="85" spans="1:6">
      <c r="A85">
        <v>84</v>
      </c>
      <c r="B85" t="s">
        <v>1451</v>
      </c>
      <c r="C85">
        <v>84</v>
      </c>
      <c r="D85" t="s">
        <v>254</v>
      </c>
      <c r="E85" t="str">
        <f t="shared" si="5"/>
        <v>YAY</v>
      </c>
      <c r="F85" t="str">
        <f t="shared" si="4"/>
        <v>reentrancy_0xb5e1b1ee15c6fa0e48fce100125569d430f1bd12.sol_Log.json.sol</v>
      </c>
    </row>
    <row r="86" spans="1:6">
      <c r="A86">
        <v>85</v>
      </c>
      <c r="B86" t="s">
        <v>1452</v>
      </c>
      <c r="C86">
        <v>85</v>
      </c>
      <c r="D86" t="s">
        <v>256</v>
      </c>
      <c r="E86" t="str">
        <f t="shared" si="5"/>
        <v>YAY</v>
      </c>
      <c r="F86" t="str">
        <f t="shared" si="4"/>
        <v>access_control_proxy.sol_Proxy.json.sol</v>
      </c>
    </row>
    <row r="87" spans="1:6">
      <c r="A87">
        <v>86</v>
      </c>
      <c r="B87" t="s">
        <v>1453</v>
      </c>
      <c r="C87">
        <v>86</v>
      </c>
      <c r="D87" t="s">
        <v>258</v>
      </c>
      <c r="E87" t="str">
        <f t="shared" si="5"/>
        <v>YAY</v>
      </c>
      <c r="F87" t="str">
        <f t="shared" si="4"/>
        <v>unchecked_low_level_calls_0x663e4229142a27f00bafb5d087e1e730648314c3.sol_SaleClockAuctionERC20.json.sol</v>
      </c>
    </row>
    <row r="88" spans="1:6">
      <c r="A88">
        <v>87</v>
      </c>
      <c r="B88" t="s">
        <v>1454</v>
      </c>
      <c r="C88">
        <v>87</v>
      </c>
      <c r="D88" t="s">
        <v>260</v>
      </c>
      <c r="E88" t="str">
        <f t="shared" si="5"/>
        <v>YAY</v>
      </c>
      <c r="F88" t="str">
        <f t="shared" si="4"/>
        <v>time_manipulation_ether_lotto.sol_EtherLotto.json.sol</v>
      </c>
    </row>
    <row r="89" spans="1:6">
      <c r="A89">
        <v>88</v>
      </c>
      <c r="B89" t="s">
        <v>1455</v>
      </c>
      <c r="C89">
        <v>88</v>
      </c>
      <c r="D89" t="s">
        <v>262</v>
      </c>
      <c r="E89" t="str">
        <f t="shared" si="5"/>
        <v>YAY</v>
      </c>
      <c r="F89" t="str">
        <f t="shared" si="4"/>
        <v>access_control_FibonacciBalance.sol_FibonacciBalance.json.sol</v>
      </c>
    </row>
    <row r="90" spans="1:6">
      <c r="A90">
        <v>89</v>
      </c>
      <c r="B90" t="s">
        <v>1456</v>
      </c>
      <c r="C90">
        <v>89</v>
      </c>
      <c r="D90" t="s">
        <v>264</v>
      </c>
      <c r="E90" t="str">
        <f t="shared" si="5"/>
        <v>YAY</v>
      </c>
      <c r="F90" t="str">
        <f t="shared" si="4"/>
        <v>access_control_incorrect_constructor_name2.sol_Missing.json.sol</v>
      </c>
    </row>
    <row r="91" spans="1:6">
      <c r="A91">
        <v>90</v>
      </c>
      <c r="B91" t="s">
        <v>1457</v>
      </c>
      <c r="C91">
        <v>90</v>
      </c>
      <c r="D91" t="s">
        <v>266</v>
      </c>
      <c r="E91" t="str">
        <f t="shared" si="5"/>
        <v>YAY</v>
      </c>
      <c r="F91" t="str">
        <f t="shared" si="4"/>
        <v>unchecked_low_level_calls_0x9d06cbafa865037a01d322d3f4222fa3e04e5488.sol_Delta.json.sol</v>
      </c>
    </row>
    <row r="92" spans="1:6">
      <c r="A92">
        <v>91</v>
      </c>
      <c r="B92" t="s">
        <v>1458</v>
      </c>
      <c r="C92">
        <v>91</v>
      </c>
      <c r="D92" t="s">
        <v>268</v>
      </c>
      <c r="E92" t="str">
        <f t="shared" si="5"/>
        <v>YAY</v>
      </c>
      <c r="F92" t="str">
        <f t="shared" si="4"/>
        <v>reentrancy_0x7a8721a9d64c74da899424c1b52acbf58ddc9782.sol_PrivateDeposit.json.sol</v>
      </c>
    </row>
    <row r="93" spans="1:6">
      <c r="A93">
        <v>92</v>
      </c>
      <c r="B93" t="s">
        <v>1459</v>
      </c>
      <c r="C93">
        <v>92</v>
      </c>
      <c r="D93" t="s">
        <v>270</v>
      </c>
      <c r="E93" t="str">
        <f t="shared" si="5"/>
        <v>YAY</v>
      </c>
      <c r="F93" t="str">
        <f t="shared" si="4"/>
        <v>arithmetic_BECToken.sol_BasicToken.json.sol</v>
      </c>
    </row>
    <row r="94" spans="1:6">
      <c r="A94">
        <v>93</v>
      </c>
      <c r="B94" t="s">
        <v>1460</v>
      </c>
      <c r="C94">
        <v>93</v>
      </c>
      <c r="D94" t="s">
        <v>272</v>
      </c>
      <c r="E94" t="str">
        <f t="shared" si="5"/>
        <v>YAY</v>
      </c>
      <c r="F94" t="str">
        <f t="shared" si="4"/>
        <v>reentrancy_spank_chain_payment.sol_HumanStandardToken.json.sol</v>
      </c>
    </row>
    <row r="95" spans="1:6">
      <c r="A95">
        <v>94</v>
      </c>
      <c r="B95" t="s">
        <v>1461</v>
      </c>
      <c r="C95">
        <v>94</v>
      </c>
      <c r="D95" t="s">
        <v>274</v>
      </c>
      <c r="E95" t="str">
        <f t="shared" si="5"/>
        <v>YAY</v>
      </c>
      <c r="F95" t="str">
        <f t="shared" si="4"/>
        <v>front_running_odds_and_evens.sol_OddsAndEvens.json.sol</v>
      </c>
    </row>
    <row r="96" spans="1:6">
      <c r="A96">
        <v>95</v>
      </c>
      <c r="B96" t="s">
        <v>1462</v>
      </c>
      <c r="C96">
        <v>95</v>
      </c>
      <c r="D96" t="s">
        <v>276</v>
      </c>
      <c r="E96" t="str">
        <f t="shared" si="5"/>
        <v>YAY</v>
      </c>
      <c r="F96" t="str">
        <f t="shared" si="4"/>
        <v>unchecked_low_level_calls_0x663e4229142a27f00bafb5d087e1e730648314c3.sol_Ownable.json.sol</v>
      </c>
    </row>
    <row r="97" spans="1:6">
      <c r="A97">
        <v>96</v>
      </c>
      <c r="B97" t="s">
        <v>1463</v>
      </c>
      <c r="C97">
        <v>96</v>
      </c>
      <c r="D97" t="s">
        <v>278</v>
      </c>
      <c r="E97" t="str">
        <f t="shared" si="5"/>
        <v>YAY</v>
      </c>
      <c r="F97" t="str">
        <f t="shared" si="4"/>
        <v>time_manipulation_lottopollo.sol_lottopollo.json.sol</v>
      </c>
    </row>
    <row r="98" spans="1:6">
      <c r="A98">
        <v>97</v>
      </c>
      <c r="B98" t="s">
        <v>1464</v>
      </c>
      <c r="C98">
        <v>97</v>
      </c>
      <c r="D98" t="s">
        <v>280</v>
      </c>
      <c r="E98" t="str">
        <f t="shared" si="5"/>
        <v>YAY</v>
      </c>
      <c r="F98" t="str">
        <f t="shared" si="4"/>
        <v>reentrancy_0xcead721ef5b11f1a7b530171aab69b16c5e66b6e.sol_Log.json.sol</v>
      </c>
    </row>
    <row r="99" spans="1:6">
      <c r="A99">
        <v>98</v>
      </c>
      <c r="B99" t="s">
        <v>1465</v>
      </c>
      <c r="C99">
        <v>98</v>
      </c>
      <c r="D99" t="s">
        <v>282</v>
      </c>
      <c r="E99" t="str">
        <f t="shared" si="5"/>
        <v>YAY</v>
      </c>
      <c r="F99" t="str">
        <f t="shared" si="4"/>
        <v>unchecked_low_level_calls_0x663e4229142a27f00bafb5d087e1e730648314c3.sol_ClockAuction.json.sol</v>
      </c>
    </row>
    <row r="100" spans="1:6">
      <c r="A100">
        <v>99</v>
      </c>
      <c r="B100" t="s">
        <v>1466</v>
      </c>
      <c r="C100">
        <v>99</v>
      </c>
      <c r="D100" t="s">
        <v>284</v>
      </c>
      <c r="E100" t="str">
        <f t="shared" si="5"/>
        <v>YAY</v>
      </c>
      <c r="F100" t="str">
        <f t="shared" si="4"/>
        <v>reentrancy_0xcead721ef5b11f1a7b530171aab69b16c5e66b6e.sol_WALLET.json.sol</v>
      </c>
    </row>
    <row r="101" spans="1:6">
      <c r="A101">
        <v>100</v>
      </c>
      <c r="B101" t="s">
        <v>1467</v>
      </c>
      <c r="C101">
        <v>100</v>
      </c>
      <c r="D101" t="s">
        <v>286</v>
      </c>
      <c r="E101" t="str">
        <f t="shared" si="5"/>
        <v>YAY</v>
      </c>
      <c r="F101" t="str">
        <f t="shared" si="4"/>
        <v>arithmetic_tokensalechallenge.sol_TokenSaleChallenge.json.sol</v>
      </c>
    </row>
    <row r="102" spans="1:6">
      <c r="A102">
        <v>101</v>
      </c>
      <c r="B102" t="s">
        <v>1468</v>
      </c>
      <c r="C102">
        <v>101</v>
      </c>
      <c r="D102" t="s">
        <v>288</v>
      </c>
      <c r="E102" t="str">
        <f t="shared" si="5"/>
        <v>YAY</v>
      </c>
      <c r="F102" t="str">
        <f t="shared" si="4"/>
        <v>reentrancy_0xb93430ce38ac4a6bb47fb1fc085ea669353fd89e.sol_PrivateBank.json.sol</v>
      </c>
    </row>
    <row r="103" spans="1:6">
      <c r="A103">
        <v>102</v>
      </c>
      <c r="B103" t="s">
        <v>1469</v>
      </c>
      <c r="C103">
        <v>102</v>
      </c>
      <c r="D103" t="s">
        <v>290</v>
      </c>
      <c r="E103" t="str">
        <f t="shared" si="5"/>
        <v>YAY</v>
      </c>
      <c r="F103" t="str">
        <f t="shared" si="4"/>
        <v>front_running_ERC20.sol_SafeMath.json.sol</v>
      </c>
    </row>
    <row r="104" spans="1:6">
      <c r="A104">
        <v>103</v>
      </c>
      <c r="B104" t="s">
        <v>1470</v>
      </c>
      <c r="C104">
        <v>103</v>
      </c>
      <c r="D104" t="s">
        <v>292</v>
      </c>
      <c r="E104" t="str">
        <f t="shared" si="5"/>
        <v>YAY</v>
      </c>
      <c r="F104" t="str">
        <f t="shared" si="4"/>
        <v>unchecked_low_level_calls_0x3e013fc32a54c4c5b6991ba539dcd0ec4355c859.sol_MultiplicatorX4.json.sol</v>
      </c>
    </row>
    <row r="105" spans="1:6">
      <c r="A105">
        <v>104</v>
      </c>
      <c r="B105" t="s">
        <v>1471</v>
      </c>
      <c r="C105">
        <v>104</v>
      </c>
      <c r="D105" t="s">
        <v>294</v>
      </c>
      <c r="E105" t="str">
        <f t="shared" si="5"/>
        <v>YAY</v>
      </c>
      <c r="F105" t="str">
        <f t="shared" si="4"/>
        <v>unchecked_low_level_calls_0x19cf8481ea15427a98ba3cdd6d9e14690011ab10.sol_daoPOLSKAtokens.json.sol</v>
      </c>
    </row>
    <row r="106" spans="1:6">
      <c r="A106">
        <v>105</v>
      </c>
      <c r="B106" t="s">
        <v>1472</v>
      </c>
      <c r="C106">
        <v>105</v>
      </c>
      <c r="D106" t="s">
        <v>296</v>
      </c>
      <c r="E106" t="str">
        <f t="shared" si="5"/>
        <v>YAY</v>
      </c>
      <c r="F106" t="str">
        <f t="shared" si="4"/>
        <v>unchecked_low_level_calls_0xa1fceeff3acc57d257b917e30c4df661401d6431.sol_AirDropContract.json.sol</v>
      </c>
    </row>
    <row r="107" spans="1:6">
      <c r="A107">
        <v>106</v>
      </c>
      <c r="B107" t="s">
        <v>1473</v>
      </c>
      <c r="C107">
        <v>106</v>
      </c>
      <c r="D107" t="s">
        <v>298</v>
      </c>
      <c r="E107" t="str">
        <f t="shared" si="5"/>
        <v>YAY</v>
      </c>
      <c r="F107" t="str">
        <f t="shared" si="4"/>
        <v>unchecked_low_level_calls_0x4b71ad9c1a84b9b643aa54fdd66e2dec96e8b152.sol_airPort.json.sol</v>
      </c>
    </row>
    <row r="108" spans="1:6">
      <c r="A108">
        <v>107</v>
      </c>
      <c r="B108" t="s">
        <v>1474</v>
      </c>
      <c r="C108">
        <v>107</v>
      </c>
      <c r="D108" t="s">
        <v>300</v>
      </c>
      <c r="E108" t="str">
        <f t="shared" si="5"/>
        <v>YAY</v>
      </c>
      <c r="F108" t="str">
        <f t="shared" si="4"/>
        <v>arithmetic_integer_overflow_mapping_sym_1.sol_IntegerOverflowMappingSym1.json.sol</v>
      </c>
    </row>
    <row r="109" spans="1:6">
      <c r="A109">
        <v>108</v>
      </c>
      <c r="B109" t="s">
        <v>1475</v>
      </c>
      <c r="C109">
        <v>108</v>
      </c>
      <c r="D109" t="s">
        <v>302</v>
      </c>
      <c r="E109" t="str">
        <f t="shared" si="5"/>
        <v>YAY</v>
      </c>
      <c r="F109" t="str">
        <f t="shared" si="4"/>
        <v>unchecked_low_level_calls_0x78c2a1e91b52bca4130b6ed9edd9fbcfd4671c37.sol_WhaleGiveaway1.json.sol</v>
      </c>
    </row>
    <row r="110" spans="1:6">
      <c r="A110">
        <v>109</v>
      </c>
      <c r="B110" t="s">
        <v>1476</v>
      </c>
      <c r="C110">
        <v>109</v>
      </c>
      <c r="D110" t="s">
        <v>304</v>
      </c>
      <c r="E110" t="str">
        <f t="shared" si="5"/>
        <v>YAY</v>
      </c>
      <c r="F110" t="str">
        <f t="shared" si="4"/>
        <v>reentrancy_0x93c32845fae42c83a70e5f06214c8433665c2ab5.sol_Log.json.sol</v>
      </c>
    </row>
    <row r="111" spans="1:6">
      <c r="A111">
        <v>110</v>
      </c>
      <c r="B111" t="s">
        <v>1477</v>
      </c>
      <c r="C111">
        <v>110</v>
      </c>
      <c r="D111" t="s">
        <v>306</v>
      </c>
      <c r="E111" t="str">
        <f t="shared" si="5"/>
        <v>YAY</v>
      </c>
      <c r="F111" t="str">
        <f t="shared" si="4"/>
        <v>reentrancy_reentrancy_bonus.sol_Reentrancy_bonus.json.sol</v>
      </c>
    </row>
    <row r="112" spans="1:6">
      <c r="A112">
        <v>111</v>
      </c>
      <c r="B112" t="s">
        <v>1478</v>
      </c>
      <c r="C112">
        <v>111</v>
      </c>
      <c r="D112" t="s">
        <v>308</v>
      </c>
      <c r="E112" t="str">
        <f t="shared" si="5"/>
        <v>YAY</v>
      </c>
      <c r="F112" t="str">
        <f t="shared" si="4"/>
        <v>arithmetic_BECToken.sol_BecToken.json.sol</v>
      </c>
    </row>
    <row r="113" spans="1:6">
      <c r="A113">
        <v>112</v>
      </c>
      <c r="B113" t="s">
        <v>1479</v>
      </c>
      <c r="C113">
        <v>112</v>
      </c>
      <c r="D113" t="s">
        <v>310</v>
      </c>
      <c r="E113" t="str">
        <f t="shared" si="5"/>
        <v>YAY</v>
      </c>
      <c r="F113" t="str">
        <f t="shared" si="4"/>
        <v>arithmetic_BECToken.sol_PausableToken.json.sol</v>
      </c>
    </row>
    <row r="114" spans="1:6">
      <c r="A114">
        <v>113</v>
      </c>
      <c r="B114" t="s">
        <v>1480</v>
      </c>
      <c r="C114">
        <v>113</v>
      </c>
      <c r="D114" t="s">
        <v>312</v>
      </c>
      <c r="E114" t="str">
        <f t="shared" si="5"/>
        <v>YAY</v>
      </c>
      <c r="F114" t="str">
        <f t="shared" si="4"/>
        <v>reentrancy_spank_chain_payment.sol_ECTools.json.sol</v>
      </c>
    </row>
    <row r="115" spans="1:6">
      <c r="A115">
        <v>114</v>
      </c>
      <c r="B115" t="s">
        <v>1481</v>
      </c>
      <c r="C115">
        <v>114</v>
      </c>
      <c r="D115" t="s">
        <v>314</v>
      </c>
      <c r="E115" t="str">
        <f t="shared" si="5"/>
        <v>YAY</v>
      </c>
      <c r="F115" t="str">
        <f t="shared" si="4"/>
        <v>arithmetic_token.sol_Token.json.sol</v>
      </c>
    </row>
    <row r="116" spans="1:6">
      <c r="A116">
        <v>115</v>
      </c>
      <c r="B116" t="s">
        <v>1482</v>
      </c>
      <c r="C116">
        <v>115</v>
      </c>
      <c r="D116" t="s">
        <v>316</v>
      </c>
      <c r="E116" t="str">
        <f t="shared" si="5"/>
        <v>YAY</v>
      </c>
      <c r="F116" t="str">
        <f t="shared" si="4"/>
        <v>unchecked_low_level_calls_0x3f2ef511aa6e75231e4deafc7a3d2ecab3741de2.sol_WhaleGiveaway2.json.sol</v>
      </c>
    </row>
    <row r="117" spans="1:6">
      <c r="A117">
        <v>116</v>
      </c>
      <c r="B117" t="s">
        <v>1483</v>
      </c>
      <c r="C117">
        <v>116</v>
      </c>
      <c r="D117" t="s">
        <v>318</v>
      </c>
      <c r="E117" t="str">
        <f t="shared" si="5"/>
        <v>YAY</v>
      </c>
      <c r="F117" t="str">
        <f t="shared" si="4"/>
        <v>access_control_parity_wallet_bug_2.sol_WalletEvents.json.sol</v>
      </c>
    </row>
    <row r="118" spans="1:6">
      <c r="A118">
        <v>117</v>
      </c>
      <c r="B118" t="s">
        <v>1484</v>
      </c>
      <c r="C118">
        <v>117</v>
      </c>
      <c r="D118" t="s">
        <v>319</v>
      </c>
      <c r="E118" t="str">
        <f t="shared" si="5"/>
        <v>YAY</v>
      </c>
      <c r="F118" t="str">
        <f t="shared" si="4"/>
        <v>bad_randomness_old_blockhash.sol_PredictTheBlockHashChallenge.json.sol</v>
      </c>
    </row>
    <row r="119" spans="1:6">
      <c r="A119">
        <v>118</v>
      </c>
      <c r="B119" t="s">
        <v>1485</v>
      </c>
      <c r="C119">
        <v>118</v>
      </c>
      <c r="D119" t="s">
        <v>321</v>
      </c>
      <c r="E119" t="str">
        <f t="shared" si="5"/>
        <v>YAY</v>
      </c>
      <c r="F119" t="str">
        <f t="shared" si="4"/>
        <v>access_control_rubixi.sol_Rubixi.json.sol</v>
      </c>
    </row>
    <row r="120" spans="1:6">
      <c r="A120">
        <v>119</v>
      </c>
      <c r="B120" t="s">
        <v>1486</v>
      </c>
      <c r="C120">
        <v>119</v>
      </c>
      <c r="D120" t="s">
        <v>323</v>
      </c>
      <c r="E120" t="str">
        <f t="shared" si="5"/>
        <v>YAY</v>
      </c>
      <c r="F120" t="str">
        <f t="shared" si="4"/>
        <v>reentrancy_0x01f8c4e3fa3edeb29e514cba738d87ce8c091d3f.sol_PERSONAL_BANK.json.sol</v>
      </c>
    </row>
    <row r="121" spans="1:6">
      <c r="A121">
        <v>120</v>
      </c>
      <c r="B121" t="s">
        <v>1487</v>
      </c>
      <c r="C121">
        <v>120</v>
      </c>
      <c r="D121" t="s">
        <v>325</v>
      </c>
      <c r="E121" t="str">
        <f t="shared" si="5"/>
        <v>YAY</v>
      </c>
      <c r="F121" t="str">
        <f t="shared" si="4"/>
        <v>unchecked_low_level_calls_0x89c1b3807d4c67df034fffb62f3509561218d30b.sol_TownCrier.json.sol</v>
      </c>
    </row>
    <row r="122" spans="1:6">
      <c r="A122">
        <v>121</v>
      </c>
      <c r="B122" t="s">
        <v>1488</v>
      </c>
      <c r="C122">
        <v>121</v>
      </c>
      <c r="D122" t="s">
        <v>327</v>
      </c>
      <c r="E122" t="str">
        <f t="shared" si="5"/>
        <v>YAY</v>
      </c>
      <c r="F122" t="str">
        <f t="shared" si="4"/>
        <v>time_manipulation_governmental_survey.sol_Governmental.json.sol</v>
      </c>
    </row>
    <row r="123" spans="1:6">
      <c r="A123">
        <v>122</v>
      </c>
      <c r="B123" t="s">
        <v>1489</v>
      </c>
      <c r="C123">
        <v>122</v>
      </c>
      <c r="D123" t="s">
        <v>329</v>
      </c>
      <c r="E123" t="str">
        <f t="shared" si="5"/>
        <v>YAY</v>
      </c>
      <c r="F123" t="str">
        <f t="shared" si="4"/>
        <v>time_manipulation_governmental_survey.sol_Attacker.json.sol</v>
      </c>
    </row>
    <row r="124" spans="1:6">
      <c r="A124">
        <v>123</v>
      </c>
      <c r="B124" t="s">
        <v>1490</v>
      </c>
      <c r="C124">
        <v>123</v>
      </c>
      <c r="D124" t="s">
        <v>331</v>
      </c>
      <c r="E124" t="str">
        <f t="shared" si="5"/>
        <v>YAY</v>
      </c>
      <c r="F124" t="str">
        <f t="shared" si="4"/>
        <v>access_control_wallet_03_wrong_constructor.sol_Wallet.json.sol</v>
      </c>
    </row>
    <row r="125" spans="1:6">
      <c r="A125">
        <v>124</v>
      </c>
      <c r="B125" t="s">
        <v>1491</v>
      </c>
      <c r="C125">
        <v>124</v>
      </c>
      <c r="D125" t="s">
        <v>333</v>
      </c>
      <c r="E125" t="str">
        <f t="shared" si="5"/>
        <v>YAY</v>
      </c>
      <c r="F125" t="str">
        <f t="shared" si="4"/>
        <v>unchecked_low_level_calls_0x663e4229142a27f00bafb5d087e1e730648314c3.sol_ERC721Metadata.json.sol</v>
      </c>
    </row>
    <row r="126" spans="1:6">
      <c r="A126">
        <v>125</v>
      </c>
      <c r="B126" t="s">
        <v>1492</v>
      </c>
      <c r="C126">
        <v>125</v>
      </c>
      <c r="D126" t="s">
        <v>335</v>
      </c>
      <c r="E126" t="str">
        <f t="shared" si="5"/>
        <v>YAY</v>
      </c>
      <c r="F126" t="str">
        <f t="shared" si="4"/>
        <v>unchecked_low_level_calls_0x84d9ec85c9c568eb332b7226a8f826d897e0a4a8.sol_WedIndex.json.sol</v>
      </c>
    </row>
    <row r="127" spans="1:6">
      <c r="A127">
        <v>126</v>
      </c>
      <c r="B127" t="s">
        <v>1493</v>
      </c>
      <c r="C127">
        <v>126</v>
      </c>
      <c r="D127" t="s">
        <v>337</v>
      </c>
      <c r="E127" t="str">
        <f t="shared" si="5"/>
        <v>YAY</v>
      </c>
      <c r="F127" t="str">
        <f t="shared" si="4"/>
        <v>other_open_address_lottery.sol_OpenAddressLottery.json.sol</v>
      </c>
    </row>
    <row r="128" spans="1:6">
      <c r="A128">
        <v>127</v>
      </c>
      <c r="B128" t="s">
        <v>1494</v>
      </c>
      <c r="C128">
        <v>127</v>
      </c>
      <c r="D128" t="s">
        <v>340</v>
      </c>
      <c r="E128" t="str">
        <f t="shared" si="5"/>
        <v>YAY</v>
      </c>
      <c r="F128" t="str">
        <f t="shared" si="4"/>
        <v>unchecked_low_level_calls_0xe09b1ab8111c2729a76f16de96bc86a7af837928.sol_FiftyFlip.json.sol</v>
      </c>
    </row>
    <row r="129" spans="1:6">
      <c r="A129">
        <v>128</v>
      </c>
      <c r="B129" t="s">
        <v>1495</v>
      </c>
      <c r="C129">
        <v>128</v>
      </c>
      <c r="D129" t="s">
        <v>342</v>
      </c>
      <c r="E129" t="str">
        <f t="shared" si="5"/>
        <v>YAY</v>
      </c>
      <c r="F129" t="str">
        <f t="shared" si="4"/>
        <v>unchecked_low_level_calls_0x8fd1e427396ddb511533cf9abdbebd0a7e08da35.sol_Token.json.sol</v>
      </c>
    </row>
    <row r="130" spans="1:6">
      <c r="A130">
        <v>129</v>
      </c>
      <c r="B130" t="s">
        <v>1496</v>
      </c>
      <c r="C130">
        <v>129</v>
      </c>
      <c r="D130" t="s">
        <v>344</v>
      </c>
      <c r="E130" t="str">
        <f t="shared" si="5"/>
        <v>YAY</v>
      </c>
      <c r="F130" t="str">
        <f t="shared" si="4"/>
        <v>unchecked_low_level_calls_0x663e4229142a27f00bafb5d087e1e730648314c3.sol_PandaAccessControl.json.sol</v>
      </c>
    </row>
    <row r="131" spans="1:6">
      <c r="A131">
        <v>130</v>
      </c>
      <c r="B131" t="s">
        <v>1497</v>
      </c>
      <c r="C131">
        <v>130</v>
      </c>
      <c r="D131" t="s">
        <v>346</v>
      </c>
      <c r="E131" t="str">
        <f t="shared" si="5"/>
        <v>YAY</v>
      </c>
      <c r="F131" t="str">
        <f t="shared" si="4"/>
        <v>front_running_eth_tx_order_dependence_minimal.sol_EthTxOrderDependenceMinimal.json.sol</v>
      </c>
    </row>
    <row r="132" spans="1:6">
      <c r="A132">
        <v>131</v>
      </c>
      <c r="B132" t="s">
        <v>1498</v>
      </c>
      <c r="C132">
        <v>131</v>
      </c>
      <c r="D132" t="s">
        <v>348</v>
      </c>
      <c r="E132" t="str">
        <f t="shared" si="5"/>
        <v>YAY</v>
      </c>
      <c r="F132" t="str">
        <f t="shared" ref="F132:F195" si="6">RIGHT(D132,LEN(D132)-47)</f>
        <v>reentrancy_etherbank.sol_EtherBank.json.sol</v>
      </c>
    </row>
    <row r="133" spans="1:6">
      <c r="A133">
        <v>132</v>
      </c>
      <c r="B133" t="s">
        <v>1499</v>
      </c>
      <c r="C133">
        <v>132</v>
      </c>
      <c r="D133" t="s">
        <v>350</v>
      </c>
      <c r="E133" t="str">
        <f t="shared" ref="E133:E196" si="7">IF(B133=F133,"YAY","x")</f>
        <v>YAY</v>
      </c>
      <c r="F133" t="str">
        <f t="shared" si="6"/>
        <v>access_control_wallet_04_confused_sign.sol_Wallet.json.sol</v>
      </c>
    </row>
    <row r="134" spans="1:6">
      <c r="A134">
        <v>133</v>
      </c>
      <c r="B134" t="s">
        <v>1500</v>
      </c>
      <c r="C134">
        <v>133</v>
      </c>
      <c r="D134" t="s">
        <v>352</v>
      </c>
      <c r="E134" t="str">
        <f t="shared" si="7"/>
        <v>YAY</v>
      </c>
      <c r="F134" t="str">
        <f t="shared" si="6"/>
        <v>reentrancy_0xbe4041d55db380c5ae9d4a9b9703f1ed4e7e3888.sol_Log.json.sol</v>
      </c>
    </row>
    <row r="135" spans="1:6">
      <c r="A135">
        <v>134</v>
      </c>
      <c r="B135" t="s">
        <v>1501</v>
      </c>
      <c r="C135">
        <v>134</v>
      </c>
      <c r="D135" t="s">
        <v>354</v>
      </c>
      <c r="E135" t="str">
        <f t="shared" si="7"/>
        <v>YAY</v>
      </c>
      <c r="F135" t="str">
        <f t="shared" si="6"/>
        <v>reentrancy_modifier_reentrancy.sol_Bank.json.sol</v>
      </c>
    </row>
    <row r="136" spans="1:6">
      <c r="A136">
        <v>135</v>
      </c>
      <c r="B136" t="s">
        <v>1502</v>
      </c>
      <c r="C136">
        <v>135</v>
      </c>
      <c r="D136" t="s">
        <v>356</v>
      </c>
      <c r="E136" t="str">
        <f t="shared" si="7"/>
        <v>YAY</v>
      </c>
      <c r="F136" t="str">
        <f t="shared" si="6"/>
        <v>unchecked_low_level_calls_0x5aa88d2901c68fda244f1d0584400368d2c8e739.sol_MultiplicatorX3.json.sol</v>
      </c>
    </row>
    <row r="137" spans="1:6">
      <c r="A137">
        <v>136</v>
      </c>
      <c r="B137" t="s">
        <v>1503</v>
      </c>
      <c r="C137">
        <v>136</v>
      </c>
      <c r="D137" t="s">
        <v>358</v>
      </c>
      <c r="E137" t="str">
        <f t="shared" si="7"/>
        <v>YAY</v>
      </c>
      <c r="F137" t="str">
        <f t="shared" si="6"/>
        <v>arithmetic_integer_overflow_multitx_multifunc_feasible.sol_IntegerOverflowMultiTxMultiFuncFeasible.json.sol</v>
      </c>
    </row>
    <row r="138" spans="1:6">
      <c r="A138">
        <v>137</v>
      </c>
      <c r="B138" t="s">
        <v>1504</v>
      </c>
      <c r="C138">
        <v>137</v>
      </c>
      <c r="D138" t="s">
        <v>360</v>
      </c>
      <c r="E138" t="str">
        <f t="shared" si="7"/>
        <v>YAY</v>
      </c>
      <c r="F138" t="str">
        <f t="shared" si="6"/>
        <v>unchecked_low_level_calls_0x663e4229142a27f00bafb5d087e1e730648314c3.sol_Pausable.json.sol</v>
      </c>
    </row>
    <row r="139" spans="1:6">
      <c r="A139">
        <v>138</v>
      </c>
      <c r="B139" t="s">
        <v>1505</v>
      </c>
      <c r="C139">
        <v>138</v>
      </c>
      <c r="D139" t="s">
        <v>362</v>
      </c>
      <c r="E139" t="str">
        <f t="shared" si="7"/>
        <v>YAY</v>
      </c>
      <c r="F139" t="str">
        <f t="shared" si="6"/>
        <v>unchecked_low_level_calls_king_of_the_ether_throne.sol_KingOfTheEtherThrone.json.sol</v>
      </c>
    </row>
    <row r="140" spans="1:6">
      <c r="A140">
        <v>139</v>
      </c>
      <c r="B140" t="s">
        <v>1506</v>
      </c>
      <c r="C140">
        <v>139</v>
      </c>
      <c r="D140" t="s">
        <v>364</v>
      </c>
      <c r="E140" t="str">
        <f t="shared" si="7"/>
        <v>YAY</v>
      </c>
      <c r="F140" t="str">
        <f t="shared" si="6"/>
        <v>unchecked_low_level_calls_0xa46edd6a9a93feec36576ee5048146870ea2c3ae.sol_EBU.json.sol</v>
      </c>
    </row>
    <row r="141" spans="1:6">
      <c r="A141">
        <v>140</v>
      </c>
      <c r="B141" t="s">
        <v>1507</v>
      </c>
      <c r="C141">
        <v>140</v>
      </c>
      <c r="D141" t="s">
        <v>366</v>
      </c>
      <c r="E141" t="str">
        <f t="shared" si="7"/>
        <v>YAY</v>
      </c>
      <c r="F141" t="str">
        <f t="shared" si="6"/>
        <v>denial_of_service_send_loop.sol_Refunder.json.sol</v>
      </c>
    </row>
    <row r="142" spans="1:6">
      <c r="A142">
        <v>141</v>
      </c>
      <c r="B142" t="s">
        <v>1508</v>
      </c>
      <c r="C142">
        <v>141</v>
      </c>
      <c r="D142" t="s">
        <v>368</v>
      </c>
      <c r="E142" t="str">
        <f t="shared" si="7"/>
        <v>YAY</v>
      </c>
      <c r="F142" t="str">
        <f t="shared" si="6"/>
        <v>reentrancy_0x8c7777c45481dba411450c228cb692ac3d550344.sol_Log.json.sol</v>
      </c>
    </row>
    <row r="143" spans="1:6">
      <c r="A143">
        <v>142</v>
      </c>
      <c r="B143" t="s">
        <v>1509</v>
      </c>
      <c r="C143">
        <v>142</v>
      </c>
      <c r="D143" t="s">
        <v>370</v>
      </c>
      <c r="E143" t="str">
        <f t="shared" si="7"/>
        <v>YAY</v>
      </c>
      <c r="F143" t="str">
        <f t="shared" si="6"/>
        <v>unchecked_low_level_calls_0xe82f0742a71a02b9e9ffc142fdcb6eb1ed06fb87.sol_Freebie.json.sol</v>
      </c>
    </row>
    <row r="144" spans="1:6">
      <c r="A144">
        <v>143</v>
      </c>
      <c r="B144" t="s">
        <v>1510</v>
      </c>
      <c r="C144">
        <v>143</v>
      </c>
      <c r="D144" t="s">
        <v>372</v>
      </c>
      <c r="E144" t="str">
        <f t="shared" si="7"/>
        <v>YAY</v>
      </c>
      <c r="F144" t="str">
        <f t="shared" si="6"/>
        <v>time_manipulation_roulette.sol_Roulette.json.sol</v>
      </c>
    </row>
    <row r="145" spans="1:6">
      <c r="A145">
        <v>144</v>
      </c>
      <c r="B145" t="s">
        <v>1511</v>
      </c>
      <c r="C145">
        <v>144</v>
      </c>
      <c r="D145" t="s">
        <v>374</v>
      </c>
      <c r="E145" t="str">
        <f t="shared" si="7"/>
        <v>YAY</v>
      </c>
      <c r="F145" t="str">
        <f t="shared" si="6"/>
        <v>denial_of_service_dos_simple.sol_DosOneFunc.json.sol</v>
      </c>
    </row>
    <row r="146" spans="1:6">
      <c r="A146">
        <v>145</v>
      </c>
      <c r="B146" t="s">
        <v>1512</v>
      </c>
      <c r="C146">
        <v>145</v>
      </c>
      <c r="D146" t="s">
        <v>376</v>
      </c>
      <c r="E146" t="str">
        <f t="shared" si="7"/>
        <v>YAY</v>
      </c>
      <c r="F146" t="str">
        <f t="shared" si="6"/>
        <v>unchecked_low_level_calls_etherpot_lotto.sol_Lotto.json.sol</v>
      </c>
    </row>
    <row r="147" spans="1:6">
      <c r="A147">
        <v>146</v>
      </c>
      <c r="B147" t="s">
        <v>1513</v>
      </c>
      <c r="C147">
        <v>146</v>
      </c>
      <c r="D147" t="s">
        <v>378</v>
      </c>
      <c r="E147" t="str">
        <f t="shared" si="7"/>
        <v>YAY</v>
      </c>
      <c r="F147" t="str">
        <f t="shared" si="6"/>
        <v>unchecked_low_level_calls_0x958a8f594101d2c0485a52319f29b2647f2ebc06.sol_Marriage.json.sol</v>
      </c>
    </row>
    <row r="148" spans="1:6">
      <c r="A148">
        <v>147</v>
      </c>
      <c r="B148" t="s">
        <v>1514</v>
      </c>
      <c r="C148">
        <v>147</v>
      </c>
      <c r="D148" t="s">
        <v>380</v>
      </c>
      <c r="E148" t="str">
        <f t="shared" si="7"/>
        <v>YAY</v>
      </c>
      <c r="F148" t="str">
        <f t="shared" si="6"/>
        <v>unchecked_low_level_calls_0xb37f18af15bafb869a065b61fc83cfc44ed9cc27.sol_SimpleWallet.json.sol</v>
      </c>
    </row>
    <row r="149" spans="1:6">
      <c r="A149">
        <v>148</v>
      </c>
      <c r="B149" t="s">
        <v>1515</v>
      </c>
      <c r="C149">
        <v>148</v>
      </c>
      <c r="D149" t="s">
        <v>382</v>
      </c>
      <c r="E149" t="str">
        <f t="shared" si="7"/>
        <v>YAY</v>
      </c>
      <c r="F149" t="str">
        <f t="shared" si="6"/>
        <v>arithmetic_BECToken.sol_Ownable.json.sol</v>
      </c>
    </row>
    <row r="150" spans="1:6">
      <c r="A150">
        <v>149</v>
      </c>
      <c r="B150" t="s">
        <v>1516</v>
      </c>
      <c r="C150">
        <v>149</v>
      </c>
      <c r="D150" t="s">
        <v>384</v>
      </c>
      <c r="E150" t="str">
        <f t="shared" si="7"/>
        <v>YAY</v>
      </c>
      <c r="F150" t="str">
        <f t="shared" si="6"/>
        <v>arithmetic_BECToken.sol_StandardToken.json.sol</v>
      </c>
    </row>
    <row r="151" spans="1:6">
      <c r="A151">
        <v>150</v>
      </c>
      <c r="B151" t="s">
        <v>1517</v>
      </c>
      <c r="C151">
        <v>150</v>
      </c>
      <c r="D151" t="s">
        <v>386</v>
      </c>
      <c r="E151" t="str">
        <f t="shared" si="7"/>
        <v>YAY</v>
      </c>
      <c r="F151" t="str">
        <f t="shared" si="6"/>
        <v>access_control_arbitrary_location_write_simple.sol_Wallet.json.sol</v>
      </c>
    </row>
    <row r="152" spans="1:6">
      <c r="A152">
        <v>151</v>
      </c>
      <c r="B152" t="s">
        <v>1518</v>
      </c>
      <c r="C152">
        <v>151</v>
      </c>
      <c r="D152" t="s">
        <v>388</v>
      </c>
      <c r="E152" t="str">
        <f t="shared" si="7"/>
        <v>YAY</v>
      </c>
      <c r="F152" t="str">
        <f t="shared" si="6"/>
        <v>unchecked_low_level_calls_0x663e4229142a27f00bafb5d087e1e730648314c3.sol_PandaBreeding.json.sol</v>
      </c>
    </row>
    <row r="153" spans="1:6">
      <c r="A153">
        <v>152</v>
      </c>
      <c r="B153" t="s">
        <v>1519</v>
      </c>
      <c r="C153">
        <v>152</v>
      </c>
      <c r="D153" t="s">
        <v>390</v>
      </c>
      <c r="E153" t="str">
        <f t="shared" si="7"/>
        <v>YAY</v>
      </c>
      <c r="F153" t="str">
        <f t="shared" si="6"/>
        <v>reentrancy_0xf015c35649c82f5467c9c74b7f28ee67665aad68.sol_MY_BANK.json.sol</v>
      </c>
    </row>
    <row r="154" spans="1:6">
      <c r="A154">
        <v>153</v>
      </c>
      <c r="B154" t="s">
        <v>1520</v>
      </c>
      <c r="C154">
        <v>153</v>
      </c>
      <c r="D154" t="s">
        <v>392</v>
      </c>
      <c r="E154" t="str">
        <f t="shared" si="7"/>
        <v>YAY</v>
      </c>
      <c r="F154" t="str">
        <f t="shared" si="6"/>
        <v>unchecked_low_level_calls_0x806a6bd219f162442d992bdc4ee6eba1f2c5a707.sol_Pie.json.sol</v>
      </c>
    </row>
    <row r="155" spans="1:6">
      <c r="A155">
        <v>154</v>
      </c>
      <c r="B155" t="s">
        <v>1521</v>
      </c>
      <c r="C155">
        <v>154</v>
      </c>
      <c r="D155" t="s">
        <v>394</v>
      </c>
      <c r="E155" t="str">
        <f t="shared" si="7"/>
        <v>YAY</v>
      </c>
      <c r="F155" t="str">
        <f t="shared" si="6"/>
        <v>arithmetic_overflow_single_tx.sol_IntegerOverflowSingleTransaction.json.sol</v>
      </c>
    </row>
    <row r="156" spans="1:6">
      <c r="A156">
        <v>155</v>
      </c>
      <c r="B156" t="s">
        <v>1522</v>
      </c>
      <c r="C156">
        <v>155</v>
      </c>
      <c r="D156" t="s">
        <v>396</v>
      </c>
      <c r="E156" t="str">
        <f t="shared" si="7"/>
        <v>YAY</v>
      </c>
      <c r="F156" t="str">
        <f t="shared" si="6"/>
        <v>unchecked_low_level_calls_0x4051334adc52057aca763453820cb0e045076ef3.sol_airdrop.json.sol</v>
      </c>
    </row>
    <row r="157" spans="1:6">
      <c r="A157">
        <v>156</v>
      </c>
      <c r="B157" t="s">
        <v>1523</v>
      </c>
      <c r="C157">
        <v>156</v>
      </c>
      <c r="D157" t="s">
        <v>398</v>
      </c>
      <c r="E157" t="str">
        <f t="shared" si="7"/>
        <v>YAY</v>
      </c>
      <c r="F157" t="str">
        <f t="shared" si="6"/>
        <v>access_control_phishable.sol_Phishable.json.sol</v>
      </c>
    </row>
    <row r="158" spans="1:6">
      <c r="A158">
        <v>157</v>
      </c>
      <c r="B158" t="s">
        <v>1524</v>
      </c>
      <c r="C158">
        <v>157</v>
      </c>
      <c r="D158" t="s">
        <v>400</v>
      </c>
      <c r="E158" t="str">
        <f t="shared" si="7"/>
        <v>YAY</v>
      </c>
      <c r="F158" t="str">
        <f t="shared" si="6"/>
        <v>unchecked_low_level_calls_0xbaa3de6504690efb064420d89e871c27065cdd52.sol_Proxy.json.sol</v>
      </c>
    </row>
    <row r="159" spans="1:6">
      <c r="A159">
        <v>158</v>
      </c>
      <c r="B159" t="s">
        <v>1525</v>
      </c>
      <c r="C159">
        <v>158</v>
      </c>
      <c r="D159" t="s">
        <v>402</v>
      </c>
      <c r="E159" t="str">
        <f t="shared" si="7"/>
        <v>YAY</v>
      </c>
      <c r="F159" t="str">
        <f t="shared" si="6"/>
        <v>unchecked_low_level_calls_0x8fd1e427396ddb511533cf9abdbebd0a7e08da35.sol_TokenBank.json.sol</v>
      </c>
    </row>
    <row r="160" spans="1:6">
      <c r="A160">
        <v>159</v>
      </c>
      <c r="B160" t="s">
        <v>1526</v>
      </c>
      <c r="C160">
        <v>159</v>
      </c>
      <c r="D160" t="s">
        <v>404</v>
      </c>
      <c r="E160" t="str">
        <f t="shared" si="7"/>
        <v>YAY</v>
      </c>
      <c r="F160" t="str">
        <f t="shared" si="6"/>
        <v>arithmetic_integer_overflow_1.sol_Overflow.json.sol</v>
      </c>
    </row>
    <row r="161" spans="1:6">
      <c r="A161">
        <v>160</v>
      </c>
      <c r="B161" t="s">
        <v>1527</v>
      </c>
      <c r="C161">
        <v>160</v>
      </c>
      <c r="D161" t="s">
        <v>406</v>
      </c>
      <c r="E161" t="str">
        <f t="shared" si="7"/>
        <v>YAY</v>
      </c>
      <c r="F161" t="str">
        <f t="shared" si="6"/>
        <v>arithmetic_integer_overflow_add.sol_IntegerOverflowAdd.json.sol</v>
      </c>
    </row>
    <row r="162" spans="1:6">
      <c r="A162">
        <v>161</v>
      </c>
      <c r="B162" t="s">
        <v>1528</v>
      </c>
      <c r="C162">
        <v>161</v>
      </c>
      <c r="D162" t="s">
        <v>408</v>
      </c>
      <c r="E162" t="str">
        <f t="shared" si="7"/>
        <v>YAY</v>
      </c>
      <c r="F162" t="str">
        <f t="shared" si="6"/>
        <v>arithmetic_integer_overflow_mul.sol_IntegerOverflowMul.json.sol</v>
      </c>
    </row>
    <row r="163" spans="1:6">
      <c r="A163">
        <v>162</v>
      </c>
      <c r="B163" t="s">
        <v>1529</v>
      </c>
      <c r="C163">
        <v>162</v>
      </c>
      <c r="D163" t="s">
        <v>410</v>
      </c>
      <c r="E163" t="str">
        <f t="shared" si="7"/>
        <v>YAY</v>
      </c>
      <c r="F163" t="str">
        <f t="shared" si="6"/>
        <v>unchecked_low_level_calls_0xf29ebe930a539a60279ace72c707cba851a57707.sol_B.json.sol</v>
      </c>
    </row>
    <row r="164" spans="1:6">
      <c r="A164">
        <v>163</v>
      </c>
      <c r="B164" t="s">
        <v>1530</v>
      </c>
      <c r="C164">
        <v>163</v>
      </c>
      <c r="D164" t="s">
        <v>412</v>
      </c>
      <c r="E164" t="str">
        <f t="shared" si="7"/>
        <v>YAY</v>
      </c>
      <c r="F164" t="str">
        <f t="shared" si="6"/>
        <v>arithmetic_overflow_simple_add.sol_Overflow_Add.json.sol</v>
      </c>
    </row>
    <row r="165" spans="1:6">
      <c r="A165">
        <v>164</v>
      </c>
      <c r="B165" t="s">
        <v>1531</v>
      </c>
      <c r="C165">
        <v>164</v>
      </c>
      <c r="D165" t="s">
        <v>414</v>
      </c>
      <c r="E165" t="str">
        <f t="shared" si="7"/>
        <v>YAY</v>
      </c>
      <c r="F165" t="str">
        <f t="shared" si="6"/>
        <v>time_manipulation_timed_crowdsale.sol_TimedCrowdsale.json.sol</v>
      </c>
    </row>
    <row r="166" spans="1:6">
      <c r="A166">
        <v>165</v>
      </c>
      <c r="B166" t="s">
        <v>1532</v>
      </c>
      <c r="C166">
        <v>165</v>
      </c>
      <c r="D166" t="s">
        <v>416</v>
      </c>
      <c r="E166" t="str">
        <f t="shared" si="7"/>
        <v>YAY</v>
      </c>
      <c r="F166" t="str">
        <f t="shared" si="6"/>
        <v>reentrancy_modifier_reentrancy.sol_attack.json.sol</v>
      </c>
    </row>
    <row r="167" spans="1:6">
      <c r="A167">
        <v>166</v>
      </c>
      <c r="B167" t="s">
        <v>1533</v>
      </c>
      <c r="C167">
        <v>166</v>
      </c>
      <c r="D167" t="s">
        <v>418</v>
      </c>
      <c r="E167" t="str">
        <f t="shared" si="7"/>
        <v>YAY</v>
      </c>
      <c r="F167" t="str">
        <f t="shared" si="6"/>
        <v>bad_randomness_lucky_doubler.sol_LuckyDoubler.json.sol</v>
      </c>
    </row>
    <row r="168" spans="1:6">
      <c r="A168">
        <v>167</v>
      </c>
      <c r="B168" t="s">
        <v>1534</v>
      </c>
      <c r="C168">
        <v>167</v>
      </c>
      <c r="D168" t="s">
        <v>420</v>
      </c>
      <c r="E168" t="str">
        <f t="shared" si="7"/>
        <v>YAY</v>
      </c>
      <c r="F168" t="str">
        <f t="shared" si="6"/>
        <v>bad_randomness_random_number_generator.sol_RandomNumberGenerator.json.sol</v>
      </c>
    </row>
    <row r="169" spans="1:6">
      <c r="A169">
        <v>168</v>
      </c>
      <c r="B169" t="s">
        <v>1535</v>
      </c>
      <c r="C169">
        <v>168</v>
      </c>
      <c r="D169" t="s">
        <v>422</v>
      </c>
      <c r="E169" t="str">
        <f t="shared" si="7"/>
        <v>YAY</v>
      </c>
      <c r="F169" t="str">
        <f t="shared" si="6"/>
        <v>reentrancy_0x561eac93c92360949ab1f1403323e6db345cbf31.sol_LogFile.json.sol</v>
      </c>
    </row>
    <row r="170" spans="1:6">
      <c r="A170">
        <v>169</v>
      </c>
      <c r="B170" t="s">
        <v>1536</v>
      </c>
      <c r="C170">
        <v>169</v>
      </c>
      <c r="D170" t="s">
        <v>424</v>
      </c>
      <c r="E170" t="str">
        <f t="shared" si="7"/>
        <v>YAY</v>
      </c>
      <c r="F170" t="str">
        <f t="shared" si="6"/>
        <v>reentrancy_reentrancy_cross_function.sol_Reentrancy_cross_function.json.sol</v>
      </c>
    </row>
    <row r="171" spans="1:6">
      <c r="A171">
        <v>170</v>
      </c>
      <c r="B171" t="s">
        <v>1537</v>
      </c>
      <c r="C171">
        <v>170</v>
      </c>
      <c r="D171" t="s">
        <v>426</v>
      </c>
      <c r="E171" t="str">
        <f t="shared" si="7"/>
        <v>YAY</v>
      </c>
      <c r="F171" t="str">
        <f t="shared" si="6"/>
        <v>unchecked_low_level_calls_0x627fa62ccbb1c1b04ffaecd72a53e37fc0e17839.sol_Token.json.sol</v>
      </c>
    </row>
    <row r="172" spans="1:6">
      <c r="A172">
        <v>171</v>
      </c>
      <c r="B172" t="s">
        <v>1538</v>
      </c>
      <c r="C172">
        <v>171</v>
      </c>
      <c r="D172" t="s">
        <v>428</v>
      </c>
      <c r="E172" t="str">
        <f t="shared" si="7"/>
        <v>YAY</v>
      </c>
      <c r="F172" t="str">
        <f t="shared" si="6"/>
        <v>unchecked_low_level_calls_0x663e4229142a27f00bafb5d087e1e730648314c3.sol_PandaOwnership.json.sol</v>
      </c>
    </row>
    <row r="173" spans="1:6">
      <c r="A173">
        <v>172</v>
      </c>
      <c r="B173" t="s">
        <v>1539</v>
      </c>
      <c r="C173">
        <v>172</v>
      </c>
      <c r="D173" t="s">
        <v>430</v>
      </c>
      <c r="E173" t="str">
        <f t="shared" si="7"/>
        <v>YAY</v>
      </c>
      <c r="F173" t="str">
        <f t="shared" si="6"/>
        <v>reentrancy_0x01f8c4e3fa3edeb29e514cba738d87ce8c091d3f.sol_LogFile.json.sol</v>
      </c>
    </row>
    <row r="174" spans="1:6">
      <c r="A174">
        <v>173</v>
      </c>
      <c r="B174" t="s">
        <v>1540</v>
      </c>
      <c r="C174">
        <v>173</v>
      </c>
      <c r="D174" t="s">
        <v>432</v>
      </c>
      <c r="E174" t="str">
        <f t="shared" si="7"/>
        <v>YAY</v>
      </c>
      <c r="F174" t="str">
        <f t="shared" si="6"/>
        <v>unchecked_low_level_calls_0x627fa62ccbb1c1b04ffaecd72a53e37fc0e17839.sol_TokenBank.json.sol</v>
      </c>
    </row>
    <row r="175" spans="1:6">
      <c r="A175">
        <v>174</v>
      </c>
      <c r="B175" t="s">
        <v>1541</v>
      </c>
      <c r="C175">
        <v>174</v>
      </c>
      <c r="D175" t="s">
        <v>434</v>
      </c>
      <c r="E175" t="str">
        <f t="shared" si="7"/>
        <v>YAY</v>
      </c>
      <c r="F175" t="str">
        <f t="shared" si="6"/>
        <v>unchecked_low_level_calls_0x3a0e9acd953ffc0dd18d63603488846a6b8b2b01.sol_Ownable.json.sol</v>
      </c>
    </row>
    <row r="176" spans="1:6">
      <c r="A176">
        <v>175</v>
      </c>
      <c r="B176" t="s">
        <v>1542</v>
      </c>
      <c r="C176">
        <v>175</v>
      </c>
      <c r="D176" t="s">
        <v>436</v>
      </c>
      <c r="E176" t="str">
        <f t="shared" si="7"/>
        <v>YAY</v>
      </c>
      <c r="F176" t="str">
        <f t="shared" si="6"/>
        <v>reentrancy_0x4320e6f8c05b27ab4707cd1f6d5ce6f3e4b3a5a1.sol_LogFile.json.sol</v>
      </c>
    </row>
    <row r="177" spans="1:6">
      <c r="A177">
        <v>176</v>
      </c>
      <c r="B177" t="s">
        <v>1543</v>
      </c>
      <c r="C177">
        <v>176</v>
      </c>
      <c r="D177" t="s">
        <v>59</v>
      </c>
      <c r="E177" t="str">
        <f t="shared" si="7"/>
        <v>YAY</v>
      </c>
      <c r="F177" t="str">
        <f t="shared" si="6"/>
        <v>reentrancy_0x7b368c4e805c3870b6c49a3f1f49f69af8662cf3.sol_W_WALLET.json.sol</v>
      </c>
    </row>
    <row r="178" spans="1:6">
      <c r="A178">
        <v>177</v>
      </c>
      <c r="B178" t="s">
        <v>1544</v>
      </c>
      <c r="C178">
        <v>177</v>
      </c>
      <c r="D178" t="s">
        <v>61</v>
      </c>
      <c r="E178" t="str">
        <f t="shared" si="7"/>
        <v>YAY</v>
      </c>
      <c r="F178" t="str">
        <f t="shared" si="6"/>
        <v>front_running_FindThisHash.sol_FindThisHash.json.sol</v>
      </c>
    </row>
    <row r="179" spans="1:6">
      <c r="A179">
        <v>178</v>
      </c>
      <c r="B179" t="s">
        <v>1545</v>
      </c>
      <c r="C179">
        <v>178</v>
      </c>
      <c r="D179" t="s">
        <v>63</v>
      </c>
      <c r="E179" t="str">
        <f t="shared" si="7"/>
        <v>YAY</v>
      </c>
      <c r="F179" t="str">
        <f t="shared" si="6"/>
        <v>unchecked_low_level_calls_0x3a0e9acd953ffc0dd18d63603488846a6b8b2b01.sol_TokenBank.json.sol</v>
      </c>
    </row>
    <row r="180" spans="1:6">
      <c r="A180">
        <v>179</v>
      </c>
      <c r="B180" t="s">
        <v>1546</v>
      </c>
      <c r="C180">
        <v>179</v>
      </c>
      <c r="D180" t="s">
        <v>65</v>
      </c>
      <c r="E180" t="str">
        <f t="shared" si="7"/>
        <v>YAY</v>
      </c>
      <c r="F180" t="str">
        <f t="shared" si="6"/>
        <v>access_control_wallet_02_refund_nosub.sol_Wallet.json.sol</v>
      </c>
    </row>
    <row r="181" spans="1:6">
      <c r="A181">
        <v>180</v>
      </c>
      <c r="B181" t="s">
        <v>1547</v>
      </c>
      <c r="C181">
        <v>180</v>
      </c>
      <c r="D181" t="s">
        <v>67</v>
      </c>
      <c r="E181" t="str">
        <f t="shared" si="7"/>
        <v>YAY</v>
      </c>
      <c r="F181" t="str">
        <f t="shared" si="6"/>
        <v>unchecked_low_level_calls_0xbebbfe5b549f5db6e6c78ca97cac19d1fb03082c.sol_VaultProxy.json.sol</v>
      </c>
    </row>
    <row r="182" spans="1:6">
      <c r="A182">
        <v>181</v>
      </c>
      <c r="B182" t="s">
        <v>1548</v>
      </c>
      <c r="C182">
        <v>181</v>
      </c>
      <c r="D182" t="s">
        <v>69</v>
      </c>
      <c r="E182" t="str">
        <f t="shared" si="7"/>
        <v>YAY</v>
      </c>
      <c r="F182" t="str">
        <f t="shared" si="6"/>
        <v>unchecked_low_level_calls_0xd2018bfaa266a9ec0a1a84b061640faa009def76.sol_Pie.json.sol</v>
      </c>
    </row>
    <row r="183" spans="1:6">
      <c r="A183">
        <v>182</v>
      </c>
      <c r="B183" t="s">
        <v>1549</v>
      </c>
      <c r="C183">
        <v>182</v>
      </c>
      <c r="D183" t="s">
        <v>71</v>
      </c>
      <c r="E183" t="str">
        <f t="shared" si="7"/>
        <v>YAY</v>
      </c>
      <c r="F183" t="str">
        <f t="shared" si="6"/>
        <v>bad_randomness_blackjack.sol_Deck.json.sol</v>
      </c>
    </row>
    <row r="184" spans="1:6">
      <c r="A184">
        <v>183</v>
      </c>
      <c r="B184" t="s">
        <v>1550</v>
      </c>
      <c r="C184">
        <v>183</v>
      </c>
      <c r="D184" t="s">
        <v>73</v>
      </c>
      <c r="E184" t="str">
        <f t="shared" si="7"/>
        <v>YAY</v>
      </c>
      <c r="F184" t="str">
        <f t="shared" si="6"/>
        <v>reentrancy_0x627fa62ccbb1c1b04ffaecd72a53e37fc0e17839.sol_Ownable.json.sol</v>
      </c>
    </row>
    <row r="185" spans="1:6">
      <c r="A185">
        <v>184</v>
      </c>
      <c r="B185" t="s">
        <v>1551</v>
      </c>
      <c r="C185">
        <v>184</v>
      </c>
      <c r="D185" t="s">
        <v>75</v>
      </c>
      <c r="E185" t="str">
        <f t="shared" si="7"/>
        <v>YAY</v>
      </c>
      <c r="F185" t="str">
        <f t="shared" si="6"/>
        <v>denial_of_service_dos_address.sol_DosGas.json.sol</v>
      </c>
    </row>
    <row r="186" spans="1:6">
      <c r="A186">
        <v>185</v>
      </c>
      <c r="B186" t="s">
        <v>1552</v>
      </c>
      <c r="C186">
        <v>185</v>
      </c>
      <c r="D186" t="s">
        <v>77</v>
      </c>
      <c r="E186" t="str">
        <f t="shared" si="7"/>
        <v>YAY</v>
      </c>
      <c r="F186" t="str">
        <f t="shared" si="6"/>
        <v>arithmetic_integer_overflow_benign_1.sol_IntegerOverflowBenign1.json.sol</v>
      </c>
    </row>
    <row r="187" spans="1:6">
      <c r="A187">
        <v>186</v>
      </c>
      <c r="B187" t="s">
        <v>1553</v>
      </c>
      <c r="C187">
        <v>186</v>
      </c>
      <c r="D187" t="s">
        <v>79</v>
      </c>
      <c r="E187" t="str">
        <f t="shared" si="7"/>
        <v>YAY</v>
      </c>
      <c r="F187" t="str">
        <f t="shared" si="6"/>
        <v>access_control_multiowned_vulnerable.sol_TestContract.json.sol</v>
      </c>
    </row>
    <row r="188" spans="1:6">
      <c r="A188">
        <v>187</v>
      </c>
      <c r="B188" t="s">
        <v>1554</v>
      </c>
      <c r="C188">
        <v>187</v>
      </c>
      <c r="D188" t="s">
        <v>81</v>
      </c>
      <c r="E188" t="str">
        <f t="shared" si="7"/>
        <v>YAY</v>
      </c>
      <c r="F188" t="str">
        <f t="shared" si="6"/>
        <v>reentrancy_0x4e73b32ed6c35f570686b89848e5f39f20ecc106.sol_PRIVATE_ETH_CELL.json.sol</v>
      </c>
    </row>
    <row r="189" spans="1:6">
      <c r="A189">
        <v>188</v>
      </c>
      <c r="B189" t="s">
        <v>1555</v>
      </c>
      <c r="C189">
        <v>188</v>
      </c>
      <c r="D189" t="s">
        <v>83</v>
      </c>
      <c r="E189" t="str">
        <f t="shared" si="7"/>
        <v>YAY</v>
      </c>
      <c r="F189" t="str">
        <f t="shared" si="6"/>
        <v>unchecked_low_level_calls_0x663e4229142a27f00bafb5d087e1e730648314c3.sol_PandaMinting.json.sol</v>
      </c>
    </row>
    <row r="190" spans="1:6">
      <c r="A190">
        <v>189</v>
      </c>
      <c r="B190" t="s">
        <v>1556</v>
      </c>
      <c r="C190">
        <v>189</v>
      </c>
      <c r="D190" t="s">
        <v>3</v>
      </c>
      <c r="E190" t="str">
        <f t="shared" si="7"/>
        <v>YAY</v>
      </c>
      <c r="F190" t="str">
        <f t="shared" si="6"/>
        <v>denial_of_service_list_dos.sol_Government.json.sol</v>
      </c>
    </row>
    <row r="191" spans="1:6">
      <c r="A191">
        <v>190</v>
      </c>
      <c r="B191" t="s">
        <v>1557</v>
      </c>
      <c r="C191">
        <v>190</v>
      </c>
      <c r="D191" t="s">
        <v>7</v>
      </c>
      <c r="E191" t="str">
        <f t="shared" si="7"/>
        <v>YAY</v>
      </c>
      <c r="F191" t="str">
        <f t="shared" si="6"/>
        <v>reentrancy_0x96edbe868531bd23a6c05e9d0c424ea64fb1b78b.sol_LogFile.json.sol</v>
      </c>
    </row>
    <row r="192" spans="1:6">
      <c r="A192">
        <v>191</v>
      </c>
      <c r="B192" t="s">
        <v>1558</v>
      </c>
      <c r="C192">
        <v>191</v>
      </c>
      <c r="D192" t="s">
        <v>9</v>
      </c>
      <c r="E192" t="str">
        <f t="shared" si="7"/>
        <v>YAY</v>
      </c>
      <c r="F192" t="str">
        <f t="shared" si="6"/>
        <v>reentrancy_reentrancy_insecure.sol_Reentrancy_insecure.json.sol</v>
      </c>
    </row>
    <row r="193" spans="1:6">
      <c r="A193">
        <v>192</v>
      </c>
      <c r="B193" t="s">
        <v>1559</v>
      </c>
      <c r="C193">
        <v>192</v>
      </c>
      <c r="D193" t="s">
        <v>11</v>
      </c>
      <c r="E193" t="str">
        <f t="shared" si="7"/>
        <v>YAY</v>
      </c>
      <c r="F193" t="str">
        <f t="shared" si="6"/>
        <v>unchecked_low_level_calls_0x70f9eddb3931491aab1aeafbc1e7f1ca2a012db4.sol_HomeyJar.json.sol</v>
      </c>
    </row>
    <row r="194" spans="1:6">
      <c r="A194">
        <v>193</v>
      </c>
      <c r="B194" t="s">
        <v>1560</v>
      </c>
      <c r="C194">
        <v>193</v>
      </c>
      <c r="D194" t="s">
        <v>13</v>
      </c>
      <c r="E194" t="str">
        <f t="shared" si="7"/>
        <v>YAY</v>
      </c>
      <c r="F194" t="str">
        <f t="shared" si="6"/>
        <v>access_control_mycontract.sol_MyContract.json.sol</v>
      </c>
    </row>
    <row r="195" spans="1:6">
      <c r="A195">
        <v>194</v>
      </c>
      <c r="B195" t="s">
        <v>1561</v>
      </c>
      <c r="C195">
        <v>194</v>
      </c>
      <c r="D195" t="s">
        <v>15</v>
      </c>
      <c r="E195" t="str">
        <f t="shared" si="7"/>
        <v>YAY</v>
      </c>
      <c r="F195" t="str">
        <f t="shared" si="6"/>
        <v>reentrancy_0x93c32845fae42c83a70e5f06214c8433665c2ab5.sol_X_WALLET.json.sol</v>
      </c>
    </row>
    <row r="196" spans="1:6">
      <c r="A196">
        <v>195</v>
      </c>
      <c r="B196" t="s">
        <v>1562</v>
      </c>
      <c r="C196">
        <v>195</v>
      </c>
      <c r="D196" t="s">
        <v>21</v>
      </c>
      <c r="E196" t="str">
        <f t="shared" si="7"/>
        <v>YAY</v>
      </c>
      <c r="F196" t="str">
        <f t="shared" ref="F196:F213" si="8">RIGHT(D196,LEN(D196)-47)</f>
        <v>unchecked_low_level_calls_0x3a0e9acd953ffc0dd18d63603488846a6b8b2b01.sol_Token.json.sol</v>
      </c>
    </row>
    <row r="197" spans="1:6">
      <c r="A197">
        <v>196</v>
      </c>
      <c r="B197" t="s">
        <v>1563</v>
      </c>
      <c r="C197">
        <v>196</v>
      </c>
      <c r="D197" t="s">
        <v>23</v>
      </c>
      <c r="E197" t="str">
        <f t="shared" ref="E197:E212" si="9">IF(B197=F197,"YAY","x")</f>
        <v>YAY</v>
      </c>
      <c r="F197" t="str">
        <f t="shared" si="8"/>
        <v>reentrancy_0x8c7777c45481dba411450c228cb692ac3d550344.sol_ETH_VAULT.json.sol</v>
      </c>
    </row>
    <row r="198" spans="1:6">
      <c r="A198">
        <v>197</v>
      </c>
      <c r="B198" t="s">
        <v>1564</v>
      </c>
      <c r="C198">
        <v>197</v>
      </c>
      <c r="D198" t="s">
        <v>25</v>
      </c>
      <c r="E198" t="str">
        <f t="shared" si="9"/>
        <v>YAY</v>
      </c>
      <c r="F198" t="str">
        <f t="shared" si="8"/>
        <v>unchecked_low_level_calls_0x2972d548497286d18e92b5fa1f8f9139e5653fd2.sol_demo.json.sol</v>
      </c>
    </row>
    <row r="199" spans="1:6">
      <c r="A199">
        <v>198</v>
      </c>
      <c r="B199" t="s">
        <v>1565</v>
      </c>
      <c r="C199">
        <v>198</v>
      </c>
      <c r="D199" t="s">
        <v>28</v>
      </c>
      <c r="E199" t="str">
        <f t="shared" si="9"/>
        <v>YAY</v>
      </c>
      <c r="F199" t="str">
        <f t="shared" si="8"/>
        <v>unchecked_low_level_calls_0x39cfd754c85023648bf003bea2dd498c5612abfa.sol_Token.json.sol</v>
      </c>
    </row>
    <row r="200" spans="1:6">
      <c r="A200">
        <v>199</v>
      </c>
      <c r="B200" t="s">
        <v>1566</v>
      </c>
      <c r="C200">
        <v>199</v>
      </c>
      <c r="D200" t="s">
        <v>31</v>
      </c>
      <c r="E200" t="str">
        <f t="shared" si="9"/>
        <v>YAY</v>
      </c>
      <c r="F200" t="str">
        <f t="shared" si="8"/>
        <v>reentrancy_0xbe4041d55db380c5ae9d4a9b9703f1ed4e7e3888.sol_MONEY_BOX.json.sol</v>
      </c>
    </row>
    <row r="201" spans="1:6">
      <c r="A201">
        <v>200</v>
      </c>
      <c r="B201" t="s">
        <v>1567</v>
      </c>
      <c r="C201">
        <v>200</v>
      </c>
      <c r="D201" t="s">
        <v>33</v>
      </c>
      <c r="E201" t="str">
        <f t="shared" si="9"/>
        <v>YAY</v>
      </c>
      <c r="F201" t="str">
        <f t="shared" si="8"/>
        <v>reentrancy_reentrance.sol_Reentrance.json.sol</v>
      </c>
    </row>
    <row r="202" spans="1:6">
      <c r="A202">
        <v>201</v>
      </c>
      <c r="B202" t="s">
        <v>1568</v>
      </c>
      <c r="C202">
        <v>201</v>
      </c>
      <c r="D202" t="s">
        <v>36</v>
      </c>
      <c r="E202" t="str">
        <f t="shared" si="9"/>
        <v>YAY</v>
      </c>
      <c r="F202" t="str">
        <f t="shared" si="8"/>
        <v>unchecked_low_level_calls_0x958a8f594101d2c0485a52319f29b2647f2ebc06.sol_Owned.json.sol</v>
      </c>
    </row>
    <row r="203" spans="1:6">
      <c r="A203">
        <v>202</v>
      </c>
      <c r="B203" t="s">
        <v>1569</v>
      </c>
      <c r="C203">
        <v>202</v>
      </c>
      <c r="D203" t="s">
        <v>38</v>
      </c>
      <c r="E203" t="str">
        <f t="shared" si="9"/>
        <v>YAY</v>
      </c>
      <c r="F203" t="str">
        <f t="shared" si="8"/>
        <v>unchecked_low_level_calls_0xb11b2fed6c9354f7aa2f658d3b4d7b31d8a13b77.sol_DepositProxy.json.sol</v>
      </c>
    </row>
    <row r="204" spans="1:6">
      <c r="A204">
        <v>203</v>
      </c>
      <c r="B204" t="s">
        <v>1570</v>
      </c>
      <c r="C204">
        <v>203</v>
      </c>
      <c r="D204" t="s">
        <v>40</v>
      </c>
      <c r="E204" t="str">
        <f t="shared" si="9"/>
        <v>YAY</v>
      </c>
      <c r="F204" t="str">
        <f t="shared" si="8"/>
        <v>reentrancy_0x23a91059fdc9579a9fbd0edc5f2ea0bfdb70deb4.sol_Log.json.sol</v>
      </c>
    </row>
    <row r="205" spans="1:6">
      <c r="A205">
        <v>204</v>
      </c>
      <c r="B205" t="s">
        <v>1571</v>
      </c>
      <c r="C205">
        <v>204</v>
      </c>
      <c r="D205" t="s">
        <v>42</v>
      </c>
      <c r="E205" t="str">
        <f t="shared" si="9"/>
        <v>YAY</v>
      </c>
      <c r="F205" t="str">
        <f t="shared" si="8"/>
        <v>arithmetic_integer_overflow_minimal.sol_IntegerOverflowMinimal.json.sol</v>
      </c>
    </row>
    <row r="206" spans="1:6">
      <c r="A206">
        <v>205</v>
      </c>
      <c r="B206" t="s">
        <v>1572</v>
      </c>
      <c r="C206">
        <v>205</v>
      </c>
      <c r="D206" t="s">
        <v>44</v>
      </c>
      <c r="E206" t="str">
        <f t="shared" si="9"/>
        <v>YAY</v>
      </c>
      <c r="F206" t="str">
        <f t="shared" si="8"/>
        <v>unchecked_low_level_calls_0x524960d55174d912768678d8c606b4d50b79d7b1.sol_Centra4.json.sol</v>
      </c>
    </row>
    <row r="207" spans="1:6">
      <c r="A207">
        <v>206</v>
      </c>
      <c r="B207" t="s">
        <v>1573</v>
      </c>
      <c r="C207">
        <v>206</v>
      </c>
      <c r="D207" t="s">
        <v>46</v>
      </c>
      <c r="E207" t="str">
        <f t="shared" si="9"/>
        <v>YAY</v>
      </c>
      <c r="F207" t="str">
        <f t="shared" si="8"/>
        <v>reentrancy_0x4320e6f8c05b27ab4707cd1f6d5ce6f3e4b3a5a1.sol_ACCURAL_DEPOSIT.json.sol</v>
      </c>
    </row>
    <row r="208" spans="1:6">
      <c r="A208">
        <v>207</v>
      </c>
      <c r="B208" t="s">
        <v>1574</v>
      </c>
      <c r="C208">
        <v>207</v>
      </c>
      <c r="D208" t="s">
        <v>48</v>
      </c>
      <c r="E208" t="str">
        <f t="shared" si="9"/>
        <v>YAY</v>
      </c>
      <c r="F208" t="str">
        <f t="shared" si="8"/>
        <v>unchecked_low_level_calls_0x84d9ec85c9c568eb332b7226a8f826d897e0a4a8.sol_Owned.json.sol</v>
      </c>
    </row>
    <row r="209" spans="1:6">
      <c r="A209">
        <v>208</v>
      </c>
      <c r="B209" t="s">
        <v>1575</v>
      </c>
      <c r="C209">
        <v>208</v>
      </c>
      <c r="D209" t="s">
        <v>50</v>
      </c>
      <c r="E209" t="str">
        <f t="shared" si="9"/>
        <v>YAY</v>
      </c>
      <c r="F209" t="str">
        <f t="shared" si="8"/>
        <v>reentrancy_0x627fa62ccbb1c1b04ffaecd72a53e37fc0e17839.sol_Token.json.sol</v>
      </c>
    </row>
    <row r="210" spans="1:6">
      <c r="A210">
        <v>209</v>
      </c>
      <c r="B210" t="s">
        <v>1576</v>
      </c>
      <c r="C210">
        <v>209</v>
      </c>
      <c r="D210" t="s">
        <v>52</v>
      </c>
      <c r="E210" t="str">
        <f t="shared" si="9"/>
        <v>YAY</v>
      </c>
      <c r="F210" t="str">
        <f t="shared" si="8"/>
        <v>unchecked_low_level_calls_0x8fd1e427396ddb511533cf9abdbebd0a7e08da35.sol_Ownable.json.sol</v>
      </c>
    </row>
    <row r="211" spans="1:6">
      <c r="A211">
        <v>210</v>
      </c>
      <c r="B211" t="s">
        <v>1577</v>
      </c>
      <c r="C211">
        <v>210</v>
      </c>
      <c r="D211" t="s">
        <v>54</v>
      </c>
      <c r="E211" t="str">
        <f t="shared" si="9"/>
        <v>YAY</v>
      </c>
      <c r="F211" t="str">
        <f t="shared" si="8"/>
        <v>unchecked_low_level_calls_0x07f7ecb66d788ab01dc93b9b71a88401de7d0f2e.sol_PoCGame.json.sol</v>
      </c>
    </row>
    <row r="212" spans="1:6">
      <c r="A212">
        <v>211</v>
      </c>
      <c r="B212" t="s">
        <v>1578</v>
      </c>
      <c r="C212">
        <v>211</v>
      </c>
      <c r="D212" t="s">
        <v>56</v>
      </c>
      <c r="E212" t="str">
        <f t="shared" si="9"/>
        <v>YAY</v>
      </c>
      <c r="F212" t="str">
        <f t="shared" si="8"/>
        <v>unchecked_low_level_calls_0xf2570186500a46986f3139f65afedc2afe4f445d.sol_RealOldFuckMaker.json.sol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03FC-9627-2448-8EE3-2F4DB1E8DCF5}">
  <dimension ref="A1:Q213"/>
  <sheetViews>
    <sheetView workbookViewId="0">
      <selection activeCell="C56" sqref="C56"/>
    </sheetView>
  </sheetViews>
  <sheetFormatPr baseColWidth="10" defaultRowHeight="16"/>
  <cols>
    <col min="1" max="1" width="7.33203125" customWidth="1"/>
    <col min="2" max="2" width="99" bestFit="1" customWidth="1"/>
    <col min="3" max="3" width="13.83203125" style="7" bestFit="1" customWidth="1"/>
    <col min="4" max="4" width="41.6640625" style="7" customWidth="1"/>
    <col min="5" max="5" width="22" style="7" customWidth="1"/>
    <col min="7" max="7" width="143" bestFit="1" customWidth="1"/>
  </cols>
  <sheetData>
    <row r="1" spans="1:17">
      <c r="A1" t="s">
        <v>0</v>
      </c>
      <c r="B1" t="s">
        <v>1</v>
      </c>
      <c r="C1" s="7" t="s">
        <v>1582</v>
      </c>
      <c r="D1" s="7" t="s">
        <v>1583</v>
      </c>
      <c r="F1" s="7" t="s">
        <v>0</v>
      </c>
      <c r="G1" s="7" t="s">
        <v>1</v>
      </c>
      <c r="H1" t="s">
        <v>1584</v>
      </c>
      <c r="I1" t="s">
        <v>1585</v>
      </c>
      <c r="J1" t="s">
        <v>1586</v>
      </c>
      <c r="K1" t="s">
        <v>1587</v>
      </c>
      <c r="L1" t="s">
        <v>1588</v>
      </c>
      <c r="M1" t="s">
        <v>1589</v>
      </c>
      <c r="N1" t="s">
        <v>1590</v>
      </c>
      <c r="O1" t="s">
        <v>1591</v>
      </c>
      <c r="P1" t="s">
        <v>1592</v>
      </c>
      <c r="Q1" t="s">
        <v>477</v>
      </c>
    </row>
    <row r="2" spans="1:17">
      <c r="A2">
        <v>1</v>
      </c>
      <c r="B2" t="s">
        <v>1368</v>
      </c>
      <c r="C2" s="7" t="s">
        <v>35</v>
      </c>
      <c r="D2" s="7" t="s">
        <v>1134</v>
      </c>
      <c r="E2" s="7" t="s">
        <v>1593</v>
      </c>
      <c r="F2">
        <v>1</v>
      </c>
      <c r="G2" t="s">
        <v>1368</v>
      </c>
      <c r="H2" t="str">
        <f>IF(B2=G2,"SAME","NOT")</f>
        <v>SAME</v>
      </c>
    </row>
    <row r="3" spans="1:17">
      <c r="A3">
        <v>2</v>
      </c>
      <c r="B3" t="s">
        <v>1369</v>
      </c>
      <c r="C3" s="7" t="s">
        <v>4</v>
      </c>
      <c r="D3" s="7" t="s">
        <v>5</v>
      </c>
      <c r="E3" s="7" t="s">
        <v>1594</v>
      </c>
      <c r="F3">
        <v>2</v>
      </c>
      <c r="G3" t="s">
        <v>1369</v>
      </c>
      <c r="H3" t="str">
        <f t="shared" ref="H3:H66" si="0">IF(B3=G3,"SAME","NOT")</f>
        <v>SAME</v>
      </c>
    </row>
    <row r="4" spans="1:17">
      <c r="A4">
        <v>3</v>
      </c>
      <c r="B4" t="s">
        <v>1370</v>
      </c>
      <c r="C4" s="7" t="s">
        <v>4</v>
      </c>
      <c r="D4" s="7" t="s">
        <v>5</v>
      </c>
      <c r="E4" s="7" t="s">
        <v>1595</v>
      </c>
      <c r="F4">
        <v>3</v>
      </c>
      <c r="G4" t="s">
        <v>1370</v>
      </c>
      <c r="H4" t="str">
        <f t="shared" si="0"/>
        <v>SAME</v>
      </c>
    </row>
    <row r="5" spans="1:17">
      <c r="A5">
        <v>4</v>
      </c>
      <c r="B5" t="s">
        <v>1371</v>
      </c>
      <c r="C5" s="7" t="s">
        <v>4</v>
      </c>
      <c r="D5" s="7" t="s">
        <v>5</v>
      </c>
      <c r="E5" s="7" t="s">
        <v>1596</v>
      </c>
      <c r="F5">
        <v>4</v>
      </c>
      <c r="G5" t="s">
        <v>1371</v>
      </c>
      <c r="H5" t="str">
        <f t="shared" si="0"/>
        <v>SAME</v>
      </c>
    </row>
    <row r="6" spans="1:17">
      <c r="A6">
        <v>5</v>
      </c>
      <c r="B6" t="s">
        <v>1372</v>
      </c>
      <c r="C6" s="7" t="s">
        <v>4</v>
      </c>
      <c r="D6" s="7" t="s">
        <v>17</v>
      </c>
      <c r="E6" s="7" t="s">
        <v>1597</v>
      </c>
      <c r="F6">
        <v>5</v>
      </c>
      <c r="G6" t="s">
        <v>1372</v>
      </c>
      <c r="H6" t="str">
        <f t="shared" si="0"/>
        <v>SAME</v>
      </c>
    </row>
    <row r="7" spans="1:17">
      <c r="A7">
        <v>6</v>
      </c>
      <c r="B7" t="s">
        <v>1373</v>
      </c>
      <c r="C7" s="7" t="s">
        <v>35</v>
      </c>
      <c r="D7" s="7" t="s">
        <v>1134</v>
      </c>
      <c r="E7" s="7" t="s">
        <v>1598</v>
      </c>
      <c r="F7">
        <v>6</v>
      </c>
      <c r="G7" t="s">
        <v>1373</v>
      </c>
      <c r="H7" t="str">
        <f t="shared" si="0"/>
        <v>SAME</v>
      </c>
    </row>
    <row r="8" spans="1:17">
      <c r="A8">
        <v>7</v>
      </c>
      <c r="B8" t="s">
        <v>1374</v>
      </c>
      <c r="C8" s="7" t="s">
        <v>35</v>
      </c>
      <c r="D8" s="7" t="s">
        <v>1134</v>
      </c>
      <c r="E8" s="7" t="s">
        <v>1599</v>
      </c>
      <c r="F8">
        <v>7</v>
      </c>
      <c r="G8" t="s">
        <v>1374</v>
      </c>
      <c r="H8" t="str">
        <f t="shared" si="0"/>
        <v>SAME</v>
      </c>
    </row>
    <row r="9" spans="1:17">
      <c r="A9">
        <v>8</v>
      </c>
      <c r="B9" t="s">
        <v>1375</v>
      </c>
      <c r="C9" s="7" t="s">
        <v>35</v>
      </c>
      <c r="D9" s="7" t="s">
        <v>1134</v>
      </c>
      <c r="E9" s="7" t="s">
        <v>1600</v>
      </c>
      <c r="F9">
        <v>8</v>
      </c>
      <c r="G9" t="s">
        <v>1375</v>
      </c>
      <c r="H9" t="str">
        <f t="shared" si="0"/>
        <v>SAME</v>
      </c>
    </row>
    <row r="10" spans="1:17">
      <c r="A10">
        <v>9</v>
      </c>
      <c r="B10" t="s">
        <v>1376</v>
      </c>
      <c r="C10" s="7" t="s">
        <v>4</v>
      </c>
      <c r="D10" s="7" t="s">
        <v>5</v>
      </c>
      <c r="E10" s="7" t="s">
        <v>1601</v>
      </c>
      <c r="F10">
        <v>9</v>
      </c>
      <c r="G10" t="s">
        <v>1376</v>
      </c>
      <c r="H10" t="str">
        <f t="shared" si="0"/>
        <v>SAME</v>
      </c>
    </row>
    <row r="11" spans="1:17">
      <c r="A11">
        <v>10</v>
      </c>
      <c r="B11" t="s">
        <v>1377</v>
      </c>
      <c r="C11" s="7" t="s">
        <v>4</v>
      </c>
      <c r="D11" s="7" t="s">
        <v>5</v>
      </c>
      <c r="E11" s="7" t="s">
        <v>1602</v>
      </c>
      <c r="F11">
        <v>10</v>
      </c>
      <c r="G11" t="s">
        <v>1377</v>
      </c>
      <c r="H11" t="str">
        <f t="shared" si="0"/>
        <v>SAME</v>
      </c>
    </row>
    <row r="12" spans="1:17">
      <c r="A12">
        <v>11</v>
      </c>
      <c r="B12" t="s">
        <v>1378</v>
      </c>
      <c r="C12" s="7" t="s">
        <v>4</v>
      </c>
      <c r="D12" s="7" t="s">
        <v>5</v>
      </c>
      <c r="E12" s="7" t="s">
        <v>1603</v>
      </c>
      <c r="F12">
        <v>11</v>
      </c>
      <c r="G12" t="s">
        <v>1378</v>
      </c>
      <c r="H12" t="str">
        <f t="shared" si="0"/>
        <v>SAME</v>
      </c>
    </row>
    <row r="13" spans="1:17">
      <c r="A13">
        <v>12</v>
      </c>
      <c r="B13" t="s">
        <v>1379</v>
      </c>
      <c r="C13" s="7" t="s">
        <v>4</v>
      </c>
      <c r="D13" s="7" t="s">
        <v>5</v>
      </c>
      <c r="E13" s="7" t="s">
        <v>1604</v>
      </c>
      <c r="F13">
        <v>12</v>
      </c>
      <c r="G13" t="s">
        <v>1379</v>
      </c>
      <c r="H13" t="str">
        <f t="shared" si="0"/>
        <v>SAME</v>
      </c>
    </row>
    <row r="14" spans="1:17">
      <c r="A14">
        <v>13</v>
      </c>
      <c r="B14" t="s">
        <v>1380</v>
      </c>
      <c r="C14" s="7" t="s">
        <v>4</v>
      </c>
      <c r="D14" s="7" t="s">
        <v>234</v>
      </c>
      <c r="E14" s="7" t="s">
        <v>1605</v>
      </c>
      <c r="F14">
        <v>13</v>
      </c>
      <c r="G14" t="s">
        <v>1380</v>
      </c>
      <c r="H14" t="str">
        <f t="shared" si="0"/>
        <v>SAME</v>
      </c>
    </row>
    <row r="15" spans="1:17">
      <c r="A15">
        <v>14</v>
      </c>
      <c r="B15" t="s">
        <v>1381</v>
      </c>
      <c r="C15" s="7" t="s">
        <v>4</v>
      </c>
      <c r="D15" s="7" t="s">
        <v>234</v>
      </c>
      <c r="E15" s="7" t="s">
        <v>1606</v>
      </c>
      <c r="F15">
        <v>14</v>
      </c>
      <c r="G15" t="s">
        <v>1381</v>
      </c>
      <c r="H15" t="str">
        <f t="shared" si="0"/>
        <v>SAME</v>
      </c>
    </row>
    <row r="16" spans="1:17">
      <c r="A16">
        <v>15</v>
      </c>
      <c r="B16" t="s">
        <v>1382</v>
      </c>
      <c r="C16" s="7" t="s">
        <v>4</v>
      </c>
      <c r="D16" s="7" t="s">
        <v>234</v>
      </c>
      <c r="E16" s="7" t="s">
        <v>1607</v>
      </c>
      <c r="F16">
        <v>15</v>
      </c>
      <c r="G16" t="s">
        <v>1382</v>
      </c>
      <c r="H16" t="str">
        <f t="shared" si="0"/>
        <v>SAME</v>
      </c>
    </row>
    <row r="17" spans="1:8">
      <c r="A17">
        <v>16</v>
      </c>
      <c r="B17" t="s">
        <v>1383</v>
      </c>
      <c r="C17" s="7" t="s">
        <v>35</v>
      </c>
      <c r="D17" s="7" t="s">
        <v>1134</v>
      </c>
      <c r="E17" s="7" t="s">
        <v>1608</v>
      </c>
      <c r="F17">
        <v>16</v>
      </c>
      <c r="G17" t="s">
        <v>1383</v>
      </c>
      <c r="H17" t="str">
        <f t="shared" si="0"/>
        <v>SAME</v>
      </c>
    </row>
    <row r="18" spans="1:8">
      <c r="A18">
        <v>17</v>
      </c>
      <c r="B18" t="s">
        <v>1384</v>
      </c>
      <c r="C18" s="7" t="s">
        <v>35</v>
      </c>
      <c r="D18" s="7" t="s">
        <v>1134</v>
      </c>
      <c r="E18" s="7" t="s">
        <v>1609</v>
      </c>
      <c r="F18">
        <v>17</v>
      </c>
      <c r="G18" t="s">
        <v>1384</v>
      </c>
      <c r="H18" t="str">
        <f t="shared" si="0"/>
        <v>SAME</v>
      </c>
    </row>
    <row r="19" spans="1:8">
      <c r="A19">
        <v>18</v>
      </c>
      <c r="B19" t="s">
        <v>1385</v>
      </c>
      <c r="C19" s="7" t="s">
        <v>4</v>
      </c>
      <c r="D19" s="7" t="s">
        <v>448</v>
      </c>
      <c r="E19" s="7" t="s">
        <v>1610</v>
      </c>
      <c r="F19">
        <v>18</v>
      </c>
      <c r="G19" t="s">
        <v>1385</v>
      </c>
      <c r="H19" t="str">
        <f t="shared" si="0"/>
        <v>SAME</v>
      </c>
    </row>
    <row r="20" spans="1:8">
      <c r="A20">
        <v>19</v>
      </c>
      <c r="B20" t="s">
        <v>1386</v>
      </c>
      <c r="C20" s="7" t="s">
        <v>4</v>
      </c>
      <c r="D20" s="7" t="s">
        <v>5</v>
      </c>
      <c r="E20" s="7" t="s">
        <v>1611</v>
      </c>
      <c r="F20">
        <v>19</v>
      </c>
      <c r="G20" t="s">
        <v>1386</v>
      </c>
      <c r="H20" t="str">
        <f t="shared" si="0"/>
        <v>SAME</v>
      </c>
    </row>
    <row r="21" spans="1:8">
      <c r="A21">
        <v>20</v>
      </c>
      <c r="B21" t="s">
        <v>1387</v>
      </c>
      <c r="C21" s="7" t="s">
        <v>4</v>
      </c>
      <c r="D21" s="7" t="s">
        <v>234</v>
      </c>
      <c r="E21" s="7" t="s">
        <v>1612</v>
      </c>
      <c r="F21">
        <v>20</v>
      </c>
      <c r="G21" t="s">
        <v>1387</v>
      </c>
      <c r="H21" t="str">
        <f t="shared" si="0"/>
        <v>SAME</v>
      </c>
    </row>
    <row r="22" spans="1:8">
      <c r="A22">
        <v>21</v>
      </c>
      <c r="B22" t="s">
        <v>1388</v>
      </c>
      <c r="C22" s="7" t="s">
        <v>4</v>
      </c>
      <c r="D22" s="7" t="s">
        <v>17</v>
      </c>
      <c r="E22" s="7" t="s">
        <v>1613</v>
      </c>
      <c r="F22">
        <v>21</v>
      </c>
      <c r="G22" t="s">
        <v>1388</v>
      </c>
      <c r="H22" t="str">
        <f t="shared" si="0"/>
        <v>SAME</v>
      </c>
    </row>
    <row r="23" spans="1:8">
      <c r="A23">
        <v>22</v>
      </c>
      <c r="B23" t="s">
        <v>1389</v>
      </c>
      <c r="C23" s="7" t="s">
        <v>4</v>
      </c>
      <c r="D23" s="7" t="s">
        <v>448</v>
      </c>
      <c r="E23" s="7" t="s">
        <v>1614</v>
      </c>
      <c r="F23">
        <v>22</v>
      </c>
      <c r="G23" t="s">
        <v>1389</v>
      </c>
      <c r="H23" t="str">
        <f t="shared" si="0"/>
        <v>SAME</v>
      </c>
    </row>
    <row r="24" spans="1:8">
      <c r="A24">
        <v>23</v>
      </c>
      <c r="B24" t="s">
        <v>1390</v>
      </c>
      <c r="C24" s="7" t="s">
        <v>4</v>
      </c>
      <c r="D24" s="7" t="s">
        <v>448</v>
      </c>
      <c r="E24" s="7" t="s">
        <v>1615</v>
      </c>
      <c r="F24">
        <v>23</v>
      </c>
      <c r="G24" t="s">
        <v>1390</v>
      </c>
      <c r="H24" t="str">
        <f t="shared" si="0"/>
        <v>SAME</v>
      </c>
    </row>
    <row r="25" spans="1:8">
      <c r="A25">
        <v>24</v>
      </c>
      <c r="B25" t="s">
        <v>1391</v>
      </c>
      <c r="C25" s="7" t="s">
        <v>4</v>
      </c>
      <c r="D25" s="7" t="s">
        <v>339</v>
      </c>
      <c r="E25" s="7" t="s">
        <v>1616</v>
      </c>
      <c r="F25">
        <v>24</v>
      </c>
      <c r="G25" t="s">
        <v>1391</v>
      </c>
      <c r="H25" t="str">
        <f t="shared" si="0"/>
        <v>SAME</v>
      </c>
    </row>
    <row r="26" spans="1:8">
      <c r="A26">
        <v>25</v>
      </c>
      <c r="B26" t="s">
        <v>1392</v>
      </c>
      <c r="C26" s="7" t="s">
        <v>4</v>
      </c>
      <c r="D26" s="7" t="s">
        <v>339</v>
      </c>
      <c r="E26" s="7" t="s">
        <v>1617</v>
      </c>
      <c r="F26">
        <v>25</v>
      </c>
      <c r="G26" t="s">
        <v>1392</v>
      </c>
      <c r="H26" t="str">
        <f t="shared" si="0"/>
        <v>SAME</v>
      </c>
    </row>
    <row r="27" spans="1:8">
      <c r="A27">
        <v>26</v>
      </c>
      <c r="B27" t="s">
        <v>1393</v>
      </c>
      <c r="C27" s="7" t="s">
        <v>4</v>
      </c>
      <c r="D27" s="7" t="s">
        <v>234</v>
      </c>
      <c r="E27" s="7" t="s">
        <v>1618</v>
      </c>
      <c r="F27">
        <v>26</v>
      </c>
      <c r="G27" t="s">
        <v>1393</v>
      </c>
      <c r="H27" t="str">
        <f t="shared" si="0"/>
        <v>SAME</v>
      </c>
    </row>
    <row r="28" spans="1:8">
      <c r="A28">
        <v>27</v>
      </c>
      <c r="B28" t="s">
        <v>1394</v>
      </c>
      <c r="C28" s="7" t="s">
        <v>35</v>
      </c>
      <c r="D28" s="7" t="s">
        <v>1134</v>
      </c>
      <c r="E28" s="7" t="s">
        <v>1619</v>
      </c>
      <c r="F28">
        <v>27</v>
      </c>
      <c r="G28" t="s">
        <v>1394</v>
      </c>
      <c r="H28" t="str">
        <f t="shared" si="0"/>
        <v>SAME</v>
      </c>
    </row>
    <row r="29" spans="1:8">
      <c r="A29">
        <v>28</v>
      </c>
      <c r="B29" t="s">
        <v>1395</v>
      </c>
      <c r="C29" s="7" t="s">
        <v>4</v>
      </c>
      <c r="D29" s="7" t="s">
        <v>234</v>
      </c>
      <c r="E29" s="7" t="s">
        <v>1620</v>
      </c>
      <c r="F29">
        <v>28</v>
      </c>
      <c r="G29" t="s">
        <v>1395</v>
      </c>
      <c r="H29" t="str">
        <f t="shared" si="0"/>
        <v>SAME</v>
      </c>
    </row>
    <row r="30" spans="1:8">
      <c r="A30">
        <v>29</v>
      </c>
      <c r="B30" t="s">
        <v>1396</v>
      </c>
      <c r="C30" s="7" t="s">
        <v>4</v>
      </c>
      <c r="D30" s="7" t="s">
        <v>17</v>
      </c>
      <c r="E30" s="7" t="s">
        <v>1621</v>
      </c>
      <c r="F30">
        <v>29</v>
      </c>
      <c r="G30" t="s">
        <v>1396</v>
      </c>
      <c r="H30" t="str">
        <f t="shared" si="0"/>
        <v>SAME</v>
      </c>
    </row>
    <row r="31" spans="1:8">
      <c r="A31">
        <v>30</v>
      </c>
      <c r="B31" t="s">
        <v>1397</v>
      </c>
      <c r="C31" s="7" t="s">
        <v>4</v>
      </c>
      <c r="D31" s="7" t="s">
        <v>5</v>
      </c>
      <c r="E31" s="7" t="s">
        <v>1622</v>
      </c>
      <c r="F31">
        <v>30</v>
      </c>
      <c r="G31" t="s">
        <v>1397</v>
      </c>
      <c r="H31" t="str">
        <f t="shared" si="0"/>
        <v>SAME</v>
      </c>
    </row>
    <row r="32" spans="1:8">
      <c r="A32">
        <v>31</v>
      </c>
      <c r="B32" t="s">
        <v>1398</v>
      </c>
      <c r="C32" s="7" t="s">
        <v>4</v>
      </c>
      <c r="D32" s="7" t="s">
        <v>17</v>
      </c>
      <c r="E32" s="7" t="s">
        <v>1623</v>
      </c>
      <c r="F32">
        <v>31</v>
      </c>
      <c r="G32" t="s">
        <v>1398</v>
      </c>
      <c r="H32" t="str">
        <f t="shared" si="0"/>
        <v>SAME</v>
      </c>
    </row>
    <row r="33" spans="1:8">
      <c r="A33">
        <v>32</v>
      </c>
      <c r="B33" t="s">
        <v>1399</v>
      </c>
      <c r="C33" s="7" t="s">
        <v>4</v>
      </c>
      <c r="D33" s="7" t="s">
        <v>5</v>
      </c>
      <c r="E33" s="7" t="s">
        <v>1624</v>
      </c>
      <c r="F33">
        <v>32</v>
      </c>
      <c r="G33" t="s">
        <v>1399</v>
      </c>
      <c r="H33" t="str">
        <f t="shared" si="0"/>
        <v>SAME</v>
      </c>
    </row>
    <row r="34" spans="1:8">
      <c r="A34">
        <v>33</v>
      </c>
      <c r="B34" t="s">
        <v>1400</v>
      </c>
      <c r="C34" s="7" t="s">
        <v>4</v>
      </c>
      <c r="D34" s="7" t="s">
        <v>17</v>
      </c>
      <c r="E34" s="7" t="s">
        <v>1625</v>
      </c>
      <c r="F34">
        <v>33</v>
      </c>
      <c r="G34" t="s">
        <v>1400</v>
      </c>
      <c r="H34" t="str">
        <f t="shared" si="0"/>
        <v>SAME</v>
      </c>
    </row>
    <row r="35" spans="1:8">
      <c r="A35">
        <v>34</v>
      </c>
      <c r="B35" t="s">
        <v>1401</v>
      </c>
      <c r="C35" s="7" t="s">
        <v>4</v>
      </c>
      <c r="D35" s="7" t="s">
        <v>17</v>
      </c>
      <c r="E35" s="7" t="s">
        <v>1626</v>
      </c>
      <c r="F35">
        <v>34</v>
      </c>
      <c r="G35" t="s">
        <v>1401</v>
      </c>
      <c r="H35" t="str">
        <f t="shared" si="0"/>
        <v>SAME</v>
      </c>
    </row>
    <row r="36" spans="1:8">
      <c r="A36">
        <v>35</v>
      </c>
      <c r="B36" t="s">
        <v>1402</v>
      </c>
      <c r="C36" s="7" t="s">
        <v>4</v>
      </c>
      <c r="D36" s="7" t="s">
        <v>448</v>
      </c>
      <c r="E36" s="7" t="s">
        <v>1627</v>
      </c>
      <c r="F36">
        <v>35</v>
      </c>
      <c r="G36" t="s">
        <v>1402</v>
      </c>
      <c r="H36" t="str">
        <f t="shared" si="0"/>
        <v>SAME</v>
      </c>
    </row>
    <row r="37" spans="1:8">
      <c r="A37">
        <v>36</v>
      </c>
      <c r="B37" t="s">
        <v>1403</v>
      </c>
      <c r="C37" s="7" t="s">
        <v>4</v>
      </c>
      <c r="D37" s="7" t="s">
        <v>58</v>
      </c>
      <c r="E37" s="7" t="s">
        <v>1628</v>
      </c>
      <c r="F37">
        <v>36</v>
      </c>
      <c r="G37" t="s">
        <v>1403</v>
      </c>
      <c r="H37" t="str">
        <f t="shared" si="0"/>
        <v>SAME</v>
      </c>
    </row>
    <row r="38" spans="1:8">
      <c r="A38">
        <v>37</v>
      </c>
      <c r="B38" t="s">
        <v>1404</v>
      </c>
      <c r="C38" s="7" t="s">
        <v>4</v>
      </c>
      <c r="D38" s="7" t="s">
        <v>5</v>
      </c>
      <c r="E38" s="7" t="s">
        <v>904</v>
      </c>
      <c r="F38">
        <v>37</v>
      </c>
      <c r="G38" t="s">
        <v>1404</v>
      </c>
      <c r="H38" t="str">
        <f t="shared" si="0"/>
        <v>SAME</v>
      </c>
    </row>
    <row r="39" spans="1:8">
      <c r="A39">
        <v>38</v>
      </c>
      <c r="B39" t="s">
        <v>1405</v>
      </c>
      <c r="C39" s="7" t="s">
        <v>4</v>
      </c>
      <c r="D39" s="7" t="s">
        <v>234</v>
      </c>
      <c r="E39" s="7" t="s">
        <v>1629</v>
      </c>
      <c r="F39">
        <v>38</v>
      </c>
      <c r="G39" t="s">
        <v>1405</v>
      </c>
      <c r="H39" t="str">
        <f t="shared" si="0"/>
        <v>SAME</v>
      </c>
    </row>
    <row r="40" spans="1:8">
      <c r="A40">
        <v>39</v>
      </c>
      <c r="B40" t="s">
        <v>1406</v>
      </c>
      <c r="C40" s="7" t="s">
        <v>35</v>
      </c>
      <c r="D40" s="7" t="s">
        <v>1134</v>
      </c>
      <c r="E40" s="7" t="s">
        <v>1630</v>
      </c>
      <c r="F40">
        <v>39</v>
      </c>
      <c r="G40" t="s">
        <v>1406</v>
      </c>
      <c r="H40" t="str">
        <f t="shared" si="0"/>
        <v>SAME</v>
      </c>
    </row>
    <row r="41" spans="1:8">
      <c r="A41">
        <v>40</v>
      </c>
      <c r="B41" t="s">
        <v>1407</v>
      </c>
      <c r="C41" s="7" t="s">
        <v>4</v>
      </c>
      <c r="D41" s="7" t="s">
        <v>339</v>
      </c>
      <c r="E41" s="7" t="s">
        <v>1631</v>
      </c>
      <c r="F41">
        <v>40</v>
      </c>
      <c r="G41" t="s">
        <v>1407</v>
      </c>
      <c r="H41" t="str">
        <f t="shared" si="0"/>
        <v>SAME</v>
      </c>
    </row>
    <row r="42" spans="1:8">
      <c r="A42">
        <v>41</v>
      </c>
      <c r="B42" t="s">
        <v>1408</v>
      </c>
      <c r="C42" s="7" t="s">
        <v>4</v>
      </c>
      <c r="D42" s="7" t="s">
        <v>17</v>
      </c>
      <c r="E42" s="7" t="s">
        <v>1632</v>
      </c>
      <c r="F42">
        <v>41</v>
      </c>
      <c r="G42" t="s">
        <v>1408</v>
      </c>
      <c r="H42" t="str">
        <f t="shared" si="0"/>
        <v>SAME</v>
      </c>
    </row>
    <row r="43" spans="1:8">
      <c r="A43">
        <v>42</v>
      </c>
      <c r="B43" t="s">
        <v>1409</v>
      </c>
      <c r="C43" s="7" t="s">
        <v>4</v>
      </c>
      <c r="D43" s="7" t="s">
        <v>5</v>
      </c>
      <c r="E43" s="7" t="s">
        <v>1633</v>
      </c>
      <c r="F43">
        <v>42</v>
      </c>
      <c r="G43" t="s">
        <v>1409</v>
      </c>
      <c r="H43" t="str">
        <f t="shared" si="0"/>
        <v>SAME</v>
      </c>
    </row>
    <row r="44" spans="1:8">
      <c r="A44">
        <v>43</v>
      </c>
      <c r="B44" t="s">
        <v>1410</v>
      </c>
      <c r="C44" s="7" t="s">
        <v>4</v>
      </c>
      <c r="D44" s="7" t="s">
        <v>5</v>
      </c>
      <c r="E44" s="7" t="s">
        <v>1634</v>
      </c>
      <c r="F44">
        <v>43</v>
      </c>
      <c r="G44" t="s">
        <v>1410</v>
      </c>
      <c r="H44" t="str">
        <f t="shared" si="0"/>
        <v>SAME</v>
      </c>
    </row>
    <row r="45" spans="1:8">
      <c r="A45">
        <v>44</v>
      </c>
      <c r="B45" t="s">
        <v>1411</v>
      </c>
      <c r="C45" s="7" t="s">
        <v>4</v>
      </c>
      <c r="D45" s="7" t="s">
        <v>234</v>
      </c>
      <c r="E45" s="7" t="s">
        <v>1635</v>
      </c>
      <c r="F45">
        <v>44</v>
      </c>
      <c r="G45" t="s">
        <v>1411</v>
      </c>
      <c r="H45" t="str">
        <f t="shared" si="0"/>
        <v>SAME</v>
      </c>
    </row>
    <row r="46" spans="1:8">
      <c r="A46">
        <v>45</v>
      </c>
      <c r="B46" t="s">
        <v>1412</v>
      </c>
      <c r="C46" s="7" t="s">
        <v>4</v>
      </c>
      <c r="D46" s="7" t="s">
        <v>448</v>
      </c>
      <c r="E46" s="7" t="s">
        <v>1636</v>
      </c>
      <c r="F46">
        <v>45</v>
      </c>
      <c r="G46" t="s">
        <v>1412</v>
      </c>
      <c r="H46" t="str">
        <f t="shared" si="0"/>
        <v>SAME</v>
      </c>
    </row>
    <row r="47" spans="1:8">
      <c r="A47">
        <v>46</v>
      </c>
      <c r="B47" t="s">
        <v>1413</v>
      </c>
      <c r="C47" s="7" t="s">
        <v>35</v>
      </c>
      <c r="D47" s="7" t="s">
        <v>1134</v>
      </c>
      <c r="E47" s="7" t="s">
        <v>1637</v>
      </c>
      <c r="F47">
        <v>46</v>
      </c>
      <c r="G47" t="s">
        <v>1413</v>
      </c>
      <c r="H47" t="str">
        <f t="shared" si="0"/>
        <v>SAME</v>
      </c>
    </row>
    <row r="48" spans="1:8">
      <c r="A48">
        <v>47</v>
      </c>
      <c r="B48" t="s">
        <v>1414</v>
      </c>
      <c r="C48" s="7" t="s">
        <v>4</v>
      </c>
      <c r="D48" s="7" t="s">
        <v>448</v>
      </c>
      <c r="E48" s="7" t="s">
        <v>1638</v>
      </c>
      <c r="F48">
        <v>47</v>
      </c>
      <c r="G48" t="s">
        <v>1414</v>
      </c>
      <c r="H48" t="str">
        <f t="shared" si="0"/>
        <v>SAME</v>
      </c>
    </row>
    <row r="49" spans="1:8">
      <c r="A49">
        <v>48</v>
      </c>
      <c r="B49" t="s">
        <v>1415</v>
      </c>
      <c r="C49" s="7" t="s">
        <v>4</v>
      </c>
      <c r="D49" s="7" t="s">
        <v>234</v>
      </c>
      <c r="E49" s="7" t="s">
        <v>1639</v>
      </c>
      <c r="F49">
        <v>48</v>
      </c>
      <c r="G49" t="s">
        <v>1415</v>
      </c>
      <c r="H49" t="str">
        <f t="shared" si="0"/>
        <v>SAME</v>
      </c>
    </row>
    <row r="50" spans="1:8">
      <c r="A50">
        <v>49</v>
      </c>
      <c r="B50" t="s">
        <v>1416</v>
      </c>
      <c r="C50" s="7" t="s">
        <v>4</v>
      </c>
      <c r="D50" s="7" t="s">
        <v>17</v>
      </c>
      <c r="E50" s="7" t="s">
        <v>1640</v>
      </c>
      <c r="F50">
        <v>49</v>
      </c>
      <c r="G50" t="s">
        <v>1416</v>
      </c>
      <c r="H50" t="str">
        <f t="shared" si="0"/>
        <v>SAME</v>
      </c>
    </row>
    <row r="51" spans="1:8">
      <c r="A51">
        <v>50</v>
      </c>
      <c r="B51" t="s">
        <v>1417</v>
      </c>
      <c r="C51" s="7" t="s">
        <v>4</v>
      </c>
      <c r="D51" s="7" t="s">
        <v>234</v>
      </c>
      <c r="E51" s="7" t="s">
        <v>1641</v>
      </c>
      <c r="F51">
        <v>50</v>
      </c>
      <c r="G51" t="s">
        <v>1417</v>
      </c>
      <c r="H51" t="str">
        <f t="shared" si="0"/>
        <v>SAME</v>
      </c>
    </row>
    <row r="52" spans="1:8">
      <c r="A52">
        <v>51</v>
      </c>
      <c r="B52" t="s">
        <v>1418</v>
      </c>
      <c r="C52" s="7" t="s">
        <v>4</v>
      </c>
      <c r="D52" s="7" t="s">
        <v>234</v>
      </c>
      <c r="E52" s="7" t="s">
        <v>1642</v>
      </c>
      <c r="F52">
        <v>51</v>
      </c>
      <c r="G52" t="s">
        <v>1418</v>
      </c>
      <c r="H52" t="str">
        <f t="shared" si="0"/>
        <v>SAME</v>
      </c>
    </row>
    <row r="53" spans="1:8">
      <c r="A53">
        <v>52</v>
      </c>
      <c r="B53" t="s">
        <v>1419</v>
      </c>
      <c r="C53" s="7" t="s">
        <v>4</v>
      </c>
      <c r="D53" s="7" t="s">
        <v>234</v>
      </c>
      <c r="E53" s="7" t="s">
        <v>1643</v>
      </c>
      <c r="F53">
        <v>52</v>
      </c>
      <c r="G53" t="s">
        <v>1419</v>
      </c>
      <c r="H53" t="str">
        <f t="shared" si="0"/>
        <v>SAME</v>
      </c>
    </row>
    <row r="54" spans="1:8">
      <c r="A54">
        <v>53</v>
      </c>
      <c r="B54" t="s">
        <v>1420</v>
      </c>
      <c r="C54" s="7" t="s">
        <v>1799</v>
      </c>
      <c r="D54" s="7" t="s">
        <v>1799</v>
      </c>
      <c r="E54" s="7" t="s">
        <v>1644</v>
      </c>
      <c r="F54">
        <v>53</v>
      </c>
      <c r="G54" t="s">
        <v>1420</v>
      </c>
      <c r="H54" t="str">
        <f t="shared" si="0"/>
        <v>SAME</v>
      </c>
    </row>
    <row r="55" spans="1:8">
      <c r="A55">
        <v>54</v>
      </c>
      <c r="B55" t="s">
        <v>1421</v>
      </c>
      <c r="C55" s="7" t="s">
        <v>1799</v>
      </c>
      <c r="D55" s="7" t="s">
        <v>1799</v>
      </c>
      <c r="E55" s="7" t="s">
        <v>1645</v>
      </c>
      <c r="F55">
        <v>54</v>
      </c>
      <c r="G55" t="s">
        <v>1421</v>
      </c>
      <c r="H55" t="str">
        <f t="shared" si="0"/>
        <v>SAME</v>
      </c>
    </row>
    <row r="56" spans="1:8">
      <c r="A56">
        <v>55</v>
      </c>
      <c r="B56" t="s">
        <v>1422</v>
      </c>
      <c r="C56" s="7" t="s">
        <v>4</v>
      </c>
      <c r="D56" s="7" t="s">
        <v>5</v>
      </c>
      <c r="E56" s="7" t="s">
        <v>1646</v>
      </c>
      <c r="F56">
        <v>55</v>
      </c>
      <c r="G56" t="s">
        <v>1422</v>
      </c>
      <c r="H56" t="str">
        <f t="shared" si="0"/>
        <v>SAME</v>
      </c>
    </row>
    <row r="57" spans="1:8">
      <c r="A57">
        <v>56</v>
      </c>
      <c r="B57" t="s">
        <v>1423</v>
      </c>
      <c r="C57" s="7" t="s">
        <v>4</v>
      </c>
      <c r="D57" s="7" t="s">
        <v>5</v>
      </c>
      <c r="E57" s="7" t="s">
        <v>1647</v>
      </c>
      <c r="F57">
        <v>56</v>
      </c>
      <c r="G57" t="s">
        <v>1423</v>
      </c>
      <c r="H57" t="str">
        <f t="shared" si="0"/>
        <v>SAME</v>
      </c>
    </row>
    <row r="58" spans="1:8">
      <c r="A58">
        <v>57</v>
      </c>
      <c r="B58" t="s">
        <v>1424</v>
      </c>
      <c r="C58" s="7" t="s">
        <v>35</v>
      </c>
      <c r="D58" s="7" t="s">
        <v>1134</v>
      </c>
      <c r="E58" s="7" t="s">
        <v>1648</v>
      </c>
      <c r="F58">
        <v>57</v>
      </c>
      <c r="G58" t="s">
        <v>1424</v>
      </c>
      <c r="H58" t="str">
        <f t="shared" si="0"/>
        <v>SAME</v>
      </c>
    </row>
    <row r="59" spans="1:8">
      <c r="A59">
        <v>58</v>
      </c>
      <c r="B59" t="s">
        <v>1425</v>
      </c>
      <c r="C59" s="7" t="s">
        <v>4</v>
      </c>
      <c r="D59" s="7" t="s">
        <v>5</v>
      </c>
      <c r="E59" s="7" t="s">
        <v>1649</v>
      </c>
      <c r="F59">
        <v>58</v>
      </c>
      <c r="G59" t="s">
        <v>1425</v>
      </c>
      <c r="H59" t="str">
        <f t="shared" si="0"/>
        <v>SAME</v>
      </c>
    </row>
    <row r="60" spans="1:8">
      <c r="A60">
        <v>59</v>
      </c>
      <c r="B60" t="s">
        <v>1426</v>
      </c>
      <c r="C60" s="7" t="s">
        <v>4</v>
      </c>
      <c r="D60" s="7" t="s">
        <v>448</v>
      </c>
      <c r="E60" s="7" t="s">
        <v>1650</v>
      </c>
      <c r="F60">
        <v>59</v>
      </c>
      <c r="G60" t="s">
        <v>1426</v>
      </c>
      <c r="H60" t="str">
        <f t="shared" si="0"/>
        <v>SAME</v>
      </c>
    </row>
    <row r="61" spans="1:8">
      <c r="A61">
        <v>60</v>
      </c>
      <c r="B61" t="s">
        <v>1427</v>
      </c>
      <c r="C61" s="7" t="s">
        <v>4</v>
      </c>
      <c r="D61" s="7" t="s">
        <v>234</v>
      </c>
      <c r="E61" s="7" t="s">
        <v>1651</v>
      </c>
      <c r="F61">
        <v>60</v>
      </c>
      <c r="G61" t="s">
        <v>1427</v>
      </c>
      <c r="H61" t="str">
        <f t="shared" si="0"/>
        <v>SAME</v>
      </c>
    </row>
    <row r="62" spans="1:8">
      <c r="A62">
        <v>61</v>
      </c>
      <c r="B62" t="s">
        <v>1428</v>
      </c>
      <c r="C62" s="7" t="s">
        <v>4</v>
      </c>
      <c r="D62" s="7" t="s">
        <v>234</v>
      </c>
      <c r="E62" s="7" t="s">
        <v>1652</v>
      </c>
      <c r="F62">
        <v>61</v>
      </c>
      <c r="G62" t="s">
        <v>1428</v>
      </c>
      <c r="H62" t="str">
        <f t="shared" si="0"/>
        <v>SAME</v>
      </c>
    </row>
    <row r="63" spans="1:8">
      <c r="A63">
        <v>62</v>
      </c>
      <c r="B63" t="s">
        <v>1429</v>
      </c>
      <c r="C63" s="7" t="s">
        <v>1799</v>
      </c>
      <c r="D63" s="7" t="s">
        <v>1799</v>
      </c>
      <c r="E63" s="7" t="s">
        <v>1653</v>
      </c>
      <c r="F63">
        <v>62</v>
      </c>
      <c r="G63" t="s">
        <v>1429</v>
      </c>
      <c r="H63" t="str">
        <f t="shared" si="0"/>
        <v>SAME</v>
      </c>
    </row>
    <row r="64" spans="1:8">
      <c r="A64">
        <v>63</v>
      </c>
      <c r="B64" t="s">
        <v>1430</v>
      </c>
      <c r="C64" s="7" t="s">
        <v>4</v>
      </c>
      <c r="D64" s="7" t="s">
        <v>5</v>
      </c>
      <c r="E64" s="7" t="s">
        <v>1654</v>
      </c>
      <c r="F64">
        <v>63</v>
      </c>
      <c r="G64" t="s">
        <v>1430</v>
      </c>
      <c r="H64" t="str">
        <f t="shared" si="0"/>
        <v>SAME</v>
      </c>
    </row>
    <row r="65" spans="1:8">
      <c r="A65">
        <v>64</v>
      </c>
      <c r="B65" t="s">
        <v>1431</v>
      </c>
      <c r="C65" s="7" t="s">
        <v>35</v>
      </c>
      <c r="D65" s="7" t="s">
        <v>1134</v>
      </c>
      <c r="E65" s="7" t="s">
        <v>1655</v>
      </c>
      <c r="F65">
        <v>64</v>
      </c>
      <c r="G65" t="s">
        <v>1431</v>
      </c>
      <c r="H65" t="str">
        <f t="shared" si="0"/>
        <v>SAME</v>
      </c>
    </row>
    <row r="66" spans="1:8">
      <c r="A66">
        <v>65</v>
      </c>
      <c r="B66" t="s">
        <v>1432</v>
      </c>
      <c r="C66" s="7" t="s">
        <v>4</v>
      </c>
      <c r="D66" s="7" t="s">
        <v>17</v>
      </c>
      <c r="E66" s="7" t="s">
        <v>1656</v>
      </c>
      <c r="F66">
        <v>65</v>
      </c>
      <c r="G66" t="s">
        <v>1432</v>
      </c>
      <c r="H66" t="str">
        <f t="shared" si="0"/>
        <v>SAME</v>
      </c>
    </row>
    <row r="67" spans="1:8">
      <c r="A67">
        <v>66</v>
      </c>
      <c r="B67" t="s">
        <v>1433</v>
      </c>
      <c r="C67" s="7" t="s">
        <v>4</v>
      </c>
      <c r="D67" s="7" t="s">
        <v>5</v>
      </c>
      <c r="E67" s="7" t="s">
        <v>1657</v>
      </c>
      <c r="F67">
        <v>66</v>
      </c>
      <c r="G67" t="s">
        <v>1433</v>
      </c>
      <c r="H67" t="str">
        <f t="shared" ref="H67:H130" si="1">IF(B67=G67,"SAME","NOT")</f>
        <v>SAME</v>
      </c>
    </row>
    <row r="68" spans="1:8">
      <c r="A68">
        <v>67</v>
      </c>
      <c r="B68" t="s">
        <v>1434</v>
      </c>
      <c r="C68" s="7" t="s">
        <v>4</v>
      </c>
      <c r="D68" s="7" t="s">
        <v>448</v>
      </c>
      <c r="E68" s="7" t="s">
        <v>1658</v>
      </c>
      <c r="F68">
        <v>67</v>
      </c>
      <c r="G68" t="s">
        <v>1434</v>
      </c>
      <c r="H68" t="str">
        <f t="shared" si="1"/>
        <v>SAME</v>
      </c>
    </row>
    <row r="69" spans="1:8">
      <c r="A69">
        <v>68</v>
      </c>
      <c r="B69" t="s">
        <v>1435</v>
      </c>
      <c r="C69" s="7" t="s">
        <v>35</v>
      </c>
      <c r="D69" s="7" t="s">
        <v>1134</v>
      </c>
      <c r="E69" s="7" t="s">
        <v>1659</v>
      </c>
      <c r="F69">
        <v>68</v>
      </c>
      <c r="G69" t="s">
        <v>1435</v>
      </c>
      <c r="H69" t="str">
        <f t="shared" si="1"/>
        <v>SAME</v>
      </c>
    </row>
    <row r="70" spans="1:8">
      <c r="A70">
        <v>69</v>
      </c>
      <c r="B70" t="s">
        <v>1436</v>
      </c>
      <c r="C70" s="7" t="s">
        <v>35</v>
      </c>
      <c r="D70" s="7" t="s">
        <v>1134</v>
      </c>
      <c r="E70" s="7" t="s">
        <v>1660</v>
      </c>
      <c r="F70">
        <v>69</v>
      </c>
      <c r="G70" t="s">
        <v>1436</v>
      </c>
      <c r="H70" t="str">
        <f t="shared" si="1"/>
        <v>SAME</v>
      </c>
    </row>
    <row r="71" spans="1:8">
      <c r="A71">
        <v>70</v>
      </c>
      <c r="B71" t="s">
        <v>1437</v>
      </c>
      <c r="C71" s="7" t="s">
        <v>4</v>
      </c>
      <c r="D71" s="7" t="s">
        <v>5</v>
      </c>
      <c r="E71" s="7" t="s">
        <v>1661</v>
      </c>
      <c r="F71">
        <v>70</v>
      </c>
      <c r="G71" t="s">
        <v>1437</v>
      </c>
      <c r="H71" t="str">
        <f t="shared" si="1"/>
        <v>SAME</v>
      </c>
    </row>
    <row r="72" spans="1:8">
      <c r="A72">
        <v>71</v>
      </c>
      <c r="B72" t="s">
        <v>1438</v>
      </c>
      <c r="C72" s="7" t="s">
        <v>4</v>
      </c>
      <c r="D72" s="7" t="s">
        <v>234</v>
      </c>
      <c r="E72" s="7" t="s">
        <v>1662</v>
      </c>
      <c r="F72">
        <v>71</v>
      </c>
      <c r="G72" t="s">
        <v>1438</v>
      </c>
      <c r="H72" t="str">
        <f t="shared" si="1"/>
        <v>SAME</v>
      </c>
    </row>
    <row r="73" spans="1:8">
      <c r="A73">
        <v>72</v>
      </c>
      <c r="B73" t="s">
        <v>1439</v>
      </c>
      <c r="C73" s="7" t="s">
        <v>4</v>
      </c>
      <c r="D73" s="7" t="s">
        <v>58</v>
      </c>
      <c r="E73" s="7" t="s">
        <v>1663</v>
      </c>
      <c r="F73">
        <v>72</v>
      </c>
      <c r="G73" t="s">
        <v>1439</v>
      </c>
      <c r="H73" t="str">
        <f t="shared" si="1"/>
        <v>SAME</v>
      </c>
    </row>
    <row r="74" spans="1:8">
      <c r="A74">
        <v>73</v>
      </c>
      <c r="B74" t="s">
        <v>1440</v>
      </c>
      <c r="C74" s="7" t="s">
        <v>4</v>
      </c>
      <c r="D74" s="7" t="s">
        <v>234</v>
      </c>
      <c r="E74" s="7" t="s">
        <v>1664</v>
      </c>
      <c r="F74">
        <v>73</v>
      </c>
      <c r="G74" t="s">
        <v>1440</v>
      </c>
      <c r="H74" t="str">
        <f t="shared" si="1"/>
        <v>SAME</v>
      </c>
    </row>
    <row r="75" spans="1:8">
      <c r="A75">
        <v>74</v>
      </c>
      <c r="B75" t="s">
        <v>1441</v>
      </c>
      <c r="C75" s="7" t="s">
        <v>4</v>
      </c>
      <c r="D75" s="7" t="s">
        <v>234</v>
      </c>
      <c r="E75" s="7" t="s">
        <v>1665</v>
      </c>
      <c r="F75">
        <v>74</v>
      </c>
      <c r="G75" t="s">
        <v>1441</v>
      </c>
      <c r="H75" t="str">
        <f t="shared" si="1"/>
        <v>SAME</v>
      </c>
    </row>
    <row r="76" spans="1:8">
      <c r="A76">
        <v>75</v>
      </c>
      <c r="B76" t="s">
        <v>1442</v>
      </c>
      <c r="C76" s="7" t="s">
        <v>4</v>
      </c>
      <c r="D76" s="7" t="s">
        <v>234</v>
      </c>
      <c r="E76" s="7" t="s">
        <v>1666</v>
      </c>
      <c r="F76">
        <v>75</v>
      </c>
      <c r="G76" t="s">
        <v>1442</v>
      </c>
      <c r="H76" t="str">
        <f t="shared" si="1"/>
        <v>SAME</v>
      </c>
    </row>
    <row r="77" spans="1:8">
      <c r="A77">
        <v>76</v>
      </c>
      <c r="B77" t="s">
        <v>1443</v>
      </c>
      <c r="C77" s="7" t="s">
        <v>4</v>
      </c>
      <c r="D77" s="7" t="s">
        <v>234</v>
      </c>
      <c r="E77" s="7" t="s">
        <v>1667</v>
      </c>
      <c r="F77">
        <v>76</v>
      </c>
      <c r="G77" t="s">
        <v>1443</v>
      </c>
      <c r="H77" t="str">
        <f t="shared" si="1"/>
        <v>SAME</v>
      </c>
    </row>
    <row r="78" spans="1:8">
      <c r="A78">
        <v>77</v>
      </c>
      <c r="B78" t="s">
        <v>1444</v>
      </c>
      <c r="C78" s="7" t="s">
        <v>4</v>
      </c>
      <c r="D78" s="7" t="s">
        <v>234</v>
      </c>
      <c r="E78" s="7" t="s">
        <v>1668</v>
      </c>
      <c r="F78">
        <v>77</v>
      </c>
      <c r="G78" t="s">
        <v>1444</v>
      </c>
      <c r="H78" t="str">
        <f t="shared" si="1"/>
        <v>SAME</v>
      </c>
    </row>
    <row r="79" spans="1:8">
      <c r="A79">
        <v>78</v>
      </c>
      <c r="B79" t="s">
        <v>1445</v>
      </c>
      <c r="C79" s="7" t="s">
        <v>4</v>
      </c>
      <c r="D79" s="7" t="s">
        <v>5</v>
      </c>
      <c r="E79" s="7" t="s">
        <v>1669</v>
      </c>
      <c r="F79">
        <v>78</v>
      </c>
      <c r="G79" t="s">
        <v>1445</v>
      </c>
      <c r="H79" t="str">
        <f t="shared" si="1"/>
        <v>SAME</v>
      </c>
    </row>
    <row r="80" spans="1:8">
      <c r="A80">
        <v>79</v>
      </c>
      <c r="B80" t="s">
        <v>1446</v>
      </c>
      <c r="C80" s="7" t="s">
        <v>35</v>
      </c>
      <c r="D80" s="7" t="s">
        <v>1134</v>
      </c>
      <c r="E80" s="7" t="s">
        <v>1670</v>
      </c>
      <c r="F80">
        <v>79</v>
      </c>
      <c r="G80" t="s">
        <v>1446</v>
      </c>
      <c r="H80" t="str">
        <f t="shared" si="1"/>
        <v>SAME</v>
      </c>
    </row>
    <row r="81" spans="1:8">
      <c r="A81">
        <v>80</v>
      </c>
      <c r="B81" t="s">
        <v>1447</v>
      </c>
      <c r="C81" s="7" t="s">
        <v>1799</v>
      </c>
      <c r="D81" s="7" t="s">
        <v>1799</v>
      </c>
      <c r="E81" s="7" t="s">
        <v>1671</v>
      </c>
      <c r="F81">
        <v>80</v>
      </c>
      <c r="G81" t="s">
        <v>1447</v>
      </c>
      <c r="H81" t="str">
        <f t="shared" si="1"/>
        <v>SAME</v>
      </c>
    </row>
    <row r="82" spans="1:8">
      <c r="A82">
        <v>81</v>
      </c>
      <c r="B82" t="s">
        <v>1448</v>
      </c>
      <c r="C82" s="7" t="s">
        <v>4</v>
      </c>
      <c r="D82" s="7" t="s">
        <v>58</v>
      </c>
      <c r="E82" s="7" t="s">
        <v>1672</v>
      </c>
      <c r="F82">
        <v>81</v>
      </c>
      <c r="G82" t="s">
        <v>1448</v>
      </c>
      <c r="H82" t="str">
        <f t="shared" si="1"/>
        <v>SAME</v>
      </c>
    </row>
    <row r="83" spans="1:8">
      <c r="A83">
        <v>82</v>
      </c>
      <c r="B83" t="s">
        <v>1449</v>
      </c>
      <c r="C83" s="7" t="s">
        <v>4</v>
      </c>
      <c r="D83" s="7" t="s">
        <v>448</v>
      </c>
      <c r="E83" s="7" t="s">
        <v>1673</v>
      </c>
      <c r="F83">
        <v>82</v>
      </c>
      <c r="G83" t="s">
        <v>1449</v>
      </c>
      <c r="H83" t="str">
        <f t="shared" si="1"/>
        <v>SAME</v>
      </c>
    </row>
    <row r="84" spans="1:8">
      <c r="A84">
        <v>83</v>
      </c>
      <c r="B84" t="s">
        <v>1450</v>
      </c>
      <c r="C84" s="7" t="s">
        <v>4</v>
      </c>
      <c r="D84" s="7" t="s">
        <v>234</v>
      </c>
      <c r="E84" s="7" t="s">
        <v>1674</v>
      </c>
      <c r="F84">
        <v>83</v>
      </c>
      <c r="G84" t="s">
        <v>1450</v>
      </c>
      <c r="H84" t="str">
        <f t="shared" si="1"/>
        <v>SAME</v>
      </c>
    </row>
    <row r="85" spans="1:8">
      <c r="A85">
        <v>84</v>
      </c>
      <c r="B85" t="s">
        <v>1451</v>
      </c>
      <c r="C85" s="7" t="s">
        <v>4</v>
      </c>
      <c r="D85" s="7" t="s">
        <v>17</v>
      </c>
      <c r="E85" s="7" t="s">
        <v>1675</v>
      </c>
      <c r="F85">
        <v>84</v>
      </c>
      <c r="G85" t="s">
        <v>1451</v>
      </c>
      <c r="H85" t="str">
        <f t="shared" si="1"/>
        <v>SAME</v>
      </c>
    </row>
    <row r="86" spans="1:8">
      <c r="A86">
        <v>85</v>
      </c>
      <c r="B86" t="s">
        <v>1452</v>
      </c>
      <c r="C86" s="7" t="s">
        <v>4</v>
      </c>
      <c r="D86" s="7" t="s">
        <v>215</v>
      </c>
      <c r="E86" s="7" t="s">
        <v>1676</v>
      </c>
      <c r="F86">
        <v>85</v>
      </c>
      <c r="G86" t="s">
        <v>1452</v>
      </c>
      <c r="H86" t="str">
        <f t="shared" si="1"/>
        <v>SAME</v>
      </c>
    </row>
    <row r="87" spans="1:8">
      <c r="A87">
        <v>86</v>
      </c>
      <c r="B87" t="s">
        <v>1453</v>
      </c>
      <c r="C87" s="7" t="s">
        <v>4</v>
      </c>
      <c r="D87" s="7" t="s">
        <v>5</v>
      </c>
      <c r="E87" s="7" t="s">
        <v>1677</v>
      </c>
      <c r="F87">
        <v>86</v>
      </c>
      <c r="G87" t="s">
        <v>1453</v>
      </c>
      <c r="H87" t="str">
        <f t="shared" si="1"/>
        <v>SAME</v>
      </c>
    </row>
    <row r="88" spans="1:8">
      <c r="A88">
        <v>87</v>
      </c>
      <c r="B88" t="s">
        <v>1454</v>
      </c>
      <c r="C88" s="7" t="s">
        <v>4</v>
      </c>
      <c r="D88" s="7" t="s">
        <v>448</v>
      </c>
      <c r="E88" s="7" t="s">
        <v>1678</v>
      </c>
      <c r="F88">
        <v>87</v>
      </c>
      <c r="G88" t="s">
        <v>1454</v>
      </c>
      <c r="H88" t="str">
        <f t="shared" si="1"/>
        <v>SAME</v>
      </c>
    </row>
    <row r="89" spans="1:8">
      <c r="A89">
        <v>88</v>
      </c>
      <c r="B89" t="s">
        <v>1455</v>
      </c>
      <c r="C89" s="7" t="s">
        <v>4</v>
      </c>
      <c r="D89" s="7" t="s">
        <v>448</v>
      </c>
      <c r="E89" s="7" t="s">
        <v>1679</v>
      </c>
      <c r="F89">
        <v>88</v>
      </c>
      <c r="G89" t="s">
        <v>1455</v>
      </c>
      <c r="H89" t="str">
        <f t="shared" si="1"/>
        <v>SAME</v>
      </c>
    </row>
    <row r="90" spans="1:8">
      <c r="A90">
        <v>89</v>
      </c>
      <c r="B90" t="s">
        <v>1456</v>
      </c>
      <c r="C90" s="7" t="s">
        <v>4</v>
      </c>
      <c r="D90" s="7" t="s">
        <v>448</v>
      </c>
      <c r="E90" s="7" t="s">
        <v>1680</v>
      </c>
      <c r="F90">
        <v>89</v>
      </c>
      <c r="G90" t="s">
        <v>1456</v>
      </c>
      <c r="H90" t="str">
        <f t="shared" si="1"/>
        <v>SAME</v>
      </c>
    </row>
    <row r="91" spans="1:8">
      <c r="A91">
        <v>90</v>
      </c>
      <c r="B91" t="s">
        <v>1457</v>
      </c>
      <c r="C91" s="7" t="s">
        <v>4</v>
      </c>
      <c r="D91" s="7" t="s">
        <v>5</v>
      </c>
      <c r="E91" s="7" t="s">
        <v>1681</v>
      </c>
      <c r="F91">
        <v>90</v>
      </c>
      <c r="G91" t="s">
        <v>1457</v>
      </c>
      <c r="H91" t="str">
        <f t="shared" si="1"/>
        <v>SAME</v>
      </c>
    </row>
    <row r="92" spans="1:8">
      <c r="A92">
        <v>91</v>
      </c>
      <c r="B92" t="s">
        <v>1458</v>
      </c>
      <c r="C92" s="7" t="s">
        <v>4</v>
      </c>
      <c r="D92" s="7" t="s">
        <v>234</v>
      </c>
      <c r="E92" s="7" t="s">
        <v>1682</v>
      </c>
      <c r="F92">
        <v>91</v>
      </c>
      <c r="G92" t="s">
        <v>1458</v>
      </c>
      <c r="H92" t="str">
        <f t="shared" si="1"/>
        <v>SAME</v>
      </c>
    </row>
    <row r="93" spans="1:8">
      <c r="A93">
        <v>92</v>
      </c>
      <c r="B93" t="s">
        <v>1459</v>
      </c>
      <c r="C93" s="7" t="s">
        <v>35</v>
      </c>
      <c r="D93" s="7" t="s">
        <v>1134</v>
      </c>
      <c r="E93" s="7" t="s">
        <v>1683</v>
      </c>
      <c r="F93">
        <v>92</v>
      </c>
      <c r="G93" t="s">
        <v>1459</v>
      </c>
      <c r="H93" t="str">
        <f t="shared" si="1"/>
        <v>SAME</v>
      </c>
    </row>
    <row r="94" spans="1:8">
      <c r="A94">
        <v>93</v>
      </c>
      <c r="B94" t="s">
        <v>1460</v>
      </c>
      <c r="C94" s="7" t="s">
        <v>4</v>
      </c>
      <c r="D94" s="7" t="s">
        <v>448</v>
      </c>
      <c r="E94" s="7" t="s">
        <v>1684</v>
      </c>
      <c r="F94">
        <v>93</v>
      </c>
      <c r="G94" t="s">
        <v>1460</v>
      </c>
      <c r="H94" t="str">
        <f t="shared" si="1"/>
        <v>SAME</v>
      </c>
    </row>
    <row r="95" spans="1:8">
      <c r="A95">
        <v>94</v>
      </c>
      <c r="B95" t="s">
        <v>1461</v>
      </c>
      <c r="C95" s="7" t="s">
        <v>4</v>
      </c>
      <c r="D95" s="7" t="s">
        <v>234</v>
      </c>
      <c r="E95" s="7" t="s">
        <v>1685</v>
      </c>
      <c r="F95">
        <v>94</v>
      </c>
      <c r="G95" t="s">
        <v>1461</v>
      </c>
      <c r="H95" t="str">
        <f t="shared" si="1"/>
        <v>SAME</v>
      </c>
    </row>
    <row r="96" spans="1:8">
      <c r="A96">
        <v>95</v>
      </c>
      <c r="B96" t="s">
        <v>1462</v>
      </c>
      <c r="C96" s="7" t="s">
        <v>35</v>
      </c>
      <c r="D96" s="7" t="s">
        <v>1134</v>
      </c>
      <c r="E96" s="7" t="s">
        <v>1686</v>
      </c>
      <c r="F96">
        <v>95</v>
      </c>
      <c r="G96" t="s">
        <v>1462</v>
      </c>
      <c r="H96" t="str">
        <f t="shared" si="1"/>
        <v>SAME</v>
      </c>
    </row>
    <row r="97" spans="1:8">
      <c r="A97">
        <v>96</v>
      </c>
      <c r="B97" t="s">
        <v>1463</v>
      </c>
      <c r="C97" s="7" t="s">
        <v>4</v>
      </c>
      <c r="D97" s="7" t="s">
        <v>234</v>
      </c>
      <c r="E97" s="7" t="s">
        <v>1687</v>
      </c>
      <c r="F97">
        <v>96</v>
      </c>
      <c r="G97" t="s">
        <v>1463</v>
      </c>
      <c r="H97" t="str">
        <f t="shared" si="1"/>
        <v>SAME</v>
      </c>
    </row>
    <row r="98" spans="1:8">
      <c r="A98">
        <v>97</v>
      </c>
      <c r="B98" t="s">
        <v>1464</v>
      </c>
      <c r="C98" s="7" t="s">
        <v>35</v>
      </c>
      <c r="D98" s="7" t="s">
        <v>1134</v>
      </c>
      <c r="E98" s="7" t="s">
        <v>1688</v>
      </c>
      <c r="F98">
        <v>97</v>
      </c>
      <c r="G98" t="s">
        <v>1464</v>
      </c>
      <c r="H98" t="str">
        <f t="shared" si="1"/>
        <v>SAME</v>
      </c>
    </row>
    <row r="99" spans="1:8">
      <c r="A99">
        <v>98</v>
      </c>
      <c r="B99" t="s">
        <v>1465</v>
      </c>
      <c r="C99" s="7" t="s">
        <v>4</v>
      </c>
      <c r="D99" s="7" t="s">
        <v>5</v>
      </c>
      <c r="E99" s="7" t="s">
        <v>1689</v>
      </c>
      <c r="F99">
        <v>98</v>
      </c>
      <c r="G99" t="s">
        <v>1465</v>
      </c>
      <c r="H99" t="str">
        <f t="shared" si="1"/>
        <v>SAME</v>
      </c>
    </row>
    <row r="100" spans="1:8">
      <c r="A100">
        <v>99</v>
      </c>
      <c r="B100" t="s">
        <v>1466</v>
      </c>
      <c r="C100" s="7" t="s">
        <v>4</v>
      </c>
      <c r="D100" s="7" t="s">
        <v>5</v>
      </c>
      <c r="E100" s="7" t="s">
        <v>1690</v>
      </c>
      <c r="F100">
        <v>99</v>
      </c>
      <c r="G100" t="s">
        <v>1466</v>
      </c>
      <c r="H100" t="str">
        <f t="shared" si="1"/>
        <v>SAME</v>
      </c>
    </row>
    <row r="101" spans="1:8">
      <c r="A101">
        <v>100</v>
      </c>
      <c r="B101" t="s">
        <v>1467</v>
      </c>
      <c r="C101" s="7" t="s">
        <v>4</v>
      </c>
      <c r="D101" s="7" t="s">
        <v>448</v>
      </c>
      <c r="E101" s="7" t="s">
        <v>1691</v>
      </c>
      <c r="F101">
        <v>100</v>
      </c>
      <c r="G101" t="s">
        <v>1467</v>
      </c>
      <c r="H101" t="str">
        <f t="shared" si="1"/>
        <v>SAME</v>
      </c>
    </row>
    <row r="102" spans="1:8">
      <c r="A102">
        <v>101</v>
      </c>
      <c r="B102" t="s">
        <v>1468</v>
      </c>
      <c r="C102" s="7" t="s">
        <v>4</v>
      </c>
      <c r="D102" s="7" t="s">
        <v>448</v>
      </c>
      <c r="E102" s="7" t="s">
        <v>1692</v>
      </c>
      <c r="F102">
        <v>101</v>
      </c>
      <c r="G102" t="s">
        <v>1468</v>
      </c>
      <c r="H102" t="str">
        <f t="shared" si="1"/>
        <v>SAME</v>
      </c>
    </row>
    <row r="103" spans="1:8">
      <c r="A103">
        <v>102</v>
      </c>
      <c r="B103" t="s">
        <v>1469</v>
      </c>
      <c r="C103" s="7" t="s">
        <v>35</v>
      </c>
      <c r="D103" s="7" t="s">
        <v>1134</v>
      </c>
      <c r="E103" s="7" t="s">
        <v>1693</v>
      </c>
      <c r="F103">
        <v>102</v>
      </c>
      <c r="G103" t="s">
        <v>1469</v>
      </c>
      <c r="H103" t="str">
        <f t="shared" si="1"/>
        <v>SAME</v>
      </c>
    </row>
    <row r="104" spans="1:8">
      <c r="A104">
        <v>103</v>
      </c>
      <c r="B104" t="s">
        <v>1470</v>
      </c>
      <c r="C104" s="7" t="s">
        <v>4</v>
      </c>
      <c r="D104" s="7" t="s">
        <v>448</v>
      </c>
      <c r="E104" s="7" t="s">
        <v>1694</v>
      </c>
      <c r="F104">
        <v>103</v>
      </c>
      <c r="G104" t="s">
        <v>1470</v>
      </c>
      <c r="H104" t="str">
        <f t="shared" si="1"/>
        <v>SAME</v>
      </c>
    </row>
    <row r="105" spans="1:8">
      <c r="A105">
        <v>104</v>
      </c>
      <c r="B105" t="s">
        <v>1471</v>
      </c>
      <c r="C105" s="7" t="s">
        <v>4</v>
      </c>
      <c r="D105" s="7" t="s">
        <v>5</v>
      </c>
      <c r="E105" s="7" t="s">
        <v>1695</v>
      </c>
      <c r="F105">
        <v>104</v>
      </c>
      <c r="G105" t="s">
        <v>1471</v>
      </c>
      <c r="H105" t="str">
        <f t="shared" si="1"/>
        <v>SAME</v>
      </c>
    </row>
    <row r="106" spans="1:8">
      <c r="A106">
        <v>105</v>
      </c>
      <c r="B106" t="s">
        <v>1472</v>
      </c>
      <c r="C106" s="7" t="s">
        <v>4</v>
      </c>
      <c r="D106" s="7" t="s">
        <v>234</v>
      </c>
      <c r="E106" s="7" t="s">
        <v>1696</v>
      </c>
      <c r="F106">
        <v>105</v>
      </c>
      <c r="G106" t="s">
        <v>1472</v>
      </c>
      <c r="H106" t="str">
        <f t="shared" si="1"/>
        <v>SAME</v>
      </c>
    </row>
    <row r="107" spans="1:8">
      <c r="A107">
        <v>106</v>
      </c>
      <c r="B107" t="s">
        <v>1473</v>
      </c>
      <c r="C107" s="7" t="s">
        <v>4</v>
      </c>
      <c r="D107" s="7" t="s">
        <v>5</v>
      </c>
      <c r="E107" s="7" t="s">
        <v>1697</v>
      </c>
      <c r="F107">
        <v>106</v>
      </c>
      <c r="G107" t="s">
        <v>1473</v>
      </c>
      <c r="H107" t="str">
        <f t="shared" si="1"/>
        <v>SAME</v>
      </c>
    </row>
    <row r="108" spans="1:8">
      <c r="A108">
        <v>107</v>
      </c>
      <c r="B108" t="s">
        <v>1474</v>
      </c>
      <c r="C108" s="7" t="s">
        <v>4</v>
      </c>
      <c r="D108" s="7" t="s">
        <v>339</v>
      </c>
      <c r="E108" s="7" t="s">
        <v>1698</v>
      </c>
      <c r="F108">
        <v>107</v>
      </c>
      <c r="G108" t="s">
        <v>1474</v>
      </c>
      <c r="H108" t="str">
        <f t="shared" si="1"/>
        <v>SAME</v>
      </c>
    </row>
    <row r="109" spans="1:8">
      <c r="A109">
        <v>108</v>
      </c>
      <c r="B109" t="s">
        <v>1475</v>
      </c>
      <c r="C109" s="7" t="s">
        <v>4</v>
      </c>
      <c r="D109" s="7" t="s">
        <v>234</v>
      </c>
      <c r="E109" s="7" t="s">
        <v>1699</v>
      </c>
      <c r="F109">
        <v>108</v>
      </c>
      <c r="G109" t="s">
        <v>1475</v>
      </c>
      <c r="H109" t="str">
        <f t="shared" si="1"/>
        <v>SAME</v>
      </c>
    </row>
    <row r="110" spans="1:8">
      <c r="A110">
        <v>109</v>
      </c>
      <c r="B110" t="s">
        <v>1476</v>
      </c>
      <c r="C110" s="7" t="s">
        <v>35</v>
      </c>
      <c r="D110" s="7" t="s">
        <v>1134</v>
      </c>
      <c r="E110" s="7" t="s">
        <v>1700</v>
      </c>
      <c r="F110">
        <v>109</v>
      </c>
      <c r="G110" t="s">
        <v>1476</v>
      </c>
      <c r="H110" t="str">
        <f t="shared" si="1"/>
        <v>SAME</v>
      </c>
    </row>
    <row r="111" spans="1:8">
      <c r="A111">
        <v>110</v>
      </c>
      <c r="B111" t="s">
        <v>1477</v>
      </c>
      <c r="C111" s="7" t="s">
        <v>4</v>
      </c>
      <c r="D111" s="7" t="s">
        <v>448</v>
      </c>
      <c r="E111" s="7" t="s">
        <v>1701</v>
      </c>
      <c r="F111">
        <v>110</v>
      </c>
      <c r="G111" t="s">
        <v>1477</v>
      </c>
      <c r="H111" t="str">
        <f t="shared" si="1"/>
        <v>SAME</v>
      </c>
    </row>
    <row r="112" spans="1:8">
      <c r="A112">
        <v>111</v>
      </c>
      <c r="B112" t="s">
        <v>1478</v>
      </c>
      <c r="C112" s="7" t="s">
        <v>35</v>
      </c>
      <c r="D112" s="7" t="s">
        <v>1134</v>
      </c>
      <c r="E112" s="7" t="s">
        <v>1702</v>
      </c>
      <c r="F112">
        <v>111</v>
      </c>
      <c r="G112" t="s">
        <v>1478</v>
      </c>
      <c r="H112" t="str">
        <f t="shared" si="1"/>
        <v>SAME</v>
      </c>
    </row>
    <row r="113" spans="1:8">
      <c r="A113">
        <v>112</v>
      </c>
      <c r="B113" t="s">
        <v>1479</v>
      </c>
      <c r="C113" s="7" t="s">
        <v>35</v>
      </c>
      <c r="D113" s="7" t="s">
        <v>1134</v>
      </c>
      <c r="E113" s="7" t="s">
        <v>1703</v>
      </c>
      <c r="F113">
        <v>112</v>
      </c>
      <c r="G113" t="s">
        <v>1479</v>
      </c>
      <c r="H113" t="str">
        <f t="shared" si="1"/>
        <v>SAME</v>
      </c>
    </row>
    <row r="114" spans="1:8">
      <c r="A114">
        <v>113</v>
      </c>
      <c r="B114" t="s">
        <v>1480</v>
      </c>
      <c r="C114" s="7" t="s">
        <v>4</v>
      </c>
      <c r="D114" s="7" t="s">
        <v>476</v>
      </c>
      <c r="E114" s="7" t="s">
        <v>1704</v>
      </c>
      <c r="F114">
        <v>113</v>
      </c>
      <c r="G114" t="s">
        <v>1480</v>
      </c>
      <c r="H114" t="str">
        <f t="shared" si="1"/>
        <v>SAME</v>
      </c>
    </row>
    <row r="115" spans="1:8">
      <c r="A115">
        <v>114</v>
      </c>
      <c r="B115" t="s">
        <v>1481</v>
      </c>
      <c r="C115" s="7" t="s">
        <v>4</v>
      </c>
      <c r="D115" s="7" t="s">
        <v>339</v>
      </c>
      <c r="E115" s="7" t="s">
        <v>1705</v>
      </c>
      <c r="F115">
        <v>114</v>
      </c>
      <c r="G115" t="s">
        <v>1481</v>
      </c>
      <c r="H115" t="str">
        <f t="shared" si="1"/>
        <v>SAME</v>
      </c>
    </row>
    <row r="116" spans="1:8">
      <c r="A116">
        <v>115</v>
      </c>
      <c r="B116" t="s">
        <v>1482</v>
      </c>
      <c r="C116" s="7" t="s">
        <v>4</v>
      </c>
      <c r="D116" s="7" t="s">
        <v>234</v>
      </c>
      <c r="E116" s="7" t="s">
        <v>1706</v>
      </c>
      <c r="F116">
        <v>115</v>
      </c>
      <c r="G116" t="s">
        <v>1482</v>
      </c>
      <c r="H116" t="str">
        <f t="shared" si="1"/>
        <v>SAME</v>
      </c>
    </row>
    <row r="117" spans="1:8">
      <c r="A117">
        <v>116</v>
      </c>
      <c r="B117" t="s">
        <v>1483</v>
      </c>
      <c r="C117" s="7" t="s">
        <v>35</v>
      </c>
      <c r="D117" s="7" t="s">
        <v>1134</v>
      </c>
      <c r="E117" s="7" t="s">
        <v>1707</v>
      </c>
      <c r="F117">
        <v>116</v>
      </c>
      <c r="G117" t="s">
        <v>1483</v>
      </c>
      <c r="H117" t="str">
        <f t="shared" si="1"/>
        <v>SAME</v>
      </c>
    </row>
    <row r="118" spans="1:8">
      <c r="A118">
        <v>117</v>
      </c>
      <c r="B118" t="s">
        <v>1484</v>
      </c>
      <c r="C118" s="7" t="s">
        <v>4</v>
      </c>
      <c r="D118" s="7" t="s">
        <v>5</v>
      </c>
      <c r="E118" s="7" t="s">
        <v>1708</v>
      </c>
      <c r="F118">
        <v>117</v>
      </c>
      <c r="G118" t="s">
        <v>1484</v>
      </c>
      <c r="H118" t="str">
        <f t="shared" si="1"/>
        <v>SAME</v>
      </c>
    </row>
    <row r="119" spans="1:8">
      <c r="A119">
        <v>118</v>
      </c>
      <c r="B119" t="s">
        <v>1485</v>
      </c>
      <c r="C119" s="7" t="s">
        <v>4</v>
      </c>
      <c r="D119" s="7" t="s">
        <v>5</v>
      </c>
      <c r="E119" s="7" t="s">
        <v>1709</v>
      </c>
      <c r="F119">
        <v>118</v>
      </c>
      <c r="G119" t="s">
        <v>1485</v>
      </c>
      <c r="H119" t="str">
        <f t="shared" si="1"/>
        <v>SAME</v>
      </c>
    </row>
    <row r="120" spans="1:8">
      <c r="A120">
        <v>119</v>
      </c>
      <c r="B120" t="s">
        <v>1486</v>
      </c>
      <c r="C120" s="7" t="s">
        <v>4</v>
      </c>
      <c r="D120" s="7" t="s">
        <v>234</v>
      </c>
      <c r="E120" s="7" t="s">
        <v>1710</v>
      </c>
      <c r="F120">
        <v>119</v>
      </c>
      <c r="G120" t="s">
        <v>1486</v>
      </c>
      <c r="H120" t="str">
        <f t="shared" si="1"/>
        <v>SAME</v>
      </c>
    </row>
    <row r="121" spans="1:8">
      <c r="A121">
        <v>120</v>
      </c>
      <c r="B121" t="s">
        <v>1487</v>
      </c>
      <c r="C121" s="7" t="s">
        <v>4</v>
      </c>
      <c r="D121" s="7" t="s">
        <v>448</v>
      </c>
      <c r="E121" s="7" t="s">
        <v>1711</v>
      </c>
      <c r="F121">
        <v>120</v>
      </c>
      <c r="G121" t="s">
        <v>1487</v>
      </c>
      <c r="H121" t="str">
        <f t="shared" si="1"/>
        <v>SAME</v>
      </c>
    </row>
    <row r="122" spans="1:8">
      <c r="A122">
        <v>121</v>
      </c>
      <c r="B122" t="s">
        <v>1488</v>
      </c>
      <c r="C122" s="7" t="s">
        <v>4</v>
      </c>
      <c r="D122" s="7" t="s">
        <v>5</v>
      </c>
      <c r="E122" s="7" t="s">
        <v>1712</v>
      </c>
      <c r="F122">
        <v>121</v>
      </c>
      <c r="G122" t="s">
        <v>1488</v>
      </c>
      <c r="H122" t="str">
        <f t="shared" si="1"/>
        <v>SAME</v>
      </c>
    </row>
    <row r="123" spans="1:8">
      <c r="A123">
        <v>122</v>
      </c>
      <c r="B123" t="s">
        <v>1489</v>
      </c>
      <c r="C123" s="7" t="s">
        <v>4</v>
      </c>
      <c r="D123" s="7" t="s">
        <v>234</v>
      </c>
      <c r="E123" s="7" t="s">
        <v>1713</v>
      </c>
      <c r="F123">
        <v>122</v>
      </c>
      <c r="G123" t="s">
        <v>1489</v>
      </c>
      <c r="H123" t="str">
        <f t="shared" si="1"/>
        <v>SAME</v>
      </c>
    </row>
    <row r="124" spans="1:8">
      <c r="A124">
        <v>123</v>
      </c>
      <c r="B124" t="s">
        <v>1490</v>
      </c>
      <c r="C124" s="7" t="s">
        <v>4</v>
      </c>
      <c r="D124" s="7" t="s">
        <v>234</v>
      </c>
      <c r="E124" s="7" t="s">
        <v>1714</v>
      </c>
      <c r="F124">
        <v>123</v>
      </c>
      <c r="G124" t="s">
        <v>1490</v>
      </c>
      <c r="H124" t="str">
        <f t="shared" si="1"/>
        <v>SAME</v>
      </c>
    </row>
    <row r="125" spans="1:8">
      <c r="A125">
        <v>124</v>
      </c>
      <c r="B125" t="s">
        <v>1491</v>
      </c>
      <c r="C125" s="7" t="s">
        <v>4</v>
      </c>
      <c r="D125" s="7" t="s">
        <v>17</v>
      </c>
      <c r="E125" s="7" t="s">
        <v>1715</v>
      </c>
      <c r="F125">
        <v>124</v>
      </c>
      <c r="G125" t="s">
        <v>1491</v>
      </c>
      <c r="H125" t="str">
        <f t="shared" si="1"/>
        <v>SAME</v>
      </c>
    </row>
    <row r="126" spans="1:8">
      <c r="A126">
        <v>125</v>
      </c>
      <c r="B126" t="s">
        <v>1492</v>
      </c>
      <c r="C126" s="7" t="s">
        <v>4</v>
      </c>
      <c r="D126" s="7" t="s">
        <v>17</v>
      </c>
      <c r="E126" s="7" t="s">
        <v>1716</v>
      </c>
      <c r="F126">
        <v>125</v>
      </c>
      <c r="G126" t="s">
        <v>1492</v>
      </c>
      <c r="H126" t="str">
        <f t="shared" si="1"/>
        <v>SAME</v>
      </c>
    </row>
    <row r="127" spans="1:8">
      <c r="A127">
        <v>126</v>
      </c>
      <c r="B127" t="s">
        <v>1493</v>
      </c>
      <c r="C127" s="7" t="s">
        <v>4</v>
      </c>
      <c r="D127" s="7" t="s">
        <v>448</v>
      </c>
      <c r="E127" s="7" t="s">
        <v>1717</v>
      </c>
      <c r="F127">
        <v>126</v>
      </c>
      <c r="G127" t="s">
        <v>1493</v>
      </c>
      <c r="H127" t="str">
        <f t="shared" si="1"/>
        <v>SAME</v>
      </c>
    </row>
    <row r="128" spans="1:8">
      <c r="A128">
        <v>127</v>
      </c>
      <c r="B128" t="s">
        <v>1494</v>
      </c>
      <c r="C128" s="7" t="s">
        <v>4</v>
      </c>
      <c r="D128" s="7" t="s">
        <v>448</v>
      </c>
      <c r="E128" s="7" t="s">
        <v>1718</v>
      </c>
      <c r="F128">
        <v>127</v>
      </c>
      <c r="G128" t="s">
        <v>1494</v>
      </c>
      <c r="H128" t="str">
        <f t="shared" si="1"/>
        <v>SAME</v>
      </c>
    </row>
    <row r="129" spans="1:8">
      <c r="A129">
        <v>128</v>
      </c>
      <c r="B129" t="s">
        <v>1495</v>
      </c>
      <c r="C129" s="7" t="s">
        <v>4</v>
      </c>
      <c r="D129" s="7" t="s">
        <v>17</v>
      </c>
      <c r="E129" s="7" t="s">
        <v>1719</v>
      </c>
      <c r="F129">
        <v>128</v>
      </c>
      <c r="G129" t="s">
        <v>1495</v>
      </c>
      <c r="H129" t="str">
        <f t="shared" si="1"/>
        <v>SAME</v>
      </c>
    </row>
    <row r="130" spans="1:8">
      <c r="A130">
        <v>129</v>
      </c>
      <c r="B130" t="s">
        <v>1496</v>
      </c>
      <c r="C130" s="7" t="s">
        <v>35</v>
      </c>
      <c r="D130" s="7" t="s">
        <v>1134</v>
      </c>
      <c r="E130" s="7" t="s">
        <v>1720</v>
      </c>
      <c r="F130">
        <v>129</v>
      </c>
      <c r="G130" t="s">
        <v>1496</v>
      </c>
      <c r="H130" t="str">
        <f t="shared" si="1"/>
        <v>SAME</v>
      </c>
    </row>
    <row r="131" spans="1:8">
      <c r="A131">
        <v>130</v>
      </c>
      <c r="B131" t="s">
        <v>1497</v>
      </c>
      <c r="C131" s="7" t="s">
        <v>4</v>
      </c>
      <c r="D131" s="7" t="s">
        <v>234</v>
      </c>
      <c r="E131" s="7" t="s">
        <v>1721</v>
      </c>
      <c r="F131">
        <v>130</v>
      </c>
      <c r="G131" t="s">
        <v>1497</v>
      </c>
      <c r="H131" t="str">
        <f t="shared" ref="H131:H194" si="2">IF(B131=G131,"SAME","NOT")</f>
        <v>SAME</v>
      </c>
    </row>
    <row r="132" spans="1:8">
      <c r="A132">
        <v>131</v>
      </c>
      <c r="B132" t="s">
        <v>1498</v>
      </c>
      <c r="C132" s="7" t="s">
        <v>4</v>
      </c>
      <c r="D132" s="7" t="s">
        <v>448</v>
      </c>
      <c r="E132" s="7" t="s">
        <v>1722</v>
      </c>
      <c r="F132">
        <v>131</v>
      </c>
      <c r="G132" t="s">
        <v>1498</v>
      </c>
      <c r="H132" t="str">
        <f t="shared" si="2"/>
        <v>SAME</v>
      </c>
    </row>
    <row r="133" spans="1:8">
      <c r="A133">
        <v>132</v>
      </c>
      <c r="B133" t="s">
        <v>1499</v>
      </c>
      <c r="C133" s="7" t="s">
        <v>4</v>
      </c>
      <c r="D133" s="7" t="s">
        <v>234</v>
      </c>
      <c r="E133" s="7" t="s">
        <v>1723</v>
      </c>
      <c r="F133">
        <v>132</v>
      </c>
      <c r="G133" t="s">
        <v>1499</v>
      </c>
      <c r="H133" t="str">
        <f t="shared" si="2"/>
        <v>SAME</v>
      </c>
    </row>
    <row r="134" spans="1:8">
      <c r="A134">
        <v>133</v>
      </c>
      <c r="B134" t="s">
        <v>1500</v>
      </c>
      <c r="C134" s="7" t="s">
        <v>4</v>
      </c>
      <c r="D134" s="7" t="s">
        <v>17</v>
      </c>
      <c r="E134" s="7" t="s">
        <v>1724</v>
      </c>
      <c r="F134">
        <v>133</v>
      </c>
      <c r="G134" t="s">
        <v>1500</v>
      </c>
      <c r="H134" t="str">
        <f t="shared" si="2"/>
        <v>SAME</v>
      </c>
    </row>
    <row r="135" spans="1:8">
      <c r="A135">
        <v>134</v>
      </c>
      <c r="B135" t="s">
        <v>1501</v>
      </c>
      <c r="C135" s="7" t="s">
        <v>4</v>
      </c>
      <c r="D135" s="7" t="s">
        <v>5</v>
      </c>
      <c r="E135" s="7" t="s">
        <v>1725</v>
      </c>
      <c r="F135">
        <v>134</v>
      </c>
      <c r="G135" t="s">
        <v>1501</v>
      </c>
      <c r="H135" t="str">
        <f t="shared" si="2"/>
        <v>SAME</v>
      </c>
    </row>
    <row r="136" spans="1:8">
      <c r="A136">
        <v>135</v>
      </c>
      <c r="B136" t="s">
        <v>1502</v>
      </c>
      <c r="C136" s="7" t="s">
        <v>4</v>
      </c>
      <c r="D136" s="7" t="s">
        <v>234</v>
      </c>
      <c r="E136" s="7" t="s">
        <v>1726</v>
      </c>
      <c r="F136">
        <v>135</v>
      </c>
      <c r="G136" t="s">
        <v>1502</v>
      </c>
      <c r="H136" t="str">
        <f t="shared" si="2"/>
        <v>SAME</v>
      </c>
    </row>
    <row r="137" spans="1:8">
      <c r="A137">
        <v>136</v>
      </c>
      <c r="B137" t="s">
        <v>1503</v>
      </c>
      <c r="C137" s="7" t="s">
        <v>35</v>
      </c>
      <c r="D137" s="7" t="s">
        <v>1134</v>
      </c>
      <c r="E137" s="7" t="s">
        <v>1727</v>
      </c>
      <c r="F137">
        <v>136</v>
      </c>
      <c r="G137" t="s">
        <v>1503</v>
      </c>
      <c r="H137" t="str">
        <f t="shared" si="2"/>
        <v>SAME</v>
      </c>
    </row>
    <row r="138" spans="1:8">
      <c r="A138">
        <v>137</v>
      </c>
      <c r="B138" t="s">
        <v>1504</v>
      </c>
      <c r="C138" s="7" t="s">
        <v>35</v>
      </c>
      <c r="D138" s="7" t="s">
        <v>1134</v>
      </c>
      <c r="E138" s="7" t="s">
        <v>1728</v>
      </c>
      <c r="F138">
        <v>137</v>
      </c>
      <c r="G138" t="s">
        <v>1504</v>
      </c>
      <c r="H138" t="str">
        <f t="shared" si="2"/>
        <v>SAME</v>
      </c>
    </row>
    <row r="139" spans="1:8">
      <c r="A139">
        <v>138</v>
      </c>
      <c r="B139" t="s">
        <v>1505</v>
      </c>
      <c r="C139" s="7" t="s">
        <v>4</v>
      </c>
      <c r="D139" s="7" t="s">
        <v>5</v>
      </c>
      <c r="E139" s="7" t="s">
        <v>1729</v>
      </c>
      <c r="F139">
        <v>138</v>
      </c>
      <c r="G139" t="s">
        <v>1505</v>
      </c>
      <c r="H139" t="str">
        <f t="shared" si="2"/>
        <v>SAME</v>
      </c>
    </row>
    <row r="140" spans="1:8">
      <c r="A140">
        <v>139</v>
      </c>
      <c r="B140" t="s">
        <v>1506</v>
      </c>
      <c r="C140" s="7" t="s">
        <v>4</v>
      </c>
      <c r="D140" s="7" t="s">
        <v>5</v>
      </c>
      <c r="E140" s="7" t="s">
        <v>1730</v>
      </c>
      <c r="F140">
        <v>139</v>
      </c>
      <c r="G140" t="s">
        <v>1506</v>
      </c>
      <c r="H140" t="str">
        <f t="shared" si="2"/>
        <v>SAME</v>
      </c>
    </row>
    <row r="141" spans="1:8">
      <c r="A141">
        <v>140</v>
      </c>
      <c r="B141" t="s">
        <v>1507</v>
      </c>
      <c r="C141" s="7" t="s">
        <v>4</v>
      </c>
      <c r="D141" s="7" t="s">
        <v>5</v>
      </c>
      <c r="E141" s="7" t="s">
        <v>1731</v>
      </c>
      <c r="F141">
        <v>140</v>
      </c>
      <c r="G141" t="s">
        <v>1507</v>
      </c>
      <c r="H141" t="str">
        <f t="shared" si="2"/>
        <v>SAME</v>
      </c>
    </row>
    <row r="142" spans="1:8">
      <c r="A142">
        <v>141</v>
      </c>
      <c r="B142" t="s">
        <v>1508</v>
      </c>
      <c r="C142" s="7" t="s">
        <v>35</v>
      </c>
      <c r="D142" s="7" t="s">
        <v>1134</v>
      </c>
      <c r="E142" s="7" t="s">
        <v>1732</v>
      </c>
      <c r="F142">
        <v>141</v>
      </c>
      <c r="G142" t="s">
        <v>1508</v>
      </c>
      <c r="H142" t="str">
        <f t="shared" si="2"/>
        <v>SAME</v>
      </c>
    </row>
    <row r="143" spans="1:8">
      <c r="A143">
        <v>142</v>
      </c>
      <c r="B143" t="s">
        <v>1509</v>
      </c>
      <c r="C143" s="7" t="s">
        <v>4</v>
      </c>
      <c r="D143" s="7" t="s">
        <v>448</v>
      </c>
      <c r="E143" s="7" t="s">
        <v>468</v>
      </c>
      <c r="F143">
        <v>142</v>
      </c>
      <c r="G143" t="s">
        <v>1509</v>
      </c>
      <c r="H143" t="str">
        <f t="shared" si="2"/>
        <v>SAME</v>
      </c>
    </row>
    <row r="144" spans="1:8">
      <c r="A144">
        <v>143</v>
      </c>
      <c r="B144" t="s">
        <v>1510</v>
      </c>
      <c r="C144" s="7" t="s">
        <v>4</v>
      </c>
      <c r="D144" s="7" t="s">
        <v>448</v>
      </c>
      <c r="E144" s="7" t="s">
        <v>1733</v>
      </c>
      <c r="F144">
        <v>143</v>
      </c>
      <c r="G144" t="s">
        <v>1510</v>
      </c>
      <c r="H144" t="str">
        <f t="shared" si="2"/>
        <v>SAME</v>
      </c>
    </row>
    <row r="145" spans="1:8">
      <c r="A145">
        <v>144</v>
      </c>
      <c r="B145" t="s">
        <v>1511</v>
      </c>
      <c r="C145" s="7" t="s">
        <v>4</v>
      </c>
      <c r="D145" s="7" t="s">
        <v>58</v>
      </c>
      <c r="E145" s="7" t="s">
        <v>1734</v>
      </c>
      <c r="F145">
        <v>144</v>
      </c>
      <c r="G145" t="s">
        <v>1511</v>
      </c>
      <c r="H145" t="str">
        <f t="shared" si="2"/>
        <v>SAME</v>
      </c>
    </row>
    <row r="146" spans="1:8">
      <c r="A146">
        <v>145</v>
      </c>
      <c r="B146" t="s">
        <v>1512</v>
      </c>
      <c r="C146" s="7" t="s">
        <v>4</v>
      </c>
      <c r="D146" s="7" t="s">
        <v>5</v>
      </c>
      <c r="E146" s="7" t="s">
        <v>1735</v>
      </c>
      <c r="F146">
        <v>145</v>
      </c>
      <c r="G146" t="s">
        <v>1512</v>
      </c>
      <c r="H146" t="str">
        <f t="shared" si="2"/>
        <v>SAME</v>
      </c>
    </row>
    <row r="147" spans="1:8">
      <c r="A147">
        <v>146</v>
      </c>
      <c r="B147" t="s">
        <v>1513</v>
      </c>
      <c r="C147" s="7" t="s">
        <v>1799</v>
      </c>
      <c r="D147" s="7" t="s">
        <v>1799</v>
      </c>
      <c r="E147" s="7" t="s">
        <v>1736</v>
      </c>
      <c r="F147">
        <v>146</v>
      </c>
      <c r="G147" t="s">
        <v>1513</v>
      </c>
      <c r="H147" t="str">
        <f t="shared" si="2"/>
        <v>SAME</v>
      </c>
    </row>
    <row r="148" spans="1:8">
      <c r="A148">
        <v>147</v>
      </c>
      <c r="B148" t="s">
        <v>1514</v>
      </c>
      <c r="C148" s="7" t="s">
        <v>4</v>
      </c>
      <c r="D148" s="7" t="s">
        <v>5</v>
      </c>
      <c r="E148" s="7" t="s">
        <v>1737</v>
      </c>
      <c r="F148">
        <v>147</v>
      </c>
      <c r="G148" t="s">
        <v>1514</v>
      </c>
      <c r="H148" t="str">
        <f t="shared" si="2"/>
        <v>SAME</v>
      </c>
    </row>
    <row r="149" spans="1:8">
      <c r="A149">
        <v>148</v>
      </c>
      <c r="B149" t="s">
        <v>1515</v>
      </c>
      <c r="C149" s="7" t="s">
        <v>35</v>
      </c>
      <c r="D149" s="7" t="s">
        <v>1134</v>
      </c>
      <c r="E149" s="7" t="s">
        <v>1738</v>
      </c>
      <c r="F149">
        <v>148</v>
      </c>
      <c r="G149" t="s">
        <v>1515</v>
      </c>
      <c r="H149" t="str">
        <f t="shared" si="2"/>
        <v>SAME</v>
      </c>
    </row>
    <row r="150" spans="1:8">
      <c r="A150">
        <v>149</v>
      </c>
      <c r="B150" t="s">
        <v>1516</v>
      </c>
      <c r="C150" s="7" t="s">
        <v>4</v>
      </c>
      <c r="D150" s="7" t="s">
        <v>17</v>
      </c>
      <c r="E150" s="7" t="s">
        <v>1739</v>
      </c>
      <c r="F150">
        <v>149</v>
      </c>
      <c r="G150" t="s">
        <v>1516</v>
      </c>
      <c r="H150" t="str">
        <f t="shared" si="2"/>
        <v>SAME</v>
      </c>
    </row>
    <row r="151" spans="1:8">
      <c r="A151">
        <v>150</v>
      </c>
      <c r="B151" t="s">
        <v>1517</v>
      </c>
      <c r="C151" s="7" t="s">
        <v>4</v>
      </c>
      <c r="D151" s="7" t="s">
        <v>58</v>
      </c>
      <c r="E151" s="7" t="s">
        <v>1740</v>
      </c>
      <c r="F151">
        <v>150</v>
      </c>
      <c r="G151" t="s">
        <v>1517</v>
      </c>
      <c r="H151" t="str">
        <f t="shared" si="2"/>
        <v>SAME</v>
      </c>
    </row>
    <row r="152" spans="1:8">
      <c r="A152">
        <v>151</v>
      </c>
      <c r="B152" t="s">
        <v>1518</v>
      </c>
      <c r="C152" s="7" t="s">
        <v>1799</v>
      </c>
      <c r="D152" s="7" t="s">
        <v>1799</v>
      </c>
      <c r="E152" s="7" t="s">
        <v>1741</v>
      </c>
      <c r="F152">
        <v>151</v>
      </c>
      <c r="G152" t="s">
        <v>1518</v>
      </c>
      <c r="H152" t="str">
        <f t="shared" si="2"/>
        <v>SAME</v>
      </c>
    </row>
    <row r="153" spans="1:8">
      <c r="A153">
        <v>152</v>
      </c>
      <c r="B153" t="s">
        <v>1519</v>
      </c>
      <c r="C153" s="7" t="s">
        <v>4</v>
      </c>
      <c r="D153" s="7" t="s">
        <v>234</v>
      </c>
      <c r="F153">
        <v>152</v>
      </c>
      <c r="G153" t="s">
        <v>1519</v>
      </c>
      <c r="H153" t="str">
        <f t="shared" si="2"/>
        <v>SAME</v>
      </c>
    </row>
    <row r="154" spans="1:8">
      <c r="A154">
        <v>153</v>
      </c>
      <c r="B154" t="s">
        <v>1520</v>
      </c>
      <c r="C154" s="7" t="s">
        <v>4</v>
      </c>
      <c r="D154" s="7" t="s">
        <v>5</v>
      </c>
      <c r="E154" s="7" t="s">
        <v>1742</v>
      </c>
      <c r="F154">
        <v>153</v>
      </c>
      <c r="G154" t="s">
        <v>1520</v>
      </c>
      <c r="H154" t="str">
        <f t="shared" si="2"/>
        <v>SAME</v>
      </c>
    </row>
    <row r="155" spans="1:8">
      <c r="A155">
        <v>154</v>
      </c>
      <c r="B155" t="s">
        <v>1521</v>
      </c>
      <c r="C155" s="7" t="s">
        <v>4</v>
      </c>
      <c r="D155" s="7" t="s">
        <v>339</v>
      </c>
      <c r="E155" s="7" t="s">
        <v>1743</v>
      </c>
      <c r="F155">
        <v>154</v>
      </c>
      <c r="G155" t="s">
        <v>1521</v>
      </c>
      <c r="H155" t="str">
        <f t="shared" si="2"/>
        <v>SAME</v>
      </c>
    </row>
    <row r="156" spans="1:8">
      <c r="A156">
        <v>155</v>
      </c>
      <c r="B156" t="s">
        <v>1522</v>
      </c>
      <c r="C156" s="7" t="s">
        <v>4</v>
      </c>
      <c r="D156" s="7" t="s">
        <v>5</v>
      </c>
      <c r="E156" s="7" t="s">
        <v>1744</v>
      </c>
      <c r="F156">
        <v>155</v>
      </c>
      <c r="G156" t="s">
        <v>1522</v>
      </c>
      <c r="H156" t="str">
        <f t="shared" si="2"/>
        <v>SAME</v>
      </c>
    </row>
    <row r="157" spans="1:8">
      <c r="A157">
        <v>156</v>
      </c>
      <c r="B157" t="s">
        <v>1523</v>
      </c>
      <c r="C157" s="7" t="s">
        <v>4</v>
      </c>
      <c r="D157" s="7" t="s">
        <v>234</v>
      </c>
      <c r="E157" s="7" t="s">
        <v>1745</v>
      </c>
      <c r="F157">
        <v>156</v>
      </c>
      <c r="G157" t="s">
        <v>1523</v>
      </c>
      <c r="H157" t="str">
        <f t="shared" si="2"/>
        <v>SAME</v>
      </c>
    </row>
    <row r="158" spans="1:8">
      <c r="A158">
        <v>157</v>
      </c>
      <c r="B158" t="s">
        <v>1524</v>
      </c>
      <c r="C158" s="7" t="s">
        <v>4</v>
      </c>
      <c r="D158" s="7" t="s">
        <v>5</v>
      </c>
      <c r="E158" s="7" t="s">
        <v>1746</v>
      </c>
      <c r="F158">
        <v>157</v>
      </c>
      <c r="G158" t="s">
        <v>1524</v>
      </c>
      <c r="H158" t="str">
        <f t="shared" si="2"/>
        <v>SAME</v>
      </c>
    </row>
    <row r="159" spans="1:8">
      <c r="A159">
        <v>158</v>
      </c>
      <c r="B159" t="s">
        <v>1525</v>
      </c>
      <c r="C159" s="7" t="s">
        <v>4</v>
      </c>
      <c r="D159" s="7" t="s">
        <v>17</v>
      </c>
      <c r="E159" s="7" t="s">
        <v>1747</v>
      </c>
      <c r="F159">
        <v>158</v>
      </c>
      <c r="G159" t="s">
        <v>1525</v>
      </c>
      <c r="H159" t="str">
        <f t="shared" si="2"/>
        <v>SAME</v>
      </c>
    </row>
    <row r="160" spans="1:8">
      <c r="A160">
        <v>159</v>
      </c>
      <c r="B160" t="s">
        <v>1526</v>
      </c>
      <c r="C160" s="7" t="s">
        <v>35</v>
      </c>
      <c r="D160" s="7" t="s">
        <v>1134</v>
      </c>
      <c r="E160" s="7" t="s">
        <v>1748</v>
      </c>
      <c r="F160">
        <v>159</v>
      </c>
      <c r="G160" t="s">
        <v>1526</v>
      </c>
      <c r="H160" t="str">
        <f t="shared" si="2"/>
        <v>SAME</v>
      </c>
    </row>
    <row r="161" spans="1:8">
      <c r="A161">
        <v>160</v>
      </c>
      <c r="B161" t="s">
        <v>1527</v>
      </c>
      <c r="C161" s="7" t="s">
        <v>35</v>
      </c>
      <c r="D161" s="7" t="s">
        <v>1134</v>
      </c>
      <c r="E161" s="7" t="s">
        <v>1749</v>
      </c>
      <c r="F161">
        <v>160</v>
      </c>
      <c r="G161" t="s">
        <v>1527</v>
      </c>
      <c r="H161" t="str">
        <f t="shared" si="2"/>
        <v>SAME</v>
      </c>
    </row>
    <row r="162" spans="1:8">
      <c r="A162">
        <v>161</v>
      </c>
      <c r="B162" t="s">
        <v>1528</v>
      </c>
      <c r="C162" s="7" t="s">
        <v>4</v>
      </c>
      <c r="D162" s="7" t="s">
        <v>339</v>
      </c>
      <c r="E162" s="7" t="s">
        <v>1750</v>
      </c>
      <c r="F162">
        <v>161</v>
      </c>
      <c r="G162" t="s">
        <v>1528</v>
      </c>
      <c r="H162" t="str">
        <f t="shared" si="2"/>
        <v>SAME</v>
      </c>
    </row>
    <row r="163" spans="1:8">
      <c r="A163">
        <v>162</v>
      </c>
      <c r="B163" t="s">
        <v>1529</v>
      </c>
      <c r="C163" s="7" t="s">
        <v>4</v>
      </c>
      <c r="D163" s="7" t="s">
        <v>234</v>
      </c>
      <c r="E163" s="7" t="s">
        <v>1751</v>
      </c>
      <c r="F163">
        <v>162</v>
      </c>
      <c r="G163" t="s">
        <v>1529</v>
      </c>
      <c r="H163" t="str">
        <f t="shared" si="2"/>
        <v>SAME</v>
      </c>
    </row>
    <row r="164" spans="1:8">
      <c r="A164">
        <v>163</v>
      </c>
      <c r="B164" t="s">
        <v>1530</v>
      </c>
      <c r="C164" s="7" t="s">
        <v>35</v>
      </c>
      <c r="D164" s="7" t="s">
        <v>1134</v>
      </c>
      <c r="E164" s="7" t="s">
        <v>1752</v>
      </c>
      <c r="F164">
        <v>163</v>
      </c>
      <c r="G164" t="s">
        <v>1530</v>
      </c>
      <c r="H164" t="str">
        <f t="shared" si="2"/>
        <v>SAME</v>
      </c>
    </row>
    <row r="165" spans="1:8">
      <c r="A165">
        <v>164</v>
      </c>
      <c r="B165" t="s">
        <v>1531</v>
      </c>
      <c r="C165" s="7" t="s">
        <v>35</v>
      </c>
      <c r="D165" s="7" t="s">
        <v>1134</v>
      </c>
      <c r="E165" s="7" t="s">
        <v>1753</v>
      </c>
      <c r="F165">
        <v>164</v>
      </c>
      <c r="G165" t="s">
        <v>1531</v>
      </c>
      <c r="H165" t="str">
        <f t="shared" si="2"/>
        <v>SAME</v>
      </c>
    </row>
    <row r="166" spans="1:8">
      <c r="A166">
        <v>165</v>
      </c>
      <c r="B166" t="s">
        <v>1532</v>
      </c>
      <c r="C166" s="7" t="s">
        <v>4</v>
      </c>
      <c r="D166" s="7" t="s">
        <v>5</v>
      </c>
      <c r="E166" s="7" t="s">
        <v>1754</v>
      </c>
      <c r="F166">
        <v>165</v>
      </c>
      <c r="G166" t="s">
        <v>1532</v>
      </c>
      <c r="H166" t="str">
        <f t="shared" si="2"/>
        <v>SAME</v>
      </c>
    </row>
    <row r="167" spans="1:8">
      <c r="A167">
        <v>166</v>
      </c>
      <c r="B167" t="s">
        <v>1533</v>
      </c>
      <c r="C167" s="7" t="s">
        <v>4</v>
      </c>
      <c r="D167" s="7" t="s">
        <v>448</v>
      </c>
      <c r="E167" s="7" t="s">
        <v>1755</v>
      </c>
      <c r="F167">
        <v>166</v>
      </c>
      <c r="G167" t="s">
        <v>1533</v>
      </c>
      <c r="H167" t="str">
        <f t="shared" si="2"/>
        <v>SAME</v>
      </c>
    </row>
    <row r="168" spans="1:8">
      <c r="A168">
        <v>167</v>
      </c>
      <c r="B168" t="s">
        <v>1534</v>
      </c>
      <c r="C168" s="7" t="s">
        <v>35</v>
      </c>
      <c r="D168" s="7" t="s">
        <v>1134</v>
      </c>
      <c r="E168" s="7" t="s">
        <v>1756</v>
      </c>
      <c r="F168">
        <v>167</v>
      </c>
      <c r="G168" t="s">
        <v>1534</v>
      </c>
      <c r="H168" t="str">
        <f t="shared" si="2"/>
        <v>SAME</v>
      </c>
    </row>
    <row r="169" spans="1:8">
      <c r="A169">
        <v>168</v>
      </c>
      <c r="B169" t="s">
        <v>1535</v>
      </c>
      <c r="C169" s="7" t="s">
        <v>35</v>
      </c>
      <c r="D169" s="7" t="s">
        <v>1134</v>
      </c>
      <c r="E169" s="7" t="s">
        <v>1757</v>
      </c>
      <c r="F169">
        <v>168</v>
      </c>
      <c r="G169" t="s">
        <v>1535</v>
      </c>
      <c r="H169" t="str">
        <f t="shared" si="2"/>
        <v>SAME</v>
      </c>
    </row>
    <row r="170" spans="1:8">
      <c r="A170">
        <v>169</v>
      </c>
      <c r="B170" t="s">
        <v>1536</v>
      </c>
      <c r="C170" s="7" t="s">
        <v>4</v>
      </c>
      <c r="D170" s="7" t="s">
        <v>234</v>
      </c>
      <c r="E170" s="7" t="s">
        <v>1758</v>
      </c>
      <c r="F170">
        <v>169</v>
      </c>
      <c r="G170" t="s">
        <v>1536</v>
      </c>
      <c r="H170" t="str">
        <f t="shared" si="2"/>
        <v>SAME</v>
      </c>
    </row>
    <row r="171" spans="1:8">
      <c r="A171">
        <v>170</v>
      </c>
      <c r="B171" t="s">
        <v>1537</v>
      </c>
      <c r="C171" s="7" t="s">
        <v>4</v>
      </c>
      <c r="D171" s="7" t="s">
        <v>17</v>
      </c>
      <c r="E171" s="7" t="s">
        <v>1759</v>
      </c>
      <c r="F171">
        <v>170</v>
      </c>
      <c r="G171" t="s">
        <v>1537</v>
      </c>
      <c r="H171" t="str">
        <f t="shared" si="2"/>
        <v>SAME</v>
      </c>
    </row>
    <row r="172" spans="1:8">
      <c r="A172">
        <v>171</v>
      </c>
      <c r="B172" t="s">
        <v>1538</v>
      </c>
      <c r="C172" s="7" t="s">
        <v>4</v>
      </c>
      <c r="D172" s="7" t="s">
        <v>17</v>
      </c>
      <c r="E172" s="7" t="s">
        <v>1760</v>
      </c>
      <c r="F172">
        <v>171</v>
      </c>
      <c r="G172" t="s">
        <v>1538</v>
      </c>
      <c r="H172" t="str">
        <f t="shared" si="2"/>
        <v>SAME</v>
      </c>
    </row>
    <row r="173" spans="1:8">
      <c r="A173">
        <v>172</v>
      </c>
      <c r="B173" t="s">
        <v>1539</v>
      </c>
      <c r="C173" s="7" t="s">
        <v>35</v>
      </c>
      <c r="D173" s="7" t="s">
        <v>1134</v>
      </c>
      <c r="E173" s="7" t="s">
        <v>1761</v>
      </c>
      <c r="F173">
        <v>172</v>
      </c>
      <c r="G173" t="s">
        <v>1539</v>
      </c>
      <c r="H173" t="str">
        <f t="shared" si="2"/>
        <v>SAME</v>
      </c>
    </row>
    <row r="174" spans="1:8">
      <c r="A174">
        <v>173</v>
      </c>
      <c r="B174" t="s">
        <v>1540</v>
      </c>
      <c r="C174" s="7" t="s">
        <v>4</v>
      </c>
      <c r="D174" s="7" t="s">
        <v>17</v>
      </c>
      <c r="E174" s="7" t="s">
        <v>1762</v>
      </c>
      <c r="F174">
        <v>173</v>
      </c>
      <c r="G174" t="s">
        <v>1540</v>
      </c>
      <c r="H174" t="str">
        <f t="shared" si="2"/>
        <v>SAME</v>
      </c>
    </row>
    <row r="175" spans="1:8">
      <c r="A175">
        <v>174</v>
      </c>
      <c r="B175" t="s">
        <v>1541</v>
      </c>
      <c r="C175" s="7" t="s">
        <v>4</v>
      </c>
      <c r="D175" s="7" t="s">
        <v>17</v>
      </c>
      <c r="E175" s="7" t="s">
        <v>1763</v>
      </c>
      <c r="F175">
        <v>174</v>
      </c>
      <c r="G175" t="s">
        <v>1541</v>
      </c>
      <c r="H175" t="str">
        <f t="shared" si="2"/>
        <v>SAME</v>
      </c>
    </row>
    <row r="176" spans="1:8">
      <c r="A176">
        <v>175</v>
      </c>
      <c r="B176" t="s">
        <v>1542</v>
      </c>
      <c r="C176" s="7" t="s">
        <v>4</v>
      </c>
      <c r="D176" s="7" t="s">
        <v>5</v>
      </c>
      <c r="E176" s="7" t="s">
        <v>1764</v>
      </c>
      <c r="F176">
        <v>175</v>
      </c>
      <c r="G176" t="s">
        <v>1542</v>
      </c>
      <c r="H176" t="str">
        <f t="shared" si="2"/>
        <v>SAME</v>
      </c>
    </row>
    <row r="177" spans="1:8">
      <c r="A177">
        <v>176</v>
      </c>
      <c r="B177" t="s">
        <v>1543</v>
      </c>
      <c r="C177" s="7" t="s">
        <v>4</v>
      </c>
      <c r="D177" s="7" t="s">
        <v>448</v>
      </c>
      <c r="E177" s="7" t="s">
        <v>1765</v>
      </c>
      <c r="F177">
        <v>176</v>
      </c>
      <c r="G177" t="s">
        <v>1543</v>
      </c>
      <c r="H177" t="str">
        <f t="shared" si="2"/>
        <v>SAME</v>
      </c>
    </row>
    <row r="178" spans="1:8">
      <c r="A178">
        <v>177</v>
      </c>
      <c r="B178" t="s">
        <v>1544</v>
      </c>
      <c r="C178" s="7" t="s">
        <v>4</v>
      </c>
      <c r="D178" s="7" t="s">
        <v>5</v>
      </c>
      <c r="E178" s="7" t="s">
        <v>1766</v>
      </c>
      <c r="F178">
        <v>177</v>
      </c>
      <c r="G178" t="s">
        <v>1544</v>
      </c>
      <c r="H178" t="str">
        <f t="shared" si="2"/>
        <v>SAME</v>
      </c>
    </row>
    <row r="179" spans="1:8">
      <c r="A179">
        <v>178</v>
      </c>
      <c r="B179" t="s">
        <v>1545</v>
      </c>
      <c r="C179" s="7" t="s">
        <v>4</v>
      </c>
      <c r="D179" s="7" t="s">
        <v>17</v>
      </c>
      <c r="E179" s="7" t="s">
        <v>1767</v>
      </c>
      <c r="F179">
        <v>178</v>
      </c>
      <c r="G179" t="s">
        <v>1545</v>
      </c>
      <c r="H179" t="str">
        <f t="shared" si="2"/>
        <v>SAME</v>
      </c>
    </row>
    <row r="180" spans="1:8">
      <c r="A180">
        <v>179</v>
      </c>
      <c r="B180" t="s">
        <v>1546</v>
      </c>
      <c r="C180" s="7" t="s">
        <v>4</v>
      </c>
      <c r="D180" s="7" t="s">
        <v>234</v>
      </c>
      <c r="E180" s="7" t="s">
        <v>1768</v>
      </c>
      <c r="F180">
        <v>179</v>
      </c>
      <c r="G180" t="s">
        <v>1546</v>
      </c>
      <c r="H180" t="str">
        <f t="shared" si="2"/>
        <v>SAME</v>
      </c>
    </row>
    <row r="181" spans="1:8">
      <c r="A181">
        <v>180</v>
      </c>
      <c r="B181" t="s">
        <v>1547</v>
      </c>
      <c r="C181" s="7" t="s">
        <v>4</v>
      </c>
      <c r="D181" s="7" t="s">
        <v>234</v>
      </c>
      <c r="E181" s="7" t="s">
        <v>1769</v>
      </c>
      <c r="F181">
        <v>180</v>
      </c>
      <c r="G181" t="s">
        <v>1547</v>
      </c>
      <c r="H181" t="str">
        <f t="shared" si="2"/>
        <v>SAME</v>
      </c>
    </row>
    <row r="182" spans="1:8">
      <c r="A182">
        <v>181</v>
      </c>
      <c r="B182" t="s">
        <v>1548</v>
      </c>
      <c r="C182" s="7" t="s">
        <v>4</v>
      </c>
      <c r="D182" s="7" t="s">
        <v>234</v>
      </c>
      <c r="E182" s="7" t="s">
        <v>1770</v>
      </c>
      <c r="F182">
        <v>181</v>
      </c>
      <c r="G182" t="s">
        <v>1548</v>
      </c>
      <c r="H182" t="str">
        <f t="shared" si="2"/>
        <v>SAME</v>
      </c>
    </row>
    <row r="183" spans="1:8">
      <c r="A183">
        <v>182</v>
      </c>
      <c r="B183" t="s">
        <v>1549</v>
      </c>
      <c r="C183" s="7" t="s">
        <v>4</v>
      </c>
      <c r="D183" s="7" t="s">
        <v>58</v>
      </c>
      <c r="E183" s="7" t="s">
        <v>1771</v>
      </c>
      <c r="F183">
        <v>182</v>
      </c>
      <c r="G183" t="s">
        <v>1549</v>
      </c>
      <c r="H183" t="str">
        <f t="shared" si="2"/>
        <v>SAME</v>
      </c>
    </row>
    <row r="184" spans="1:8">
      <c r="A184">
        <v>183</v>
      </c>
      <c r="B184" t="s">
        <v>1550</v>
      </c>
      <c r="C184" s="7" t="s">
        <v>35</v>
      </c>
      <c r="D184" s="7" t="s">
        <v>1134</v>
      </c>
      <c r="E184" s="7" t="s">
        <v>1772</v>
      </c>
      <c r="F184">
        <v>183</v>
      </c>
      <c r="G184" t="s">
        <v>1550</v>
      </c>
      <c r="H184" t="str">
        <f t="shared" si="2"/>
        <v>SAME</v>
      </c>
    </row>
    <row r="185" spans="1:8">
      <c r="A185">
        <v>184</v>
      </c>
      <c r="B185" t="s">
        <v>1551</v>
      </c>
      <c r="C185" s="7" t="s">
        <v>4</v>
      </c>
      <c r="D185" s="7" t="s">
        <v>5</v>
      </c>
      <c r="E185" s="7" t="s">
        <v>904</v>
      </c>
      <c r="F185">
        <v>184</v>
      </c>
      <c r="G185" t="s">
        <v>1551</v>
      </c>
      <c r="H185" t="str">
        <f t="shared" si="2"/>
        <v>SAME</v>
      </c>
    </row>
    <row r="186" spans="1:8">
      <c r="A186">
        <v>185</v>
      </c>
      <c r="B186" t="s">
        <v>1552</v>
      </c>
      <c r="C186" s="7" t="s">
        <v>35</v>
      </c>
      <c r="D186" s="7" t="s">
        <v>1134</v>
      </c>
      <c r="E186" s="7" t="s">
        <v>1773</v>
      </c>
      <c r="F186">
        <v>185</v>
      </c>
      <c r="G186" t="s">
        <v>1552</v>
      </c>
      <c r="H186" t="str">
        <f t="shared" si="2"/>
        <v>SAME</v>
      </c>
    </row>
    <row r="187" spans="1:8">
      <c r="A187">
        <v>186</v>
      </c>
      <c r="B187" t="s">
        <v>1553</v>
      </c>
      <c r="C187" s="7" t="s">
        <v>4</v>
      </c>
      <c r="D187" s="7" t="s">
        <v>448</v>
      </c>
      <c r="E187" s="7" t="s">
        <v>1774</v>
      </c>
      <c r="F187">
        <v>186</v>
      </c>
      <c r="G187" t="s">
        <v>1553</v>
      </c>
      <c r="H187" t="str">
        <f t="shared" si="2"/>
        <v>SAME</v>
      </c>
    </row>
    <row r="188" spans="1:8">
      <c r="A188">
        <v>187</v>
      </c>
      <c r="B188" t="s">
        <v>1554</v>
      </c>
      <c r="C188" s="7" t="s">
        <v>4</v>
      </c>
      <c r="D188" s="7" t="s">
        <v>448</v>
      </c>
      <c r="E188" s="7" t="s">
        <v>1775</v>
      </c>
      <c r="F188">
        <v>187</v>
      </c>
      <c r="G188" t="s">
        <v>1554</v>
      </c>
      <c r="H188" t="str">
        <f t="shared" si="2"/>
        <v>SAME</v>
      </c>
    </row>
    <row r="189" spans="1:8">
      <c r="A189">
        <v>188</v>
      </c>
      <c r="B189" t="s">
        <v>1555</v>
      </c>
      <c r="C189" s="7" t="s">
        <v>1799</v>
      </c>
      <c r="D189" s="7" t="s">
        <v>1799</v>
      </c>
      <c r="E189" s="7" t="s">
        <v>1776</v>
      </c>
      <c r="F189">
        <v>188</v>
      </c>
      <c r="G189" t="s">
        <v>1555</v>
      </c>
      <c r="H189" t="str">
        <f t="shared" si="2"/>
        <v>SAME</v>
      </c>
    </row>
    <row r="190" spans="1:8">
      <c r="A190">
        <v>189</v>
      </c>
      <c r="B190" t="s">
        <v>1556</v>
      </c>
      <c r="C190" s="7" t="s">
        <v>4</v>
      </c>
      <c r="D190" s="7" t="s">
        <v>5</v>
      </c>
      <c r="E190" s="7" t="s">
        <v>1777</v>
      </c>
      <c r="F190">
        <v>189</v>
      </c>
      <c r="G190" t="s">
        <v>1556</v>
      </c>
      <c r="H190" t="str">
        <f t="shared" si="2"/>
        <v>SAME</v>
      </c>
    </row>
    <row r="191" spans="1:8">
      <c r="A191">
        <v>190</v>
      </c>
      <c r="B191" t="s">
        <v>1557</v>
      </c>
      <c r="C191" s="7" t="s">
        <v>35</v>
      </c>
      <c r="D191" s="7" t="s">
        <v>1134</v>
      </c>
      <c r="E191" s="7" t="s">
        <v>1778</v>
      </c>
      <c r="F191">
        <v>190</v>
      </c>
      <c r="G191" t="s">
        <v>1557</v>
      </c>
      <c r="H191" t="str">
        <f t="shared" si="2"/>
        <v>SAME</v>
      </c>
    </row>
    <row r="192" spans="1:8">
      <c r="A192">
        <v>191</v>
      </c>
      <c r="B192" t="s">
        <v>1558</v>
      </c>
      <c r="C192" s="7" t="s">
        <v>4</v>
      </c>
      <c r="D192" s="7" t="s">
        <v>448</v>
      </c>
      <c r="E192" s="7" t="s">
        <v>1779</v>
      </c>
      <c r="F192">
        <v>191</v>
      </c>
      <c r="G192" t="s">
        <v>1558</v>
      </c>
      <c r="H192" t="str">
        <f t="shared" si="2"/>
        <v>SAME</v>
      </c>
    </row>
    <row r="193" spans="1:8">
      <c r="A193">
        <v>192</v>
      </c>
      <c r="B193" t="s">
        <v>1559</v>
      </c>
      <c r="C193" s="7" t="s">
        <v>4</v>
      </c>
      <c r="D193" s="7" t="s">
        <v>448</v>
      </c>
      <c r="E193" s="7" t="s">
        <v>1780</v>
      </c>
      <c r="F193">
        <v>192</v>
      </c>
      <c r="G193" t="s">
        <v>1559</v>
      </c>
      <c r="H193" t="str">
        <f t="shared" si="2"/>
        <v>SAME</v>
      </c>
    </row>
    <row r="194" spans="1:8">
      <c r="A194">
        <v>193</v>
      </c>
      <c r="B194" t="s">
        <v>1560</v>
      </c>
      <c r="C194" s="7" t="s">
        <v>4</v>
      </c>
      <c r="D194" s="7" t="s">
        <v>5</v>
      </c>
      <c r="E194" s="7" t="s">
        <v>1781</v>
      </c>
      <c r="F194">
        <v>193</v>
      </c>
      <c r="G194" t="s">
        <v>1560</v>
      </c>
      <c r="H194" t="str">
        <f t="shared" si="2"/>
        <v>SAME</v>
      </c>
    </row>
    <row r="195" spans="1:8">
      <c r="A195">
        <v>194</v>
      </c>
      <c r="B195" t="s">
        <v>1561</v>
      </c>
      <c r="C195" s="7" t="s">
        <v>4</v>
      </c>
      <c r="D195" s="7" t="s">
        <v>234</v>
      </c>
      <c r="E195" s="7" t="s">
        <v>1782</v>
      </c>
      <c r="F195">
        <v>194</v>
      </c>
      <c r="G195" t="s">
        <v>1561</v>
      </c>
      <c r="H195" t="str">
        <f t="shared" ref="H195:H213" si="3">IF(B195=G195,"SAME","NOT")</f>
        <v>SAME</v>
      </c>
    </row>
    <row r="196" spans="1:8">
      <c r="A196">
        <v>195</v>
      </c>
      <c r="B196" t="s">
        <v>1562</v>
      </c>
      <c r="C196" s="7" t="s">
        <v>4</v>
      </c>
      <c r="D196" s="7" t="s">
        <v>17</v>
      </c>
      <c r="E196" s="7" t="s">
        <v>1783</v>
      </c>
      <c r="F196">
        <v>195</v>
      </c>
      <c r="G196" t="s">
        <v>1562</v>
      </c>
      <c r="H196" t="str">
        <f t="shared" si="3"/>
        <v>SAME</v>
      </c>
    </row>
    <row r="197" spans="1:8">
      <c r="A197">
        <v>196</v>
      </c>
      <c r="B197" t="s">
        <v>1563</v>
      </c>
      <c r="C197" s="7" t="s">
        <v>4</v>
      </c>
      <c r="D197" s="7" t="s">
        <v>448</v>
      </c>
      <c r="E197" s="7" t="s">
        <v>1784</v>
      </c>
      <c r="F197">
        <v>196</v>
      </c>
      <c r="G197" t="s">
        <v>1563</v>
      </c>
      <c r="H197" t="str">
        <f t="shared" si="3"/>
        <v>SAME</v>
      </c>
    </row>
    <row r="198" spans="1:8">
      <c r="A198">
        <v>197</v>
      </c>
      <c r="B198" t="s">
        <v>1564</v>
      </c>
      <c r="C198" s="7" t="s">
        <v>4</v>
      </c>
      <c r="D198" s="7" t="s">
        <v>5</v>
      </c>
      <c r="E198" s="7" t="s">
        <v>1785</v>
      </c>
      <c r="F198">
        <v>197</v>
      </c>
      <c r="G198" t="s">
        <v>1564</v>
      </c>
      <c r="H198" t="str">
        <f t="shared" si="3"/>
        <v>SAME</v>
      </c>
    </row>
    <row r="199" spans="1:8">
      <c r="A199">
        <v>198</v>
      </c>
      <c r="B199" t="s">
        <v>1565</v>
      </c>
      <c r="C199" s="7" t="s">
        <v>4</v>
      </c>
      <c r="D199" s="7" t="s">
        <v>17</v>
      </c>
      <c r="E199" s="7" t="s">
        <v>1786</v>
      </c>
      <c r="F199">
        <v>198</v>
      </c>
      <c r="G199" t="s">
        <v>1565</v>
      </c>
      <c r="H199" t="str">
        <f t="shared" si="3"/>
        <v>SAME</v>
      </c>
    </row>
    <row r="200" spans="1:8">
      <c r="A200">
        <v>199</v>
      </c>
      <c r="B200" t="s">
        <v>1566</v>
      </c>
      <c r="C200" s="7" t="s">
        <v>4</v>
      </c>
      <c r="D200" s="7" t="s">
        <v>5</v>
      </c>
      <c r="E200" s="7" t="s">
        <v>1787</v>
      </c>
      <c r="F200">
        <v>199</v>
      </c>
      <c r="G200" t="s">
        <v>1566</v>
      </c>
      <c r="H200" t="str">
        <f t="shared" si="3"/>
        <v>SAME</v>
      </c>
    </row>
    <row r="201" spans="1:8">
      <c r="A201">
        <v>200</v>
      </c>
      <c r="B201" t="s">
        <v>1567</v>
      </c>
      <c r="C201" s="7" t="s">
        <v>4</v>
      </c>
      <c r="D201" s="7" t="s">
        <v>234</v>
      </c>
      <c r="E201" s="7" t="s">
        <v>1788</v>
      </c>
      <c r="F201">
        <v>200</v>
      </c>
      <c r="G201" t="s">
        <v>1567</v>
      </c>
      <c r="H201" t="str">
        <f t="shared" si="3"/>
        <v>SAME</v>
      </c>
    </row>
    <row r="202" spans="1:8">
      <c r="A202">
        <v>201</v>
      </c>
      <c r="B202" t="s">
        <v>1568</v>
      </c>
      <c r="C202" s="7" t="s">
        <v>4</v>
      </c>
      <c r="D202" s="7" t="s">
        <v>5</v>
      </c>
      <c r="E202" s="7" t="s">
        <v>1789</v>
      </c>
      <c r="F202">
        <v>201</v>
      </c>
      <c r="G202" t="s">
        <v>1568</v>
      </c>
      <c r="H202" t="str">
        <f t="shared" si="3"/>
        <v>SAME</v>
      </c>
    </row>
    <row r="203" spans="1:8">
      <c r="A203">
        <v>202</v>
      </c>
      <c r="B203" t="s">
        <v>1569</v>
      </c>
      <c r="C203" s="7" t="s">
        <v>4</v>
      </c>
      <c r="D203" s="7" t="s">
        <v>234</v>
      </c>
      <c r="E203" s="7" t="s">
        <v>1790</v>
      </c>
      <c r="F203">
        <v>202</v>
      </c>
      <c r="G203" t="s">
        <v>1569</v>
      </c>
      <c r="H203" t="str">
        <f t="shared" si="3"/>
        <v>SAME</v>
      </c>
    </row>
    <row r="204" spans="1:8">
      <c r="A204">
        <v>203</v>
      </c>
      <c r="B204" t="s">
        <v>1570</v>
      </c>
      <c r="C204" s="7" t="s">
        <v>35</v>
      </c>
      <c r="D204" s="7" t="s">
        <v>1134</v>
      </c>
      <c r="E204" s="7" t="s">
        <v>1791</v>
      </c>
      <c r="F204">
        <v>203</v>
      </c>
      <c r="G204" t="s">
        <v>1570</v>
      </c>
      <c r="H204" t="s">
        <v>1800</v>
      </c>
    </row>
    <row r="205" spans="1:8">
      <c r="A205">
        <v>204</v>
      </c>
      <c r="B205" t="s">
        <v>1571</v>
      </c>
      <c r="C205" s="7" t="s">
        <v>4</v>
      </c>
      <c r="D205" s="7" t="s">
        <v>339</v>
      </c>
      <c r="E205" s="7" t="s">
        <v>1792</v>
      </c>
      <c r="F205">
        <v>204</v>
      </c>
      <c r="G205" t="s">
        <v>1571</v>
      </c>
      <c r="H205" t="str">
        <f t="shared" si="3"/>
        <v>SAME</v>
      </c>
    </row>
    <row r="206" spans="1:8">
      <c r="A206">
        <v>205</v>
      </c>
      <c r="B206" t="s">
        <v>1572</v>
      </c>
      <c r="C206" s="7" t="s">
        <v>4</v>
      </c>
      <c r="D206" s="7" t="s">
        <v>5</v>
      </c>
      <c r="E206" s="7" t="s">
        <v>1727</v>
      </c>
      <c r="F206">
        <v>205</v>
      </c>
      <c r="G206" t="s">
        <v>1572</v>
      </c>
      <c r="H206" t="str">
        <f t="shared" si="3"/>
        <v>SAME</v>
      </c>
    </row>
    <row r="207" spans="1:8">
      <c r="A207">
        <v>206</v>
      </c>
      <c r="B207" t="s">
        <v>1573</v>
      </c>
      <c r="C207" s="7" t="s">
        <v>4</v>
      </c>
      <c r="D207" s="7" t="s">
        <v>234</v>
      </c>
      <c r="E207" s="7" t="s">
        <v>1793</v>
      </c>
      <c r="F207">
        <v>206</v>
      </c>
      <c r="G207" t="s">
        <v>1573</v>
      </c>
      <c r="H207" t="str">
        <f t="shared" si="3"/>
        <v>SAME</v>
      </c>
    </row>
    <row r="208" spans="1:8">
      <c r="A208">
        <v>207</v>
      </c>
      <c r="B208" t="s">
        <v>1574</v>
      </c>
      <c r="C208" s="7" t="s">
        <v>35</v>
      </c>
      <c r="D208" s="7" t="s">
        <v>1134</v>
      </c>
      <c r="E208" s="7" t="s">
        <v>1794</v>
      </c>
      <c r="F208">
        <v>207</v>
      </c>
      <c r="G208" t="s">
        <v>1574</v>
      </c>
      <c r="H208" t="str">
        <f t="shared" si="3"/>
        <v>SAME</v>
      </c>
    </row>
    <row r="209" spans="1:8">
      <c r="A209">
        <v>208</v>
      </c>
      <c r="B209" t="s">
        <v>1575</v>
      </c>
      <c r="C209" s="7" t="s">
        <v>4</v>
      </c>
      <c r="D209" s="7" t="s">
        <v>17</v>
      </c>
      <c r="E209" s="7" t="s">
        <v>1795</v>
      </c>
      <c r="F209">
        <v>208</v>
      </c>
      <c r="G209" t="s">
        <v>1575</v>
      </c>
      <c r="H209" t="str">
        <f t="shared" si="3"/>
        <v>SAME</v>
      </c>
    </row>
    <row r="210" spans="1:8">
      <c r="A210">
        <v>209</v>
      </c>
      <c r="B210" t="s">
        <v>1576</v>
      </c>
      <c r="C210" s="7" t="s">
        <v>4</v>
      </c>
      <c r="D210" s="7" t="s">
        <v>17</v>
      </c>
      <c r="E210" s="7" t="s">
        <v>1796</v>
      </c>
      <c r="F210">
        <v>209</v>
      </c>
      <c r="G210" t="s">
        <v>1576</v>
      </c>
      <c r="H210" t="str">
        <f t="shared" si="3"/>
        <v>SAME</v>
      </c>
    </row>
    <row r="211" spans="1:8">
      <c r="A211">
        <v>210</v>
      </c>
      <c r="B211" t="s">
        <v>1577</v>
      </c>
      <c r="C211" s="7" t="s">
        <v>4</v>
      </c>
      <c r="D211" s="7" t="s">
        <v>5</v>
      </c>
      <c r="E211" s="7" t="s">
        <v>1797</v>
      </c>
      <c r="F211">
        <v>210</v>
      </c>
      <c r="G211" t="s">
        <v>1577</v>
      </c>
      <c r="H211" t="str">
        <f t="shared" si="3"/>
        <v>SAME</v>
      </c>
    </row>
    <row r="212" spans="1:8">
      <c r="A212">
        <v>211</v>
      </c>
      <c r="B212" t="s">
        <v>1578</v>
      </c>
      <c r="C212" s="7" t="s">
        <v>4</v>
      </c>
      <c r="D212" s="7" t="s">
        <v>5</v>
      </c>
      <c r="E212" s="7" t="s">
        <v>1798</v>
      </c>
      <c r="F212">
        <v>211</v>
      </c>
      <c r="G212" t="s">
        <v>1578</v>
      </c>
      <c r="H212" t="str">
        <f t="shared" si="3"/>
        <v>SAME</v>
      </c>
    </row>
    <row r="213" spans="1:8">
      <c r="H213" t="str">
        <f t="shared" si="3"/>
        <v>SAME</v>
      </c>
    </row>
  </sheetData>
  <autoFilter ref="A1:Q213" xr:uid="{422E03FC-9627-2448-8EE3-2F4DB1E8DCF5}">
    <sortState xmlns:xlrd2="http://schemas.microsoft.com/office/spreadsheetml/2017/richdata2" ref="A2:Q213">
      <sortCondition ref="A1:A21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BC0B-C70C-6549-9A5E-D05D4AD16300}">
  <dimension ref="A1:M225"/>
  <sheetViews>
    <sheetView workbookViewId="0">
      <selection activeCell="C2" sqref="C2:E225"/>
    </sheetView>
  </sheetViews>
  <sheetFormatPr baseColWidth="10" defaultRowHeight="16"/>
  <cols>
    <col min="1" max="1" width="4.33203125" bestFit="1" customWidth="1"/>
    <col min="2" max="2" width="151.33203125" bestFit="1" customWidth="1"/>
    <col min="3" max="3" width="26.6640625" style="7" bestFit="1" customWidth="1"/>
    <col min="4" max="4" width="31.83203125" style="7" bestFit="1" customWidth="1"/>
    <col min="5" max="5" width="25" style="7" bestFit="1" customWidth="1"/>
    <col min="6" max="6" width="100.83203125" bestFit="1" customWidth="1"/>
    <col min="7" max="7" width="152.5" customWidth="1"/>
  </cols>
  <sheetData>
    <row r="1" spans="1:13">
      <c r="A1" t="s">
        <v>0</v>
      </c>
      <c r="B1" t="s">
        <v>1</v>
      </c>
      <c r="C1" s="7" t="s">
        <v>1802</v>
      </c>
      <c r="D1" s="7" t="s">
        <v>1803</v>
      </c>
      <c r="E1" s="7" t="s">
        <v>2</v>
      </c>
      <c r="F1" t="s">
        <v>1804</v>
      </c>
      <c r="G1" s="7" t="s">
        <v>1</v>
      </c>
      <c r="H1" t="s">
        <v>1805</v>
      </c>
      <c r="I1" t="s">
        <v>1806</v>
      </c>
      <c r="J1" t="s">
        <v>1807</v>
      </c>
      <c r="K1" t="s">
        <v>1808</v>
      </c>
      <c r="L1" t="s">
        <v>1809</v>
      </c>
      <c r="M1" t="s">
        <v>1810</v>
      </c>
    </row>
    <row r="2" spans="1:13">
      <c r="A2">
        <v>91</v>
      </c>
      <c r="B2" t="s">
        <v>869</v>
      </c>
      <c r="C2" s="7" t="s">
        <v>4</v>
      </c>
      <c r="D2" s="7" t="s">
        <v>5</v>
      </c>
      <c r="E2" s="7" t="s">
        <v>1901</v>
      </c>
      <c r="F2" t="str">
        <f>RIGHT(B2,LEN(B2)-54)</f>
        <v>access_control_incorrect_constructor_name2.sol_Missing.json.hex.sol</v>
      </c>
      <c r="G2" t="s">
        <v>1235</v>
      </c>
      <c r="H2" t="str">
        <f>IF(F2=G2,"SAME","XXXXXXXXXXXXXXXXXXXX")</f>
        <v>SAME</v>
      </c>
    </row>
    <row r="3" spans="1:13">
      <c r="A3">
        <v>7</v>
      </c>
      <c r="B3" t="s">
        <v>705</v>
      </c>
      <c r="C3" s="7" t="s">
        <v>4</v>
      </c>
      <c r="D3" s="7" t="s">
        <v>5</v>
      </c>
      <c r="E3" s="7" t="s">
        <v>1817</v>
      </c>
      <c r="F3" t="str">
        <f t="shared" ref="F3:F66" si="0">RIGHT(B3,LEN(B3)-54)</f>
        <v>access_control_incorrect_constructor_name3.sol_Missing.json.hex.sol</v>
      </c>
      <c r="G3" t="s">
        <v>1151</v>
      </c>
      <c r="H3" t="str">
        <f t="shared" ref="H3:H66" si="1">IF(F3=G3,"SAME","XXXXXXXXXXXXXXXXXXXX")</f>
        <v>SAME</v>
      </c>
    </row>
    <row r="4" spans="1:13">
      <c r="A4">
        <v>222</v>
      </c>
      <c r="B4" t="s">
        <v>1122</v>
      </c>
      <c r="C4" s="7" t="s">
        <v>4</v>
      </c>
      <c r="D4" s="7" t="s">
        <v>5</v>
      </c>
      <c r="E4" s="7" t="s">
        <v>2021</v>
      </c>
      <c r="F4" t="str">
        <f t="shared" si="0"/>
        <v>access_control_mapping_write.sol_Map.json.hex.sol</v>
      </c>
      <c r="G4" t="s">
        <v>1365</v>
      </c>
      <c r="H4" t="str">
        <f t="shared" si="1"/>
        <v>SAME</v>
      </c>
    </row>
    <row r="5" spans="1:13">
      <c r="A5">
        <v>59</v>
      </c>
      <c r="B5" t="s">
        <v>809</v>
      </c>
      <c r="C5" s="7" t="s">
        <v>4</v>
      </c>
      <c r="D5" s="7" t="s">
        <v>17</v>
      </c>
      <c r="E5" s="7" t="s">
        <v>1869</v>
      </c>
      <c r="F5" t="str">
        <f t="shared" si="0"/>
        <v>access_control_multiowned_vulnerable.sol_MultiOwnable.json.hex.sol</v>
      </c>
      <c r="G5" t="s">
        <v>1203</v>
      </c>
      <c r="H5" t="str">
        <f t="shared" si="1"/>
        <v>SAME</v>
      </c>
    </row>
    <row r="6" spans="1:13">
      <c r="A6">
        <v>152</v>
      </c>
      <c r="B6" t="s">
        <v>986</v>
      </c>
      <c r="C6" s="7" t="s">
        <v>4</v>
      </c>
      <c r="D6" s="7" t="s">
        <v>5</v>
      </c>
      <c r="E6" s="7" t="s">
        <v>1958</v>
      </c>
      <c r="F6" t="str">
        <f t="shared" si="0"/>
        <v>access_control_multiowned_vulnerable.sol_TestContract.json.hex.sol</v>
      </c>
      <c r="G6" t="s">
        <v>1295</v>
      </c>
      <c r="H6" t="str">
        <f t="shared" si="1"/>
        <v>SAME</v>
      </c>
    </row>
    <row r="7" spans="1:13">
      <c r="A7">
        <v>121</v>
      </c>
      <c r="B7" t="s">
        <v>928</v>
      </c>
      <c r="C7" s="7" t="s">
        <v>4</v>
      </c>
      <c r="D7" s="7" t="s">
        <v>17</v>
      </c>
      <c r="E7" s="7" t="s">
        <v>1930</v>
      </c>
      <c r="F7" t="str">
        <f t="shared" si="0"/>
        <v>access_control_mycontract.sol_MyContract.json.hex.sol</v>
      </c>
      <c r="G7" t="s">
        <v>1264</v>
      </c>
      <c r="H7" t="str">
        <f t="shared" si="1"/>
        <v>SAME</v>
      </c>
    </row>
    <row r="8" spans="1:13">
      <c r="A8">
        <v>30</v>
      </c>
      <c r="B8" t="s">
        <v>752</v>
      </c>
      <c r="C8" s="7" t="s">
        <v>35</v>
      </c>
      <c r="D8" s="7" t="s">
        <v>20</v>
      </c>
      <c r="E8" s="7" t="s">
        <v>1840</v>
      </c>
      <c r="F8" t="str">
        <f t="shared" si="0"/>
        <v>access_control_parity_wallet_bug_2.sol_WalletEvents.json.hex.sol</v>
      </c>
      <c r="G8" t="s">
        <v>1174</v>
      </c>
      <c r="H8" t="str">
        <f t="shared" si="1"/>
        <v>SAME</v>
      </c>
    </row>
    <row r="9" spans="1:13">
      <c r="A9">
        <v>92</v>
      </c>
      <c r="B9" t="s">
        <v>871</v>
      </c>
      <c r="C9" s="7" t="s">
        <v>4</v>
      </c>
      <c r="D9" s="7" t="s">
        <v>20</v>
      </c>
      <c r="E9" s="7" t="s">
        <v>1902</v>
      </c>
      <c r="F9" t="str">
        <f t="shared" si="0"/>
        <v>access_control_parity_wallet_bug_2.sol_WalletLibrary.json.hex.sol</v>
      </c>
      <c r="G9" t="s">
        <v>1236</v>
      </c>
      <c r="H9" t="str">
        <f t="shared" si="1"/>
        <v>SAME</v>
      </c>
    </row>
    <row r="10" spans="1:13">
      <c r="A10">
        <v>220</v>
      </c>
      <c r="B10" t="s">
        <v>1118</v>
      </c>
      <c r="C10" s="7" t="s">
        <v>4</v>
      </c>
      <c r="D10" s="7" t="s">
        <v>5</v>
      </c>
      <c r="E10" s="7" t="s">
        <v>2019</v>
      </c>
      <c r="F10" t="str">
        <f t="shared" si="0"/>
        <v>access_control_phishable.sol_Phishable.json.hex.sol</v>
      </c>
      <c r="G10" t="s">
        <v>1363</v>
      </c>
      <c r="H10" t="str">
        <f t="shared" si="1"/>
        <v>SAME</v>
      </c>
    </row>
    <row r="11" spans="1:13">
      <c r="A11">
        <v>67</v>
      </c>
      <c r="B11" t="s">
        <v>824</v>
      </c>
      <c r="C11" s="7" t="s">
        <v>4</v>
      </c>
      <c r="D11" s="7" t="s">
        <v>5</v>
      </c>
      <c r="E11" s="7" t="s">
        <v>1877</v>
      </c>
      <c r="F11" t="str">
        <f t="shared" si="0"/>
        <v>access_control_proxy.sol_Proxy.json.hex.sol</v>
      </c>
      <c r="G11" t="s">
        <v>1211</v>
      </c>
      <c r="H11" t="str">
        <f t="shared" si="1"/>
        <v>SAME</v>
      </c>
    </row>
    <row r="12" spans="1:13">
      <c r="A12">
        <v>75</v>
      </c>
      <c r="B12" t="s">
        <v>839</v>
      </c>
      <c r="C12" s="7" t="s">
        <v>4</v>
      </c>
      <c r="D12" s="7" t="s">
        <v>5</v>
      </c>
      <c r="E12" s="7" t="s">
        <v>1885</v>
      </c>
      <c r="F12" t="str">
        <f t="shared" si="0"/>
        <v>access_control_rubixi.sol_Rubixi.json.hex.sol</v>
      </c>
      <c r="G12" t="s">
        <v>1219</v>
      </c>
      <c r="H12" t="str">
        <f t="shared" si="1"/>
        <v>SAME</v>
      </c>
    </row>
    <row r="13" spans="1:13">
      <c r="A13">
        <v>122</v>
      </c>
      <c r="B13" t="s">
        <v>930</v>
      </c>
      <c r="C13" s="7" t="s">
        <v>4</v>
      </c>
      <c r="D13" s="7" t="s">
        <v>20</v>
      </c>
      <c r="E13" s="7" t="s">
        <v>1931</v>
      </c>
      <c r="F13" t="str">
        <f t="shared" si="0"/>
        <v>access_control_simple_suicide.sol_SimpleSuicide.json.hex.sol</v>
      </c>
      <c r="G13" t="s">
        <v>1265</v>
      </c>
      <c r="H13" t="str">
        <f t="shared" si="1"/>
        <v>SAME</v>
      </c>
    </row>
    <row r="14" spans="1:13">
      <c r="A14">
        <v>54</v>
      </c>
      <c r="B14" t="s">
        <v>799</v>
      </c>
      <c r="C14" s="7" t="s">
        <v>4</v>
      </c>
      <c r="D14" s="7" t="s">
        <v>17</v>
      </c>
      <c r="E14" s="7" t="s">
        <v>1864</v>
      </c>
      <c r="F14" t="str">
        <f t="shared" si="0"/>
        <v>access_control_unprotected0.sol_Unprotected.json.hex.sol</v>
      </c>
      <c r="G14" t="s">
        <v>1198</v>
      </c>
      <c r="H14" t="str">
        <f t="shared" si="1"/>
        <v>SAME</v>
      </c>
    </row>
    <row r="15" spans="1:13">
      <c r="A15">
        <v>212</v>
      </c>
      <c r="B15" t="s">
        <v>1103</v>
      </c>
      <c r="C15" s="7" t="s">
        <v>4</v>
      </c>
      <c r="D15" s="7" t="s">
        <v>5</v>
      </c>
      <c r="E15" s="7" t="s">
        <v>2011</v>
      </c>
      <c r="F15" t="str">
        <f t="shared" si="0"/>
        <v>access_control_wallet_02_refund_nosub.sol_Wallet.json.hex.sol</v>
      </c>
      <c r="G15" t="s">
        <v>1355</v>
      </c>
      <c r="H15" t="str">
        <f t="shared" si="1"/>
        <v>SAME</v>
      </c>
    </row>
    <row r="16" spans="1:13">
      <c r="A16">
        <v>42</v>
      </c>
      <c r="B16" t="s">
        <v>775</v>
      </c>
      <c r="C16" s="7" t="s">
        <v>4</v>
      </c>
      <c r="D16" s="7" t="s">
        <v>5</v>
      </c>
      <c r="E16" s="7" t="s">
        <v>1852</v>
      </c>
      <c r="F16" t="str">
        <f t="shared" si="0"/>
        <v>access_control_wallet_03_wrong_constructor.sol_Wallet.json.hex.sol</v>
      </c>
      <c r="G16" t="s">
        <v>1186</v>
      </c>
      <c r="H16" t="str">
        <f t="shared" si="1"/>
        <v>SAME</v>
      </c>
    </row>
    <row r="17" spans="1:8">
      <c r="A17">
        <v>131</v>
      </c>
      <c r="B17" t="s">
        <v>947</v>
      </c>
      <c r="C17" s="7" t="s">
        <v>4</v>
      </c>
      <c r="D17" s="7" t="s">
        <v>5</v>
      </c>
      <c r="E17" s="7" t="s">
        <v>1939</v>
      </c>
      <c r="F17" t="str">
        <f t="shared" si="0"/>
        <v>access_control_wallet_04_confused_sign.sol_Wallet.json.hex.sol</v>
      </c>
      <c r="G17" t="s">
        <v>1274</v>
      </c>
      <c r="H17" t="str">
        <f t="shared" si="1"/>
        <v>SAME</v>
      </c>
    </row>
    <row r="18" spans="1:8">
      <c r="A18">
        <v>180</v>
      </c>
      <c r="B18" t="s">
        <v>1040</v>
      </c>
      <c r="C18" s="7" t="s">
        <v>4</v>
      </c>
      <c r="D18" s="7" t="s">
        <v>339</v>
      </c>
      <c r="E18" s="7" t="s">
        <v>1983</v>
      </c>
      <c r="F18" t="str">
        <f t="shared" si="0"/>
        <v>arithmetic_BECToken.sol_BasicToken.json.hex.sol</v>
      </c>
      <c r="G18" t="s">
        <v>1323</v>
      </c>
      <c r="H18" t="str">
        <f t="shared" si="1"/>
        <v>SAME</v>
      </c>
    </row>
    <row r="19" spans="1:8">
      <c r="A19">
        <v>37</v>
      </c>
      <c r="B19" t="s">
        <v>765</v>
      </c>
      <c r="C19" s="7" t="s">
        <v>4</v>
      </c>
      <c r="D19" s="7" t="s">
        <v>339</v>
      </c>
      <c r="E19" s="7" t="s">
        <v>1847</v>
      </c>
      <c r="F19" t="str">
        <f t="shared" si="0"/>
        <v>arithmetic_BECToken.sol_BecToken.json.hex.sol</v>
      </c>
      <c r="G19" t="s">
        <v>1181</v>
      </c>
      <c r="H19" t="str">
        <f t="shared" si="1"/>
        <v>SAME</v>
      </c>
    </row>
    <row r="20" spans="1:8">
      <c r="A20">
        <v>73</v>
      </c>
      <c r="B20" t="s">
        <v>835</v>
      </c>
      <c r="C20" s="7" t="s">
        <v>35</v>
      </c>
      <c r="D20" s="7" t="s">
        <v>450</v>
      </c>
      <c r="E20" s="7" t="s">
        <v>1883</v>
      </c>
      <c r="F20" t="str">
        <f t="shared" si="0"/>
        <v>arithmetic_BECToken.sol_ERC20.json.hex.sol</v>
      </c>
      <c r="G20" t="s">
        <v>1217</v>
      </c>
      <c r="H20" t="str">
        <f t="shared" si="1"/>
        <v>SAME</v>
      </c>
    </row>
    <row r="21" spans="1:8">
      <c r="A21">
        <v>100</v>
      </c>
      <c r="B21" t="s">
        <v>887</v>
      </c>
      <c r="C21" s="7" t="s">
        <v>35</v>
      </c>
      <c r="D21" s="7" t="s">
        <v>20</v>
      </c>
      <c r="E21" s="7" t="s">
        <v>1910</v>
      </c>
      <c r="F21" t="str">
        <f t="shared" si="0"/>
        <v>arithmetic_BECToken.sol_ERC20Basic.json.hex.sol</v>
      </c>
      <c r="G21" t="s">
        <v>1244</v>
      </c>
      <c r="H21" t="str">
        <f t="shared" si="1"/>
        <v>SAME</v>
      </c>
    </row>
    <row r="22" spans="1:8">
      <c r="A22">
        <v>154</v>
      </c>
      <c r="B22" t="s">
        <v>990</v>
      </c>
      <c r="C22" s="7" t="s">
        <v>4</v>
      </c>
      <c r="D22" s="7" t="s">
        <v>17</v>
      </c>
      <c r="E22" s="7" t="s">
        <v>1960</v>
      </c>
      <c r="F22" t="str">
        <f t="shared" si="0"/>
        <v>arithmetic_BECToken.sol_Ownable.json.hex.sol</v>
      </c>
      <c r="G22" t="s">
        <v>1297</v>
      </c>
      <c r="H22" t="str">
        <f t="shared" si="1"/>
        <v>SAME</v>
      </c>
    </row>
    <row r="23" spans="1:8">
      <c r="A23">
        <v>202</v>
      </c>
      <c r="B23" t="s">
        <v>1083</v>
      </c>
      <c r="C23" s="7" t="s">
        <v>4</v>
      </c>
      <c r="D23" s="7" t="s">
        <v>17</v>
      </c>
      <c r="E23" s="7" t="s">
        <v>2001</v>
      </c>
      <c r="F23" t="str">
        <f t="shared" si="0"/>
        <v>arithmetic_BECToken.sol_Pausable.json.hex.sol</v>
      </c>
      <c r="G23" t="s">
        <v>1345</v>
      </c>
      <c r="H23" t="str">
        <f t="shared" si="1"/>
        <v>SAME</v>
      </c>
    </row>
    <row r="24" spans="1:8">
      <c r="A24">
        <v>68</v>
      </c>
      <c r="B24" t="s">
        <v>826</v>
      </c>
      <c r="C24" s="7" t="s">
        <v>4</v>
      </c>
      <c r="D24" s="7" t="s">
        <v>339</v>
      </c>
      <c r="E24" s="7" t="s">
        <v>1878</v>
      </c>
      <c r="F24" t="str">
        <f t="shared" si="0"/>
        <v>arithmetic_BECToken.sol_PausableToken.json.hex.sol</v>
      </c>
      <c r="G24" t="s">
        <v>1212</v>
      </c>
      <c r="H24" t="str">
        <f t="shared" si="1"/>
        <v>SAME</v>
      </c>
    </row>
    <row r="25" spans="1:8">
      <c r="A25">
        <v>108</v>
      </c>
      <c r="B25" t="s">
        <v>903</v>
      </c>
      <c r="C25" s="7" t="s">
        <v>35</v>
      </c>
      <c r="D25" s="7" t="s">
        <v>20</v>
      </c>
      <c r="E25" s="7" t="s">
        <v>1918</v>
      </c>
      <c r="F25" t="str">
        <f t="shared" si="0"/>
        <v>arithmetic_BECToken.sol_SafeMath.json.hex.sol</v>
      </c>
      <c r="G25" t="s">
        <v>1252</v>
      </c>
      <c r="H25" t="str">
        <f t="shared" si="1"/>
        <v>SAME</v>
      </c>
    </row>
    <row r="26" spans="1:8">
      <c r="A26">
        <v>150</v>
      </c>
      <c r="B26" t="s">
        <v>982</v>
      </c>
      <c r="C26" s="7" t="s">
        <v>4</v>
      </c>
      <c r="D26" s="7" t="s">
        <v>5</v>
      </c>
      <c r="E26" s="7" t="s">
        <v>874</v>
      </c>
      <c r="F26" t="str">
        <f t="shared" si="0"/>
        <v>arithmetic_BECToken.sol_StandardToken.json.hex.sol</v>
      </c>
      <c r="G26" t="s">
        <v>1293</v>
      </c>
      <c r="H26" t="str">
        <f t="shared" si="1"/>
        <v>SAME</v>
      </c>
    </row>
    <row r="27" spans="1:8">
      <c r="A27">
        <v>27</v>
      </c>
      <c r="B27" t="s">
        <v>746</v>
      </c>
      <c r="C27" s="7" t="s">
        <v>4</v>
      </c>
      <c r="D27" s="7" t="s">
        <v>339</v>
      </c>
      <c r="E27" s="7" t="s">
        <v>1837</v>
      </c>
      <c r="F27" t="str">
        <f t="shared" si="0"/>
        <v>arithmetic_insecure_transfer.sol_IntegerOverflowAdd.json.hex.sol</v>
      </c>
      <c r="G27" t="s">
        <v>1171</v>
      </c>
      <c r="H27" t="str">
        <f t="shared" si="1"/>
        <v>SAME</v>
      </c>
    </row>
    <row r="28" spans="1:8">
      <c r="A28">
        <v>139</v>
      </c>
      <c r="B28" t="s">
        <v>961</v>
      </c>
      <c r="C28" s="7" t="s">
        <v>4</v>
      </c>
      <c r="D28" s="7" t="s">
        <v>339</v>
      </c>
      <c r="E28" s="7" t="s">
        <v>1947</v>
      </c>
      <c r="F28" t="str">
        <f t="shared" si="0"/>
        <v>arithmetic_integer_overflow_1.sol_Overflow.json.hex.sol</v>
      </c>
      <c r="G28" t="s">
        <v>1282</v>
      </c>
      <c r="H28" t="str">
        <f t="shared" si="1"/>
        <v>SAME</v>
      </c>
    </row>
    <row r="29" spans="1:8">
      <c r="A29">
        <v>40</v>
      </c>
      <c r="B29" t="s">
        <v>771</v>
      </c>
      <c r="C29" s="7" t="s">
        <v>4</v>
      </c>
      <c r="D29" s="7" t="s">
        <v>339</v>
      </c>
      <c r="E29" s="7" t="s">
        <v>1850</v>
      </c>
      <c r="F29" t="str">
        <f t="shared" si="0"/>
        <v>arithmetic_integer_overflow_add.sol_IntegerOverflowAdd.json.hex.sol</v>
      </c>
      <c r="G29" t="s">
        <v>1184</v>
      </c>
      <c r="H29" t="str">
        <f t="shared" si="1"/>
        <v>SAME</v>
      </c>
    </row>
    <row r="30" spans="1:8">
      <c r="A30">
        <v>209</v>
      </c>
      <c r="B30" t="s">
        <v>1097</v>
      </c>
      <c r="C30" s="7" t="s">
        <v>35</v>
      </c>
      <c r="D30" s="7" t="s">
        <v>20</v>
      </c>
      <c r="E30" s="7" t="s">
        <v>2008</v>
      </c>
      <c r="F30" t="str">
        <f t="shared" si="0"/>
        <v>arithmetic_integer_overflow_benign_1.sol_IntegerOverflowBenign1.json.hex.sol</v>
      </c>
      <c r="G30" t="s">
        <v>1352</v>
      </c>
      <c r="H30" t="str">
        <f t="shared" si="1"/>
        <v>SAME</v>
      </c>
    </row>
    <row r="31" spans="1:8">
      <c r="A31">
        <v>85</v>
      </c>
      <c r="B31" t="s">
        <v>858</v>
      </c>
      <c r="C31" s="7" t="s">
        <v>4</v>
      </c>
      <c r="D31" s="7" t="s">
        <v>339</v>
      </c>
      <c r="E31" s="7" t="s">
        <v>1895</v>
      </c>
      <c r="F31" t="str">
        <f t="shared" si="0"/>
        <v>arithmetic_integer_overflow_mapping_sym_1.sol_IntegerOverflowMappingSym1.json.hex.sol</v>
      </c>
      <c r="G31" t="s">
        <v>1229</v>
      </c>
      <c r="H31" t="str">
        <f t="shared" si="1"/>
        <v>SAME</v>
      </c>
    </row>
    <row r="32" spans="1:8">
      <c r="A32">
        <v>72</v>
      </c>
      <c r="B32" t="s">
        <v>833</v>
      </c>
      <c r="C32" s="7" t="s">
        <v>4</v>
      </c>
      <c r="D32" s="7" t="s">
        <v>339</v>
      </c>
      <c r="E32" s="7" t="s">
        <v>1882</v>
      </c>
      <c r="F32" t="str">
        <f t="shared" si="0"/>
        <v>arithmetic_integer_overflow_minimal.sol_IntegerOverflowMinimal.json.hex.sol</v>
      </c>
      <c r="G32" t="s">
        <v>1216</v>
      </c>
      <c r="H32" t="str">
        <f t="shared" si="1"/>
        <v>SAME</v>
      </c>
    </row>
    <row r="33" spans="1:8">
      <c r="A33">
        <v>169</v>
      </c>
      <c r="B33" t="s">
        <v>1019</v>
      </c>
      <c r="C33" s="7" t="s">
        <v>4</v>
      </c>
      <c r="D33" s="7" t="s">
        <v>339</v>
      </c>
      <c r="E33" s="7" t="s">
        <v>1973</v>
      </c>
      <c r="F33" t="str">
        <f t="shared" si="0"/>
        <v>arithmetic_integer_overflow_mul.sol_IntegerOverflowMul.json.hex.sol</v>
      </c>
      <c r="G33" t="s">
        <v>1312</v>
      </c>
      <c r="H33" t="str">
        <f t="shared" si="1"/>
        <v>SAME</v>
      </c>
    </row>
    <row r="34" spans="1:8">
      <c r="A34">
        <v>214</v>
      </c>
      <c r="B34" t="s">
        <v>1106</v>
      </c>
      <c r="C34" s="7" t="s">
        <v>4</v>
      </c>
      <c r="D34" s="7" t="s">
        <v>339</v>
      </c>
      <c r="E34" s="7" t="s">
        <v>2013</v>
      </c>
      <c r="F34" t="str">
        <f t="shared" si="0"/>
        <v>arithmetic_integer_overflow_multitx_multifunc_feasible.sol_IntegerOverflowMultiTxMultiFuncFeasible.json.hex.sol</v>
      </c>
      <c r="G34" t="s">
        <v>1357</v>
      </c>
      <c r="H34" t="str">
        <f t="shared" si="1"/>
        <v>SAME</v>
      </c>
    </row>
    <row r="35" spans="1:8">
      <c r="A35">
        <v>194</v>
      </c>
      <c r="B35" t="s">
        <v>1068</v>
      </c>
      <c r="C35" s="7" t="s">
        <v>4</v>
      </c>
      <c r="D35" s="7" t="s">
        <v>5</v>
      </c>
      <c r="E35" s="7" t="s">
        <v>1995</v>
      </c>
      <c r="F35" t="str">
        <f t="shared" si="0"/>
        <v>arithmetic_integer_overflow_multitx_onefunc_feasible.sol_IntegerOverflowMultiTxOneFuncFeasible.json.hex.sol</v>
      </c>
      <c r="G35" t="s">
        <v>1337</v>
      </c>
      <c r="H35" t="str">
        <f t="shared" si="1"/>
        <v>SAME</v>
      </c>
    </row>
    <row r="36" spans="1:8">
      <c r="A36">
        <v>129</v>
      </c>
      <c r="B36" t="s">
        <v>943</v>
      </c>
      <c r="C36" s="7" t="s">
        <v>35</v>
      </c>
      <c r="E36" s="7" t="s">
        <v>1937</v>
      </c>
      <c r="F36" t="str">
        <f t="shared" si="0"/>
        <v>arithmetic_overflow_simple_add.sol_Overflow_Add.json.hex.sol</v>
      </c>
      <c r="G36" t="s">
        <v>1272</v>
      </c>
      <c r="H36" t="str">
        <f t="shared" si="1"/>
        <v>SAME</v>
      </c>
    </row>
    <row r="37" spans="1:8">
      <c r="A37">
        <v>142</v>
      </c>
      <c r="B37" t="s">
        <v>966</v>
      </c>
      <c r="C37" s="7" t="s">
        <v>4</v>
      </c>
      <c r="D37" s="7" t="s">
        <v>339</v>
      </c>
      <c r="E37" s="7" t="s">
        <v>855</v>
      </c>
      <c r="F37" t="str">
        <f t="shared" si="0"/>
        <v>arithmetic_overflow_single_tx.sol_IntegerOverflowSingleTransaction.json.hex.sol</v>
      </c>
      <c r="G37" t="s">
        <v>1285</v>
      </c>
      <c r="H37" t="str">
        <f t="shared" si="1"/>
        <v>SAME</v>
      </c>
    </row>
    <row r="38" spans="1:8">
      <c r="A38">
        <v>223</v>
      </c>
      <c r="B38" t="s">
        <v>1124</v>
      </c>
      <c r="C38" s="7" t="s">
        <v>4</v>
      </c>
      <c r="D38" s="7" t="s">
        <v>5</v>
      </c>
      <c r="E38" s="7" t="s">
        <v>2022</v>
      </c>
      <c r="F38" t="str">
        <f t="shared" si="0"/>
        <v>arithmetic_timelock.sol_TimeLock.json.hex.sol</v>
      </c>
      <c r="G38" t="s">
        <v>1366</v>
      </c>
      <c r="H38" t="str">
        <f t="shared" si="1"/>
        <v>SAME</v>
      </c>
    </row>
    <row r="39" spans="1:8">
      <c r="A39">
        <v>80</v>
      </c>
      <c r="B39" t="s">
        <v>849</v>
      </c>
      <c r="C39" s="7" t="s">
        <v>4</v>
      </c>
      <c r="D39" s="7" t="s">
        <v>339</v>
      </c>
      <c r="E39" s="7" t="s">
        <v>1890</v>
      </c>
      <c r="F39" t="str">
        <f t="shared" si="0"/>
        <v>arithmetic_token.sol_Token.json.hex.sol</v>
      </c>
      <c r="G39" t="s">
        <v>1224</v>
      </c>
      <c r="H39" t="str">
        <f t="shared" si="1"/>
        <v>SAME</v>
      </c>
    </row>
    <row r="40" spans="1:8">
      <c r="A40">
        <v>221</v>
      </c>
      <c r="B40" t="s">
        <v>1120</v>
      </c>
      <c r="C40" s="7" t="s">
        <v>4</v>
      </c>
      <c r="D40" s="7" t="s">
        <v>5</v>
      </c>
      <c r="E40" s="7" t="s">
        <v>2020</v>
      </c>
      <c r="F40" t="str">
        <f t="shared" si="0"/>
        <v>arithmetic_tokensalechallenge.sol_TokenSaleChallenge.json.hex.sol</v>
      </c>
      <c r="G40" t="s">
        <v>1364</v>
      </c>
      <c r="H40" t="str">
        <f t="shared" si="1"/>
        <v>SAME</v>
      </c>
    </row>
    <row r="41" spans="1:8">
      <c r="A41">
        <v>24</v>
      </c>
      <c r="B41" t="s">
        <v>740</v>
      </c>
      <c r="C41" s="7" t="s">
        <v>4</v>
      </c>
      <c r="D41" s="7" t="s">
        <v>5</v>
      </c>
      <c r="E41" s="7" t="s">
        <v>1834</v>
      </c>
      <c r="F41" t="str">
        <f t="shared" si="0"/>
        <v>bad_randomness_blackjack.sol_BlackJack.json.hex.sol</v>
      </c>
      <c r="G41" t="s">
        <v>1168</v>
      </c>
      <c r="H41" t="str">
        <f t="shared" si="1"/>
        <v>SAME</v>
      </c>
    </row>
    <row r="42" spans="1:8">
      <c r="A42">
        <v>86</v>
      </c>
      <c r="B42" t="s">
        <v>860</v>
      </c>
      <c r="C42" s="7" t="s">
        <v>35</v>
      </c>
      <c r="D42" s="7" t="s">
        <v>20</v>
      </c>
      <c r="E42" s="7" t="s">
        <v>1896</v>
      </c>
      <c r="F42" t="str">
        <f t="shared" si="0"/>
        <v>bad_randomness_blackjack.sol_Deck.json.hex.sol</v>
      </c>
      <c r="G42" t="s">
        <v>1230</v>
      </c>
      <c r="H42" t="str">
        <f t="shared" si="1"/>
        <v>SAME</v>
      </c>
    </row>
    <row r="43" spans="1:8">
      <c r="A43">
        <v>106</v>
      </c>
      <c r="B43" t="s">
        <v>899</v>
      </c>
      <c r="C43" s="7" t="s">
        <v>4</v>
      </c>
      <c r="D43" s="7" t="s">
        <v>5</v>
      </c>
      <c r="E43" s="7" t="s">
        <v>1916</v>
      </c>
      <c r="F43" t="str">
        <f t="shared" si="0"/>
        <v>bad_randomness_etheraffle.sol_Ethraffle_v4b.json.hex.sol</v>
      </c>
      <c r="G43" t="s">
        <v>1250</v>
      </c>
      <c r="H43" t="str">
        <f t="shared" si="1"/>
        <v>SAME</v>
      </c>
    </row>
    <row r="44" spans="1:8">
      <c r="A44">
        <v>63</v>
      </c>
      <c r="B44" t="s">
        <v>816</v>
      </c>
      <c r="C44" s="7" t="s">
        <v>4</v>
      </c>
      <c r="D44" s="7" t="s">
        <v>5</v>
      </c>
      <c r="E44" s="7" t="s">
        <v>1873</v>
      </c>
      <c r="F44" t="str">
        <f t="shared" si="0"/>
        <v>bad_randomness_guess_the_random_number.sol_GuessTheRandomNumberChallenge.json.hex.sol</v>
      </c>
      <c r="G44" t="s">
        <v>1207</v>
      </c>
      <c r="H44" t="str">
        <f t="shared" si="1"/>
        <v>SAME</v>
      </c>
    </row>
    <row r="45" spans="1:8">
      <c r="A45">
        <v>52</v>
      </c>
      <c r="B45" t="s">
        <v>795</v>
      </c>
      <c r="C45" s="7" t="s">
        <v>4</v>
      </c>
      <c r="D45" s="7" t="s">
        <v>5</v>
      </c>
      <c r="E45" s="7" t="s">
        <v>1862</v>
      </c>
      <c r="F45" t="str">
        <f t="shared" si="0"/>
        <v>bad_randomness_lottery.sol_Lottery.json.hex.sol</v>
      </c>
      <c r="G45" t="s">
        <v>1196</v>
      </c>
      <c r="H45" t="str">
        <f t="shared" si="1"/>
        <v>SAME</v>
      </c>
    </row>
    <row r="46" spans="1:8">
      <c r="A46">
        <v>61</v>
      </c>
      <c r="B46" t="s">
        <v>812</v>
      </c>
      <c r="C46" s="7" t="s">
        <v>4</v>
      </c>
      <c r="D46" s="7" t="s">
        <v>17</v>
      </c>
      <c r="E46" s="7" t="s">
        <v>1871</v>
      </c>
      <c r="F46" t="str">
        <f t="shared" si="0"/>
        <v>bad_randomness_lucky_doubler.sol_LuckyDoubler.json.hex.sol</v>
      </c>
      <c r="G46" t="s">
        <v>1205</v>
      </c>
      <c r="H46" t="str">
        <f t="shared" si="1"/>
        <v>SAME</v>
      </c>
    </row>
    <row r="47" spans="1:8">
      <c r="A47">
        <v>143</v>
      </c>
      <c r="B47" t="s">
        <v>968</v>
      </c>
      <c r="C47" s="7" t="s">
        <v>4</v>
      </c>
      <c r="D47" s="7" t="s">
        <v>5</v>
      </c>
      <c r="E47" s="7" t="s">
        <v>1950</v>
      </c>
      <c r="F47" t="str">
        <f t="shared" si="0"/>
        <v>bad_randomness_old_blockhash.sol_PredictTheBlockHashChallenge.json.hex.sol</v>
      </c>
      <c r="G47" t="s">
        <v>1286</v>
      </c>
      <c r="H47" t="str">
        <f t="shared" si="1"/>
        <v>SAME</v>
      </c>
    </row>
    <row r="48" spans="1:8">
      <c r="A48">
        <v>66</v>
      </c>
      <c r="B48" t="s">
        <v>822</v>
      </c>
      <c r="C48" s="7" t="s">
        <v>35</v>
      </c>
      <c r="D48" s="7" t="s">
        <v>20</v>
      </c>
      <c r="E48" s="7" t="s">
        <v>1876</v>
      </c>
      <c r="F48" t="str">
        <f t="shared" si="0"/>
        <v>bad_randomness_random_number_generator.sol_RandomNumberGenerator.json.hex.sol</v>
      </c>
      <c r="G48" t="s">
        <v>1210</v>
      </c>
      <c r="H48" t="str">
        <f t="shared" si="1"/>
        <v>SAME</v>
      </c>
    </row>
    <row r="49" spans="1:8">
      <c r="A49">
        <v>185</v>
      </c>
      <c r="B49" t="s">
        <v>1050</v>
      </c>
      <c r="C49" s="7" t="s">
        <v>35</v>
      </c>
      <c r="D49" s="7" t="s">
        <v>20</v>
      </c>
      <c r="E49" s="7" t="s">
        <v>1987</v>
      </c>
      <c r="F49" t="str">
        <f t="shared" si="0"/>
        <v>bad_randomness_smart_billions.sol_BasicToken.json.hex.sol</v>
      </c>
      <c r="G49" t="s">
        <v>1328</v>
      </c>
      <c r="H49" t="str">
        <f t="shared" si="1"/>
        <v>SAME</v>
      </c>
    </row>
    <row r="50" spans="1:8">
      <c r="A50">
        <v>105</v>
      </c>
      <c r="B50" t="s">
        <v>897</v>
      </c>
      <c r="C50" s="7" t="s">
        <v>35</v>
      </c>
      <c r="D50" s="7" t="s">
        <v>20</v>
      </c>
      <c r="E50" s="7" t="s">
        <v>1915</v>
      </c>
      <c r="F50" t="str">
        <f t="shared" si="0"/>
        <v>bad_randomness_smart_billions.sol_ERC20.json.hex.sol</v>
      </c>
      <c r="G50" t="s">
        <v>1249</v>
      </c>
      <c r="H50" t="str">
        <f t="shared" si="1"/>
        <v>SAME</v>
      </c>
    </row>
    <row r="51" spans="1:8">
      <c r="A51">
        <v>109</v>
      </c>
      <c r="B51" t="s">
        <v>905</v>
      </c>
      <c r="C51" s="7" t="s">
        <v>35</v>
      </c>
      <c r="D51" s="7" t="s">
        <v>20</v>
      </c>
      <c r="E51" s="7" t="s">
        <v>1919</v>
      </c>
      <c r="F51" t="str">
        <f t="shared" si="0"/>
        <v>bad_randomness_smart_billions.sol_ERC20Basic.json.hex.sol</v>
      </c>
      <c r="G51" t="s">
        <v>1253</v>
      </c>
      <c r="H51" t="str">
        <f t="shared" si="1"/>
        <v>SAME</v>
      </c>
    </row>
    <row r="52" spans="1:8">
      <c r="A52">
        <v>198</v>
      </c>
      <c r="B52" t="s">
        <v>1076</v>
      </c>
      <c r="C52" s="7" t="s">
        <v>35</v>
      </c>
      <c r="D52" s="7" t="s">
        <v>20</v>
      </c>
      <c r="E52" s="7" t="s">
        <v>1999</v>
      </c>
      <c r="F52" t="str">
        <f t="shared" si="0"/>
        <v>bad_randomness_smart_billions.sol_SafeMath.json.hex.sol</v>
      </c>
      <c r="G52" t="s">
        <v>1341</v>
      </c>
      <c r="H52" t="str">
        <f t="shared" si="1"/>
        <v>SAME</v>
      </c>
    </row>
    <row r="53" spans="1:8">
      <c r="A53">
        <v>141</v>
      </c>
      <c r="B53" t="s">
        <v>964</v>
      </c>
      <c r="C53" s="7" t="s">
        <v>4</v>
      </c>
      <c r="D53" s="7" t="s">
        <v>58</v>
      </c>
      <c r="E53" s="7" t="s">
        <v>1949</v>
      </c>
      <c r="F53" t="str">
        <f t="shared" si="0"/>
        <v>bad_randomness_smart_billions.sol_SmartBillions.json.hex.sol</v>
      </c>
      <c r="G53" t="s">
        <v>1284</v>
      </c>
      <c r="H53" t="str">
        <f t="shared" si="1"/>
        <v>SAME</v>
      </c>
    </row>
    <row r="54" spans="1:8">
      <c r="A54">
        <v>177</v>
      </c>
      <c r="B54" t="s">
        <v>1034</v>
      </c>
      <c r="C54" s="7" t="s">
        <v>35</v>
      </c>
      <c r="E54" s="7" t="s">
        <v>1980</v>
      </c>
      <c r="F54" t="str">
        <f t="shared" si="0"/>
        <v>bad_randomness_smart_billions.sol_StandardToken.json.hex.sol</v>
      </c>
      <c r="G54" t="s">
        <v>1320</v>
      </c>
      <c r="H54" t="str">
        <f t="shared" si="1"/>
        <v>SAME</v>
      </c>
    </row>
    <row r="55" spans="1:8">
      <c r="A55">
        <v>83</v>
      </c>
      <c r="B55" t="s">
        <v>854</v>
      </c>
      <c r="C55" s="7" t="s">
        <v>4</v>
      </c>
      <c r="D55" s="7" t="s">
        <v>5</v>
      </c>
      <c r="E55" s="7" t="s">
        <v>1893</v>
      </c>
      <c r="F55" t="str">
        <f t="shared" si="0"/>
        <v>denial_of_service_auction.sol_DosAuction.json.hex.sol</v>
      </c>
      <c r="G55" t="s">
        <v>1227</v>
      </c>
      <c r="H55" t="str">
        <f t="shared" si="1"/>
        <v>SAME</v>
      </c>
    </row>
    <row r="56" spans="1:8">
      <c r="A56">
        <v>56</v>
      </c>
      <c r="B56" t="s">
        <v>803</v>
      </c>
      <c r="C56" s="7" t="s">
        <v>4</v>
      </c>
      <c r="D56" s="7" t="s">
        <v>20</v>
      </c>
      <c r="E56" s="7" t="s">
        <v>1866</v>
      </c>
      <c r="F56" t="str">
        <f t="shared" si="0"/>
        <v>denial_of_service_dos_address.sol_DosGas.json.hex.sol</v>
      </c>
      <c r="G56" t="s">
        <v>1200</v>
      </c>
      <c r="H56" t="str">
        <f t="shared" si="1"/>
        <v>SAME</v>
      </c>
    </row>
    <row r="57" spans="1:8">
      <c r="A57">
        <v>89</v>
      </c>
      <c r="B57" t="s">
        <v>865</v>
      </c>
      <c r="C57" s="7" t="s">
        <v>4</v>
      </c>
      <c r="D57" s="7" t="s">
        <v>58</v>
      </c>
      <c r="E57" s="7" t="s">
        <v>1899</v>
      </c>
      <c r="F57" t="str">
        <f t="shared" si="0"/>
        <v>denial_of_service_dos_number.sol_DosNumber.json.hex.sol</v>
      </c>
      <c r="G57" t="s">
        <v>1233</v>
      </c>
      <c r="H57" t="str">
        <f t="shared" si="1"/>
        <v>SAME</v>
      </c>
    </row>
    <row r="58" spans="1:8">
      <c r="A58">
        <v>58</v>
      </c>
      <c r="B58" t="s">
        <v>807</v>
      </c>
      <c r="C58" s="7" t="s">
        <v>4</v>
      </c>
      <c r="D58" s="7" t="s">
        <v>5</v>
      </c>
      <c r="E58" s="7" t="s">
        <v>1868</v>
      </c>
      <c r="F58" t="str">
        <f t="shared" si="0"/>
        <v>denial_of_service_dos_simple.sol_DosOneFunc.json.hex.sol</v>
      </c>
      <c r="G58" t="s">
        <v>1202</v>
      </c>
      <c r="H58" t="str">
        <f t="shared" si="1"/>
        <v>SAME</v>
      </c>
    </row>
    <row r="59" spans="1:8">
      <c r="A59">
        <v>48</v>
      </c>
      <c r="B59" t="s">
        <v>787</v>
      </c>
      <c r="C59" s="7" t="s">
        <v>4</v>
      </c>
      <c r="D59" s="7" t="s">
        <v>5</v>
      </c>
      <c r="E59" s="7" t="s">
        <v>1858</v>
      </c>
      <c r="F59" t="str">
        <f t="shared" si="0"/>
        <v>denial_of_service_list_dos.sol_Government.json.hex.sol</v>
      </c>
      <c r="G59" t="s">
        <v>1192</v>
      </c>
      <c r="H59" t="str">
        <f t="shared" si="1"/>
        <v>SAME</v>
      </c>
    </row>
    <row r="60" spans="1:8">
      <c r="A60">
        <v>130</v>
      </c>
      <c r="B60" t="s">
        <v>945</v>
      </c>
      <c r="C60" s="7" t="s">
        <v>4</v>
      </c>
      <c r="D60" s="7" t="s">
        <v>5</v>
      </c>
      <c r="E60" s="7" t="s">
        <v>1938</v>
      </c>
      <c r="F60" t="str">
        <f t="shared" si="0"/>
        <v>denial_of_service_send_loop.sol_Refunder.json.hex.sol</v>
      </c>
      <c r="G60" t="s">
        <v>1273</v>
      </c>
      <c r="H60" t="str">
        <f t="shared" si="1"/>
        <v>SAME</v>
      </c>
    </row>
    <row r="61" spans="1:8">
      <c r="A61">
        <v>137</v>
      </c>
      <c r="B61" t="s">
        <v>957</v>
      </c>
      <c r="C61" s="7" t="s">
        <v>4</v>
      </c>
      <c r="D61" s="7" t="s">
        <v>17</v>
      </c>
      <c r="E61" s="7" t="s">
        <v>1945</v>
      </c>
      <c r="F61" t="str">
        <f t="shared" si="0"/>
        <v>front_running_ERC20.sol_ERC20.json.hex.sol</v>
      </c>
      <c r="G61" t="s">
        <v>1280</v>
      </c>
      <c r="H61" t="str">
        <f t="shared" si="1"/>
        <v>SAME</v>
      </c>
    </row>
    <row r="62" spans="1:8">
      <c r="A62">
        <v>163</v>
      </c>
      <c r="B62" t="s">
        <v>1007</v>
      </c>
      <c r="C62" s="7" t="s">
        <v>35</v>
      </c>
      <c r="D62" s="7" t="s">
        <v>20</v>
      </c>
      <c r="E62" s="7" t="s">
        <v>1969</v>
      </c>
      <c r="F62" t="str">
        <f t="shared" si="0"/>
        <v>front_running_ERC20.sol_SafeMath.json.hex.sol</v>
      </c>
      <c r="G62" t="s">
        <v>1306</v>
      </c>
      <c r="H62" t="str">
        <f t="shared" si="1"/>
        <v>SAME</v>
      </c>
    </row>
    <row r="63" spans="1:8">
      <c r="A63">
        <v>161</v>
      </c>
      <c r="B63" t="s">
        <v>1004</v>
      </c>
      <c r="C63" s="7" t="s">
        <v>4</v>
      </c>
      <c r="D63" s="7" t="s">
        <v>5</v>
      </c>
      <c r="E63" s="7" t="s">
        <v>1967</v>
      </c>
      <c r="F63" t="str">
        <f t="shared" si="0"/>
        <v>front_running_eth_tx_order_dependence_minimal.sol_EthTxOrderDependenceMinimal.json.hex.sol</v>
      </c>
      <c r="G63" t="s">
        <v>1304</v>
      </c>
      <c r="H63" t="str">
        <f t="shared" si="1"/>
        <v>SAME</v>
      </c>
    </row>
    <row r="64" spans="1:8">
      <c r="A64">
        <v>25</v>
      </c>
      <c r="B64" t="s">
        <v>742</v>
      </c>
      <c r="C64" s="7" t="s">
        <v>4</v>
      </c>
      <c r="D64" s="7" t="s">
        <v>5</v>
      </c>
      <c r="E64" s="7" t="s">
        <v>1835</v>
      </c>
      <c r="F64" t="str">
        <f t="shared" si="0"/>
        <v>front_running_FindThisHash.sol_FindThisHash.json.hex.sol</v>
      </c>
      <c r="G64" t="s">
        <v>1169</v>
      </c>
      <c r="H64" t="str">
        <f t="shared" si="1"/>
        <v>SAME</v>
      </c>
    </row>
    <row r="65" spans="1:8">
      <c r="A65">
        <v>170</v>
      </c>
      <c r="B65" t="s">
        <v>1021</v>
      </c>
      <c r="C65" s="7" t="s">
        <v>4</v>
      </c>
      <c r="D65" s="7" t="s">
        <v>5</v>
      </c>
      <c r="E65" s="7" t="s">
        <v>1974</v>
      </c>
      <c r="F65" t="str">
        <f t="shared" si="0"/>
        <v>front_running_odds_and_evens.sol_OddsAndEvens.json.hex.sol</v>
      </c>
      <c r="G65" t="s">
        <v>1313</v>
      </c>
      <c r="H65" t="str">
        <f t="shared" si="1"/>
        <v>SAME</v>
      </c>
    </row>
    <row r="66" spans="1:8">
      <c r="A66">
        <v>71</v>
      </c>
      <c r="B66" t="s">
        <v>832</v>
      </c>
      <c r="C66" s="7" t="s">
        <v>4</v>
      </c>
      <c r="D66" s="7" t="s">
        <v>5</v>
      </c>
      <c r="E66" s="7" t="s">
        <v>1881</v>
      </c>
      <c r="F66" t="str">
        <f t="shared" si="0"/>
        <v>other_crypto_roulette.sol_CryptoRoulette.json.hex.sol</v>
      </c>
      <c r="G66" t="s">
        <v>1215</v>
      </c>
      <c r="H66" t="str">
        <f t="shared" si="1"/>
        <v>SAME</v>
      </c>
    </row>
    <row r="67" spans="1:8">
      <c r="A67">
        <v>140</v>
      </c>
      <c r="B67" t="s">
        <v>963</v>
      </c>
      <c r="C67" s="7" t="s">
        <v>4</v>
      </c>
      <c r="D67" s="7" t="s">
        <v>17</v>
      </c>
      <c r="E67" s="7" t="s">
        <v>1948</v>
      </c>
      <c r="F67" t="str">
        <f t="shared" ref="F67:F130" si="2">RIGHT(B67,LEN(B67)-54)</f>
        <v>other_name_registrar.sol_NameRegistrar.json.hex.sol</v>
      </c>
      <c r="G67" t="s">
        <v>1283</v>
      </c>
      <c r="H67" t="str">
        <f t="shared" ref="H67:H130" si="3">IF(F67=G67,"SAME","XXXXXXXXXXXXXXXXXXXX")</f>
        <v>SAME</v>
      </c>
    </row>
    <row r="68" spans="1:8">
      <c r="A68">
        <v>199</v>
      </c>
      <c r="B68" t="s">
        <v>1078</v>
      </c>
      <c r="C68" s="7" t="s">
        <v>4</v>
      </c>
      <c r="D68" s="7" t="s">
        <v>58</v>
      </c>
      <c r="E68" s="7" t="s">
        <v>474</v>
      </c>
      <c r="F68" t="str">
        <f t="shared" si="2"/>
        <v>other_open_address_lottery.sol_OpenAddressLottery.json.hex.sol</v>
      </c>
      <c r="G68" t="s">
        <v>1342</v>
      </c>
      <c r="H68" t="str">
        <f t="shared" si="3"/>
        <v>SAME</v>
      </c>
    </row>
    <row r="69" spans="1:8">
      <c r="A69">
        <v>165</v>
      </c>
      <c r="B69" t="s">
        <v>1011</v>
      </c>
      <c r="C69" s="7" t="s">
        <v>4</v>
      </c>
      <c r="D69" s="7" t="s">
        <v>5</v>
      </c>
      <c r="E69" s="7" t="s">
        <v>1970</v>
      </c>
      <c r="F69" t="str">
        <f t="shared" si="2"/>
        <v>reentrancy_0x01f8c4e3fa3edeb29e514cba738d87ce8c091d3f.sol_LogFile.json.hex.sol</v>
      </c>
      <c r="G69" t="s">
        <v>1308</v>
      </c>
      <c r="H69" t="str">
        <f t="shared" si="3"/>
        <v>SAME</v>
      </c>
    </row>
    <row r="70" spans="1:8">
      <c r="A70">
        <v>151</v>
      </c>
      <c r="B70" t="s">
        <v>984</v>
      </c>
      <c r="C70" s="7" t="s">
        <v>4</v>
      </c>
      <c r="D70" s="7" t="s">
        <v>5</v>
      </c>
      <c r="E70" s="7" t="s">
        <v>1957</v>
      </c>
      <c r="F70" t="str">
        <f t="shared" si="2"/>
        <v>reentrancy_0x01f8c4e3fa3edeb29e514cba738d87ce8c091d3f.sol_PERSONAL_BANK.json.hex.sol</v>
      </c>
      <c r="G70" t="s">
        <v>1294</v>
      </c>
      <c r="H70" t="str">
        <f t="shared" si="3"/>
        <v>SAME</v>
      </c>
    </row>
    <row r="71" spans="1:8">
      <c r="A71">
        <v>132</v>
      </c>
      <c r="B71" t="s">
        <v>949</v>
      </c>
      <c r="C71" s="7" t="s">
        <v>4</v>
      </c>
      <c r="D71" s="7" t="s">
        <v>5</v>
      </c>
      <c r="E71" s="7" t="s">
        <v>1940</v>
      </c>
      <c r="F71" t="str">
        <f t="shared" si="2"/>
        <v>reentrancy_0x23a91059fdc9579a9fbd0edc5f2ea0bfdb70deb4.sol_Log.json.hex.sol</v>
      </c>
      <c r="G71" t="s">
        <v>1275</v>
      </c>
      <c r="H71" t="str">
        <f t="shared" si="3"/>
        <v>SAME</v>
      </c>
    </row>
    <row r="72" spans="1:8">
      <c r="A72">
        <v>167</v>
      </c>
      <c r="B72" t="s">
        <v>1015</v>
      </c>
      <c r="C72" s="7" t="s">
        <v>4</v>
      </c>
      <c r="D72" s="7" t="s">
        <v>5</v>
      </c>
      <c r="E72" s="7" t="s">
        <v>1972</v>
      </c>
      <c r="F72" t="str">
        <f t="shared" si="2"/>
        <v>reentrancy_0x23a91059fdc9579a9fbd0edc5f2ea0bfdb70deb4.sol_PrivateBank.json.hex.sol</v>
      </c>
      <c r="G72" t="s">
        <v>1310</v>
      </c>
      <c r="H72" t="str">
        <f t="shared" si="3"/>
        <v>SAME</v>
      </c>
    </row>
    <row r="73" spans="1:8">
      <c r="A73">
        <v>207</v>
      </c>
      <c r="B73" t="s">
        <v>1093</v>
      </c>
      <c r="C73" s="7" t="s">
        <v>4</v>
      </c>
      <c r="D73" s="7" t="s">
        <v>5</v>
      </c>
      <c r="E73" s="7" t="s">
        <v>2006</v>
      </c>
      <c r="F73" t="str">
        <f t="shared" si="2"/>
        <v>reentrancy_0x4320e6f8c05b27ab4707cd1f6d5ce6f3e4b3a5a1.sol_ACCURAL_DEPOSIT.json.hex.sol</v>
      </c>
      <c r="G73" t="s">
        <v>1350</v>
      </c>
      <c r="H73" t="str">
        <f t="shared" si="3"/>
        <v>SAME</v>
      </c>
    </row>
    <row r="74" spans="1:8">
      <c r="A74">
        <v>155</v>
      </c>
      <c r="B74" t="s">
        <v>992</v>
      </c>
      <c r="C74" s="7" t="s">
        <v>4</v>
      </c>
      <c r="D74" s="7" t="s">
        <v>5</v>
      </c>
      <c r="E74" s="7" t="s">
        <v>1961</v>
      </c>
      <c r="F74" t="str">
        <f t="shared" si="2"/>
        <v>reentrancy_0x4320e6f8c05b27ab4707cd1f6d5ce6f3e4b3a5a1.sol_LogFile.json.hex.sol</v>
      </c>
      <c r="G74" t="s">
        <v>1298</v>
      </c>
      <c r="H74" t="str">
        <f t="shared" si="3"/>
        <v>SAME</v>
      </c>
    </row>
    <row r="75" spans="1:8">
      <c r="A75">
        <v>204</v>
      </c>
      <c r="B75" t="s">
        <v>1087</v>
      </c>
      <c r="C75" s="7" t="s">
        <v>4</v>
      </c>
      <c r="D75" s="7" t="s">
        <v>58</v>
      </c>
      <c r="E75" s="7" t="s">
        <v>2003</v>
      </c>
      <c r="F75" t="str">
        <f t="shared" si="2"/>
        <v>reentrancy_0x4e73b32ed6c35f570686b89848e5f39f20ecc106.sol_LogFile.json.hex.sol</v>
      </c>
      <c r="G75" t="s">
        <v>1347</v>
      </c>
      <c r="H75" t="str">
        <f t="shared" si="3"/>
        <v>SAME</v>
      </c>
    </row>
    <row r="76" spans="1:8">
      <c r="A76">
        <v>19</v>
      </c>
      <c r="B76" t="s">
        <v>729</v>
      </c>
      <c r="C76" s="7" t="s">
        <v>4</v>
      </c>
      <c r="D76" s="7" t="s">
        <v>5</v>
      </c>
      <c r="E76" s="7" t="s">
        <v>1829</v>
      </c>
      <c r="F76" t="str">
        <f t="shared" si="2"/>
        <v>reentrancy_0x4e73b32ed6c35f570686b89848e5f39f20ecc106.sol_PRIVATE_ETH_CELL.json.hex.sol</v>
      </c>
      <c r="G76" t="s">
        <v>1163</v>
      </c>
      <c r="H76" t="str">
        <f t="shared" si="3"/>
        <v>SAME</v>
      </c>
    </row>
    <row r="77" spans="1:8">
      <c r="A77">
        <v>60</v>
      </c>
      <c r="B77" t="s">
        <v>811</v>
      </c>
      <c r="C77" s="7" t="s">
        <v>4</v>
      </c>
      <c r="D77" s="7" t="s">
        <v>448</v>
      </c>
      <c r="E77" s="7" t="s">
        <v>1870</v>
      </c>
      <c r="F77" t="str">
        <f t="shared" si="2"/>
        <v>reentrancy_0x561eac93c92360949ab1f1403323e6db345cbf31.sol_BANK_SAFE.json.hex.sol</v>
      </c>
      <c r="G77" t="s">
        <v>1204</v>
      </c>
      <c r="H77" t="str">
        <f t="shared" si="3"/>
        <v>SAME</v>
      </c>
    </row>
    <row r="78" spans="1:8">
      <c r="A78">
        <v>128</v>
      </c>
      <c r="B78" t="s">
        <v>941</v>
      </c>
      <c r="C78" s="7" t="s">
        <v>4</v>
      </c>
      <c r="D78" s="7" t="s">
        <v>5</v>
      </c>
      <c r="E78" s="7" t="s">
        <v>1936</v>
      </c>
      <c r="F78" t="str">
        <f t="shared" si="2"/>
        <v>reentrancy_0x561eac93c92360949ab1f1403323e6db345cbf31.sol_LogFile.json.hex.sol</v>
      </c>
      <c r="G78" t="s">
        <v>1271</v>
      </c>
      <c r="H78" t="str">
        <f t="shared" si="3"/>
        <v>SAME</v>
      </c>
    </row>
    <row r="79" spans="1:8">
      <c r="A79">
        <v>95</v>
      </c>
      <c r="B79" t="s">
        <v>877</v>
      </c>
      <c r="C79" s="7" t="s">
        <v>4</v>
      </c>
      <c r="D79" s="7" t="s">
        <v>17</v>
      </c>
      <c r="E79" s="7" t="s">
        <v>1905</v>
      </c>
      <c r="F79" t="str">
        <f t="shared" si="2"/>
        <v>reentrancy_0x627fa62ccbb1c1b04ffaecd72a53e37fc0e17839.sol_Ownable.json.hex.sol</v>
      </c>
      <c r="G79" t="s">
        <v>1239</v>
      </c>
      <c r="H79" t="str">
        <f t="shared" si="3"/>
        <v>SAME</v>
      </c>
    </row>
    <row r="80" spans="1:8">
      <c r="A80">
        <v>44</v>
      </c>
      <c r="B80" t="s">
        <v>779</v>
      </c>
      <c r="C80" s="7" t="s">
        <v>4</v>
      </c>
      <c r="D80" s="7" t="s">
        <v>5</v>
      </c>
      <c r="E80" s="7" t="s">
        <v>1854</v>
      </c>
      <c r="F80" t="str">
        <f t="shared" si="2"/>
        <v>reentrancy_0x627fa62ccbb1c1b04ffaecd72a53e37fc0e17839.sol_Token.json.hex.sol</v>
      </c>
      <c r="G80" t="s">
        <v>1188</v>
      </c>
      <c r="H80" t="str">
        <f t="shared" si="3"/>
        <v>SAME</v>
      </c>
    </row>
    <row r="81" spans="1:8">
      <c r="A81">
        <v>45</v>
      </c>
      <c r="B81" t="s">
        <v>781</v>
      </c>
      <c r="C81" s="7" t="s">
        <v>4</v>
      </c>
      <c r="D81" s="7" t="s">
        <v>17</v>
      </c>
      <c r="E81" s="7" t="s">
        <v>1855</v>
      </c>
      <c r="F81" t="str">
        <f t="shared" si="2"/>
        <v>reentrancy_0x627fa62ccbb1c1b04ffaecd72a53e37fc0e17839.sol_TokenBank.json.hex.sol</v>
      </c>
      <c r="G81" t="s">
        <v>1189</v>
      </c>
      <c r="H81" t="str">
        <f t="shared" si="3"/>
        <v>SAME</v>
      </c>
    </row>
    <row r="82" spans="1:8">
      <c r="A82">
        <v>186</v>
      </c>
      <c r="B82" t="s">
        <v>1052</v>
      </c>
      <c r="C82" s="7" t="s">
        <v>4</v>
      </c>
      <c r="D82" s="7" t="s">
        <v>20</v>
      </c>
      <c r="E82" s="7" t="s">
        <v>1988</v>
      </c>
      <c r="F82" t="str">
        <f t="shared" si="2"/>
        <v>reentrancy_0x7541b76cb60f4c60af330c208b0623b7f54bf615.sol_Log.json.hex.sol</v>
      </c>
      <c r="G82" t="s">
        <v>1329</v>
      </c>
      <c r="H82" t="str">
        <f t="shared" si="3"/>
        <v>SAME</v>
      </c>
    </row>
    <row r="83" spans="1:8">
      <c r="A83">
        <v>35</v>
      </c>
      <c r="B83" t="s">
        <v>761</v>
      </c>
      <c r="C83" s="7" t="s">
        <v>4</v>
      </c>
      <c r="D83" s="7" t="s">
        <v>5</v>
      </c>
      <c r="E83" s="7" t="s">
        <v>1845</v>
      </c>
      <c r="F83" t="str">
        <f t="shared" si="2"/>
        <v>reentrancy_0x7541b76cb60f4c60af330c208b0623b7f54bf615.sol_U_BANK.json.hex.sol</v>
      </c>
      <c r="G83" t="s">
        <v>1179</v>
      </c>
      <c r="H83" t="str">
        <f t="shared" si="3"/>
        <v>SAME</v>
      </c>
    </row>
    <row r="84" spans="1:8">
      <c r="A84">
        <v>43</v>
      </c>
      <c r="B84" t="s">
        <v>777</v>
      </c>
      <c r="C84" s="7" t="s">
        <v>4</v>
      </c>
      <c r="D84" s="7" t="s">
        <v>20</v>
      </c>
      <c r="E84" s="7" t="s">
        <v>1853</v>
      </c>
      <c r="F84" t="str">
        <f t="shared" si="2"/>
        <v>reentrancy_0x7a8721a9d64c74da899424c1b52acbf58ddc9782.sol_Log.json.hex.sol</v>
      </c>
      <c r="G84" t="s">
        <v>1187</v>
      </c>
      <c r="H84" t="str">
        <f t="shared" si="3"/>
        <v>SAME</v>
      </c>
    </row>
    <row r="85" spans="1:8">
      <c r="A85">
        <v>88</v>
      </c>
      <c r="B85" t="s">
        <v>863</v>
      </c>
      <c r="C85" s="7" t="s">
        <v>4</v>
      </c>
      <c r="D85" s="7" t="s">
        <v>5</v>
      </c>
      <c r="E85" s="7" t="s">
        <v>1898</v>
      </c>
      <c r="F85" t="str">
        <f t="shared" si="2"/>
        <v>reentrancy_0x7a8721a9d64c74da899424c1b52acbf58ddc9782.sol_PrivateDeposit.json.hex.sol</v>
      </c>
      <c r="G85" t="s">
        <v>1232</v>
      </c>
      <c r="H85" t="str">
        <f t="shared" si="3"/>
        <v>SAME</v>
      </c>
    </row>
    <row r="86" spans="1:8">
      <c r="A86">
        <v>116</v>
      </c>
      <c r="B86" t="s">
        <v>919</v>
      </c>
      <c r="C86" s="7" t="s">
        <v>4</v>
      </c>
      <c r="D86" s="7" t="s">
        <v>20</v>
      </c>
      <c r="E86" s="7" t="s">
        <v>1926</v>
      </c>
      <c r="F86" t="str">
        <f t="shared" si="2"/>
        <v>reentrancy_0x7b368c4e805c3870b6c49a3f1f49f69af8662cf3.sol_Log.json.hex.sol</v>
      </c>
      <c r="G86" t="s">
        <v>1259</v>
      </c>
      <c r="H86" t="str">
        <f t="shared" si="3"/>
        <v>SAME</v>
      </c>
    </row>
    <row r="87" spans="1:8">
      <c r="A87">
        <v>23</v>
      </c>
      <c r="B87" t="s">
        <v>738</v>
      </c>
      <c r="C87" s="7" t="s">
        <v>4</v>
      </c>
      <c r="D87" s="7" t="s">
        <v>5</v>
      </c>
      <c r="E87" s="7" t="s">
        <v>1833</v>
      </c>
      <c r="F87" t="str">
        <f t="shared" si="2"/>
        <v>reentrancy_0x7b368c4e805c3870b6c49a3f1f49f69af8662cf3.sol_W_WALLET.json.hex.sol</v>
      </c>
      <c r="G87" t="s">
        <v>1167</v>
      </c>
      <c r="H87" t="str">
        <f t="shared" si="3"/>
        <v>SAME</v>
      </c>
    </row>
    <row r="88" spans="1:8">
      <c r="A88">
        <v>46</v>
      </c>
      <c r="B88" t="s">
        <v>783</v>
      </c>
      <c r="C88" s="7" t="s">
        <v>4</v>
      </c>
      <c r="D88" s="7" t="s">
        <v>5</v>
      </c>
      <c r="E88" s="7" t="s">
        <v>1856</v>
      </c>
      <c r="F88" t="str">
        <f t="shared" si="2"/>
        <v>reentrancy_0x8c7777c45481dba411450c228cb692ac3d550344.sol_ETH_VAULT.json.hex.sol</v>
      </c>
      <c r="G88" t="s">
        <v>1190</v>
      </c>
      <c r="H88" t="str">
        <f t="shared" si="3"/>
        <v>SAME</v>
      </c>
    </row>
    <row r="89" spans="1:8">
      <c r="A89">
        <v>127</v>
      </c>
      <c r="B89" t="s">
        <v>939</v>
      </c>
      <c r="C89" s="7" t="s">
        <v>4</v>
      </c>
      <c r="D89" s="7" t="s">
        <v>20</v>
      </c>
      <c r="E89" s="7" t="s">
        <v>1935</v>
      </c>
      <c r="F89" t="str">
        <f t="shared" si="2"/>
        <v>reentrancy_0x8c7777c45481dba411450c228cb692ac3d550344.sol_Log.json.hex.sol</v>
      </c>
      <c r="G89" t="s">
        <v>1270</v>
      </c>
      <c r="H89" t="str">
        <f t="shared" si="3"/>
        <v>SAME</v>
      </c>
    </row>
    <row r="90" spans="1:8">
      <c r="A90">
        <v>55</v>
      </c>
      <c r="B90" t="s">
        <v>801</v>
      </c>
      <c r="C90" s="7" t="s">
        <v>4</v>
      </c>
      <c r="D90" s="7" t="s">
        <v>20</v>
      </c>
      <c r="E90" s="7" t="s">
        <v>1865</v>
      </c>
      <c r="F90" t="str">
        <f t="shared" si="2"/>
        <v>reentrancy_0x93c32845fae42c83a70e5f06214c8433665c2ab5.sol_Log.json.hex.sol</v>
      </c>
      <c r="G90" t="s">
        <v>1199</v>
      </c>
      <c r="H90" t="str">
        <f t="shared" si="3"/>
        <v>SAME</v>
      </c>
    </row>
    <row r="91" spans="1:8">
      <c r="A91">
        <v>90</v>
      </c>
      <c r="B91" t="s">
        <v>867</v>
      </c>
      <c r="C91" s="7" t="s">
        <v>4</v>
      </c>
      <c r="D91" s="7" t="s">
        <v>5</v>
      </c>
      <c r="E91" s="7" t="s">
        <v>1900</v>
      </c>
      <c r="F91" t="str">
        <f t="shared" si="2"/>
        <v>reentrancy_0x93c32845fae42c83a70e5f06214c8433665c2ab5.sol_X_WALLET.json.hex.sol</v>
      </c>
      <c r="G91" t="s">
        <v>1234</v>
      </c>
      <c r="H91" t="str">
        <f t="shared" si="3"/>
        <v>SAME</v>
      </c>
    </row>
    <row r="92" spans="1:8">
      <c r="A92">
        <v>219</v>
      </c>
      <c r="B92" t="s">
        <v>1116</v>
      </c>
      <c r="C92" s="7" t="s">
        <v>4</v>
      </c>
      <c r="D92" s="7" t="s">
        <v>5</v>
      </c>
      <c r="E92" s="7" t="s">
        <v>2018</v>
      </c>
      <c r="F92" t="str">
        <f t="shared" si="2"/>
        <v>reentrancy_0x941d225236464a25eb18076df7da6a91d0f95e9e.sol_ETH_FUND.json.hex.sol</v>
      </c>
      <c r="G92" t="s">
        <v>1362</v>
      </c>
      <c r="H92" t="str">
        <f t="shared" si="3"/>
        <v>SAME</v>
      </c>
    </row>
    <row r="93" spans="1:8">
      <c r="A93">
        <v>216</v>
      </c>
      <c r="B93" t="s">
        <v>1110</v>
      </c>
      <c r="C93" s="7" t="s">
        <v>4</v>
      </c>
      <c r="D93" s="7" t="s">
        <v>58</v>
      </c>
      <c r="E93" s="7" t="s">
        <v>2015</v>
      </c>
      <c r="F93" t="str">
        <f t="shared" si="2"/>
        <v>reentrancy_0x941d225236464a25eb18076df7da6a91d0f95e9e.sol_Log.json.hex.sol</v>
      </c>
      <c r="G93" t="s">
        <v>1359</v>
      </c>
      <c r="H93" t="str">
        <f t="shared" si="3"/>
        <v>SAME</v>
      </c>
    </row>
    <row r="94" spans="1:8">
      <c r="A94">
        <v>10</v>
      </c>
      <c r="B94" t="s">
        <v>711</v>
      </c>
      <c r="C94" s="7" t="s">
        <v>4</v>
      </c>
      <c r="D94" s="7" t="s">
        <v>20</v>
      </c>
      <c r="E94" s="7" t="s">
        <v>1820</v>
      </c>
      <c r="F94" t="str">
        <f t="shared" si="2"/>
        <v>reentrancy_0x96edbe868531bd23a6c05e9d0c424ea64fb1b78b.sol_LogFile.json.hex.sol</v>
      </c>
      <c r="G94" t="s">
        <v>1154</v>
      </c>
      <c r="H94" t="str">
        <f t="shared" si="3"/>
        <v>SAME</v>
      </c>
    </row>
    <row r="95" spans="1:8">
      <c r="A95">
        <v>213</v>
      </c>
      <c r="B95" t="s">
        <v>1105</v>
      </c>
      <c r="C95" s="7" t="s">
        <v>4</v>
      </c>
      <c r="D95" s="7" t="s">
        <v>5</v>
      </c>
      <c r="E95" s="7" t="s">
        <v>2012</v>
      </c>
      <c r="F95" t="str">
        <f t="shared" si="2"/>
        <v>reentrancy_0x96edbe868531bd23a6c05e9d0c424ea64fb1b78b.sol_PENNY_BY_PENNY.json.hex.sol</v>
      </c>
      <c r="G95" t="s">
        <v>1356</v>
      </c>
      <c r="H95" t="str">
        <f t="shared" si="3"/>
        <v>SAME</v>
      </c>
    </row>
    <row r="96" spans="1:8">
      <c r="A96">
        <v>104</v>
      </c>
      <c r="B96" t="s">
        <v>895</v>
      </c>
      <c r="C96" s="7" t="s">
        <v>4</v>
      </c>
      <c r="D96" s="7" t="s">
        <v>5</v>
      </c>
      <c r="E96" s="7" t="s">
        <v>1914</v>
      </c>
      <c r="F96" t="str">
        <f t="shared" si="2"/>
        <v>reentrancy_0xaae1f51cf3339f18b6d3f3bdc75a5facd744b0b8.sol_DEP_BANK.json.hex.sol</v>
      </c>
      <c r="G96" t="s">
        <v>1248</v>
      </c>
      <c r="H96" t="str">
        <f t="shared" si="3"/>
        <v>SAME</v>
      </c>
    </row>
    <row r="97" spans="1:8">
      <c r="A97">
        <v>110</v>
      </c>
      <c r="B97" t="s">
        <v>907</v>
      </c>
      <c r="C97" s="7" t="s">
        <v>4</v>
      </c>
      <c r="D97" s="7" t="s">
        <v>20</v>
      </c>
      <c r="E97" s="7" t="s">
        <v>1920</v>
      </c>
      <c r="F97" t="str">
        <f t="shared" si="2"/>
        <v>reentrancy_0xaae1f51cf3339f18b6d3f3bdc75a5facd744b0b8.sol_LogFile.json.hex.sol</v>
      </c>
      <c r="G97" t="s">
        <v>1254</v>
      </c>
      <c r="H97" t="str">
        <f t="shared" si="3"/>
        <v>SAME</v>
      </c>
    </row>
    <row r="98" spans="1:8">
      <c r="A98">
        <v>197</v>
      </c>
      <c r="B98" t="s">
        <v>1074</v>
      </c>
      <c r="C98" s="7" t="s">
        <v>4</v>
      </c>
      <c r="D98" s="7" t="s">
        <v>5</v>
      </c>
      <c r="E98" s="7" t="s">
        <v>1998</v>
      </c>
      <c r="F98" t="str">
        <f t="shared" si="2"/>
        <v>reentrancy_0xb5e1b1ee15c6fa0e48fce100125569d430f1bd12.sol_Log.json.hex.sol</v>
      </c>
      <c r="G98" t="s">
        <v>1340</v>
      </c>
      <c r="H98" t="str">
        <f t="shared" si="3"/>
        <v>SAME</v>
      </c>
    </row>
    <row r="99" spans="1:8">
      <c r="A99">
        <v>183</v>
      </c>
      <c r="B99" t="s">
        <v>1046</v>
      </c>
      <c r="C99" s="7" t="s">
        <v>4</v>
      </c>
      <c r="D99" s="7" t="s">
        <v>234</v>
      </c>
      <c r="E99" s="7" t="s">
        <v>1986</v>
      </c>
      <c r="F99" t="str">
        <f t="shared" si="2"/>
        <v>reentrancy_0xb5e1b1ee15c6fa0e48fce100125569d430f1bd12.sol_Private_Bank.json.hex.sol</v>
      </c>
      <c r="G99" t="s">
        <v>1326</v>
      </c>
      <c r="H99" t="str">
        <f t="shared" si="3"/>
        <v>SAME</v>
      </c>
    </row>
    <row r="100" spans="1:8">
      <c r="A100">
        <v>15</v>
      </c>
      <c r="B100" t="s">
        <v>721</v>
      </c>
      <c r="C100" s="7" t="s">
        <v>4</v>
      </c>
      <c r="D100" s="7" t="s">
        <v>58</v>
      </c>
      <c r="E100" s="7" t="s">
        <v>1825</v>
      </c>
      <c r="F100" t="str">
        <f t="shared" si="2"/>
        <v>reentrancy_0xb93430ce38ac4a6bb47fb1fc085ea669353fd89e.sol_Log.json.hex.sol</v>
      </c>
      <c r="G100" t="s">
        <v>1159</v>
      </c>
      <c r="H100" t="str">
        <f t="shared" si="3"/>
        <v>SAME</v>
      </c>
    </row>
    <row r="101" spans="1:8">
      <c r="A101">
        <v>174</v>
      </c>
      <c r="B101" t="s">
        <v>1028</v>
      </c>
      <c r="C101" s="7" t="s">
        <v>4</v>
      </c>
      <c r="D101" s="7" t="s">
        <v>5</v>
      </c>
      <c r="E101" s="7" t="s">
        <v>1666</v>
      </c>
      <c r="F101" t="str">
        <f t="shared" si="2"/>
        <v>reentrancy_0xb93430ce38ac4a6bb47fb1fc085ea669353fd89e.sol_PrivateBank.json.hex.sol</v>
      </c>
      <c r="G101" t="s">
        <v>1317</v>
      </c>
      <c r="H101" t="str">
        <f t="shared" si="3"/>
        <v>SAME</v>
      </c>
    </row>
    <row r="102" spans="1:8">
      <c r="A102">
        <v>125</v>
      </c>
      <c r="B102" t="s">
        <v>936</v>
      </c>
      <c r="C102" s="7" t="s">
        <v>4</v>
      </c>
      <c r="D102" s="7" t="s">
        <v>5</v>
      </c>
      <c r="E102" s="7" t="s">
        <v>467</v>
      </c>
      <c r="F102" t="str">
        <f t="shared" si="2"/>
        <v>reentrancy_0xbaf51e761510c1a11bf48dd87c0307ac8a8c8a4f.sol_ETH_VAULT.json.hex.sol</v>
      </c>
      <c r="G102" t="s">
        <v>1268</v>
      </c>
      <c r="H102" t="str">
        <f t="shared" si="3"/>
        <v>SAME</v>
      </c>
    </row>
    <row r="103" spans="1:8">
      <c r="A103">
        <v>33</v>
      </c>
      <c r="B103" t="s">
        <v>757</v>
      </c>
      <c r="C103" s="7" t="s">
        <v>4</v>
      </c>
      <c r="D103" s="7" t="s">
        <v>5</v>
      </c>
      <c r="E103" s="7" t="s">
        <v>1843</v>
      </c>
      <c r="F103" t="str">
        <f t="shared" si="2"/>
        <v>reentrancy_0xbaf51e761510c1a11bf48dd87c0307ac8a8c8a4f.sol_Log.json.hex.sol</v>
      </c>
      <c r="G103" t="s">
        <v>1177</v>
      </c>
      <c r="H103" t="str">
        <f t="shared" si="3"/>
        <v>SAME</v>
      </c>
    </row>
    <row r="104" spans="1:8">
      <c r="A104">
        <v>113</v>
      </c>
      <c r="B104" t="s">
        <v>913</v>
      </c>
      <c r="C104" s="7" t="s">
        <v>4</v>
      </c>
      <c r="D104" s="7" t="s">
        <v>20</v>
      </c>
      <c r="E104" s="7" t="s">
        <v>1923</v>
      </c>
      <c r="F104" t="str">
        <f t="shared" si="2"/>
        <v>reentrancy_0xbe4041d55db380c5ae9d4a9b9703f1ed4e7e3888.sol_Log.json.hex.sol</v>
      </c>
      <c r="G104" t="s">
        <v>2024</v>
      </c>
      <c r="H104" t="str">
        <f t="shared" si="3"/>
        <v>SAME</v>
      </c>
    </row>
    <row r="105" spans="1:8">
      <c r="A105">
        <v>49</v>
      </c>
      <c r="B105" t="s">
        <v>789</v>
      </c>
      <c r="C105" s="7" t="s">
        <v>4</v>
      </c>
      <c r="D105" s="7" t="s">
        <v>5</v>
      </c>
      <c r="E105" s="7" t="s">
        <v>1859</v>
      </c>
      <c r="F105" t="str">
        <f t="shared" si="2"/>
        <v>reentrancy_0xbe4041d55db380c5ae9d4a9b9703f1ed4e7e3888.sol_MONEY_BOX.json.hex.sol</v>
      </c>
      <c r="G105" t="s">
        <v>1193</v>
      </c>
      <c r="H105" t="str">
        <f t="shared" si="3"/>
        <v>SAME</v>
      </c>
    </row>
    <row r="106" spans="1:8">
      <c r="A106">
        <v>182</v>
      </c>
      <c r="B106" t="s">
        <v>1044</v>
      </c>
      <c r="C106" s="7" t="s">
        <v>4</v>
      </c>
      <c r="D106" s="7" t="s">
        <v>20</v>
      </c>
      <c r="E106" s="7" t="s">
        <v>1985</v>
      </c>
      <c r="F106" t="str">
        <f t="shared" si="2"/>
        <v>reentrancy_0xcead721ef5b11f1a7b530171aab69b16c5e66b6e.sol_Log.json.hex.sol</v>
      </c>
      <c r="G106" t="s">
        <v>1325</v>
      </c>
      <c r="H106" t="str">
        <f t="shared" si="3"/>
        <v>SAME</v>
      </c>
    </row>
    <row r="107" spans="1:8">
      <c r="A107">
        <v>81</v>
      </c>
      <c r="B107" t="s">
        <v>851</v>
      </c>
      <c r="C107" s="7" t="s">
        <v>4</v>
      </c>
      <c r="D107" s="7" t="s">
        <v>5</v>
      </c>
      <c r="E107" s="7" t="s">
        <v>1891</v>
      </c>
      <c r="F107" t="str">
        <f t="shared" si="2"/>
        <v>reentrancy_0xcead721ef5b11f1a7b530171aab69b16c5e66b6e.sol_WALLET.json.hex.sol</v>
      </c>
      <c r="G107" t="s">
        <v>1225</v>
      </c>
      <c r="H107" t="str">
        <f t="shared" si="3"/>
        <v>SAME</v>
      </c>
    </row>
    <row r="108" spans="1:8">
      <c r="A108">
        <v>195</v>
      </c>
      <c r="B108" t="s">
        <v>1070</v>
      </c>
      <c r="C108" s="7" t="s">
        <v>4</v>
      </c>
      <c r="D108" s="7" t="s">
        <v>58</v>
      </c>
      <c r="E108" s="7" t="s">
        <v>1996</v>
      </c>
      <c r="F108" t="str">
        <f t="shared" si="2"/>
        <v>reentrancy_0xf015c35649c82f5467c9c74b7f28ee67665aad68.sol_Log.json.hex.sol</v>
      </c>
      <c r="G108" t="s">
        <v>1338</v>
      </c>
      <c r="H108" t="str">
        <f t="shared" si="3"/>
        <v>SAME</v>
      </c>
    </row>
    <row r="109" spans="1:8">
      <c r="A109">
        <v>148</v>
      </c>
      <c r="B109" t="s">
        <v>978</v>
      </c>
      <c r="C109" s="7" t="s">
        <v>4</v>
      </c>
      <c r="D109" s="7" t="s">
        <v>5</v>
      </c>
      <c r="E109" s="7" t="s">
        <v>1955</v>
      </c>
      <c r="F109" t="str">
        <f t="shared" si="2"/>
        <v>reentrancy_0xf015c35649c82f5467c9c74b7f28ee67665aad68.sol_MY_BANK.json.hex.sol</v>
      </c>
      <c r="G109" t="s">
        <v>1291</v>
      </c>
      <c r="H109" t="str">
        <f t="shared" si="3"/>
        <v>SAME</v>
      </c>
    </row>
    <row r="110" spans="1:8">
      <c r="A110">
        <v>188</v>
      </c>
      <c r="B110" t="s">
        <v>1056</v>
      </c>
      <c r="C110" s="7" t="s">
        <v>4</v>
      </c>
      <c r="D110" s="7" t="s">
        <v>448</v>
      </c>
      <c r="E110" s="7" t="s">
        <v>1990</v>
      </c>
      <c r="F110" t="str">
        <f t="shared" si="2"/>
        <v>reentrancy_etherbank.sol_EtherBank.json.hex.sol</v>
      </c>
      <c r="G110" t="s">
        <v>1331</v>
      </c>
      <c r="H110" t="str">
        <f t="shared" si="3"/>
        <v>SAME</v>
      </c>
    </row>
    <row r="111" spans="1:8">
      <c r="A111">
        <v>16</v>
      </c>
      <c r="B111" t="s">
        <v>723</v>
      </c>
      <c r="C111" s="7" t="s">
        <v>4</v>
      </c>
      <c r="D111" s="7" t="s">
        <v>5</v>
      </c>
      <c r="E111" s="7" t="s">
        <v>1826</v>
      </c>
      <c r="F111" t="str">
        <f t="shared" si="2"/>
        <v>reentrancy_etherstore.sol_EtherStore.json.hex.sol</v>
      </c>
      <c r="G111" t="s">
        <v>1160</v>
      </c>
      <c r="H111" t="str">
        <f t="shared" si="3"/>
        <v>SAME</v>
      </c>
    </row>
    <row r="112" spans="1:8">
      <c r="A112">
        <v>98</v>
      </c>
      <c r="B112" t="s">
        <v>883</v>
      </c>
      <c r="C112" s="7" t="s">
        <v>4</v>
      </c>
      <c r="D112" s="7" t="s">
        <v>5</v>
      </c>
      <c r="E112" s="7" t="s">
        <v>1908</v>
      </c>
      <c r="F112" t="str">
        <f t="shared" si="2"/>
        <v>reentrancy_modifier_reentrancy.sol_attack.json.hex.sol</v>
      </c>
      <c r="G112" t="s">
        <v>1242</v>
      </c>
      <c r="H112" t="str">
        <f t="shared" si="3"/>
        <v>SAME</v>
      </c>
    </row>
    <row r="113" spans="1:8">
      <c r="A113">
        <v>136</v>
      </c>
      <c r="B113" t="s">
        <v>955</v>
      </c>
      <c r="C113" s="7" t="s">
        <v>4</v>
      </c>
      <c r="D113" s="7" t="s">
        <v>20</v>
      </c>
      <c r="E113" s="7" t="s">
        <v>1944</v>
      </c>
      <c r="F113" t="str">
        <f t="shared" si="2"/>
        <v>reentrancy_modifier_reentrancy.sol_Bank.json.hex.sol</v>
      </c>
      <c r="G113" t="s">
        <v>1279</v>
      </c>
      <c r="H113" t="str">
        <f t="shared" si="3"/>
        <v>SAME</v>
      </c>
    </row>
    <row r="114" spans="1:8">
      <c r="A114">
        <v>12</v>
      </c>
      <c r="B114" t="s">
        <v>715</v>
      </c>
      <c r="C114" s="7" t="s">
        <v>4</v>
      </c>
      <c r="D114" s="7" t="s">
        <v>58</v>
      </c>
      <c r="E114" s="7" t="s">
        <v>1822</v>
      </c>
      <c r="F114" t="str">
        <f t="shared" si="2"/>
        <v>reentrancy_modifier_reentrancy.sol_ModifierEntrancy.json.hex.sol</v>
      </c>
      <c r="G114" t="s">
        <v>1156</v>
      </c>
      <c r="H114" t="str">
        <f t="shared" si="3"/>
        <v>SAME</v>
      </c>
    </row>
    <row r="115" spans="1:8">
      <c r="A115">
        <v>31</v>
      </c>
      <c r="B115" t="s">
        <v>754</v>
      </c>
      <c r="C115" s="7" t="s">
        <v>4</v>
      </c>
      <c r="D115" s="7" t="s">
        <v>5</v>
      </c>
      <c r="E115" s="7" t="s">
        <v>1841</v>
      </c>
      <c r="F115" t="str">
        <f t="shared" si="2"/>
        <v>reentrancy_reentrance.sol_Reentrance.json.hex.sol</v>
      </c>
      <c r="G115" t="s">
        <v>1175</v>
      </c>
      <c r="H115" t="str">
        <f t="shared" si="3"/>
        <v>SAME</v>
      </c>
    </row>
    <row r="116" spans="1:8">
      <c r="A116">
        <v>14</v>
      </c>
      <c r="B116" t="s">
        <v>719</v>
      </c>
      <c r="C116" s="7" t="s">
        <v>4</v>
      </c>
      <c r="D116" s="7" t="s">
        <v>5</v>
      </c>
      <c r="E116" s="7" t="s">
        <v>1824</v>
      </c>
      <c r="F116" t="str">
        <f t="shared" si="2"/>
        <v>reentrancy_reentrancy_bonus.sol_Reentrancy_bonus.json.hex.sol</v>
      </c>
      <c r="G116" t="s">
        <v>1158</v>
      </c>
      <c r="H116" t="str">
        <f t="shared" si="3"/>
        <v>SAME</v>
      </c>
    </row>
    <row r="117" spans="1:8">
      <c r="A117">
        <v>96</v>
      </c>
      <c r="B117" t="s">
        <v>879</v>
      </c>
      <c r="C117" s="7" t="s">
        <v>4</v>
      </c>
      <c r="D117" s="7" t="s">
        <v>5</v>
      </c>
      <c r="E117" s="7" t="s">
        <v>1906</v>
      </c>
      <c r="F117" t="str">
        <f t="shared" si="2"/>
        <v>reentrancy_reentrancy_cross_function.sol_Reentrancy_cross_function.json.hex.sol</v>
      </c>
      <c r="G117" t="s">
        <v>1240</v>
      </c>
      <c r="H117" t="str">
        <f t="shared" si="3"/>
        <v>SAME</v>
      </c>
    </row>
    <row r="118" spans="1:8">
      <c r="A118">
        <v>147</v>
      </c>
      <c r="B118" t="s">
        <v>976</v>
      </c>
      <c r="C118" s="7" t="s">
        <v>4</v>
      </c>
      <c r="D118" s="7" t="s">
        <v>5</v>
      </c>
      <c r="E118" s="7" t="s">
        <v>1954</v>
      </c>
      <c r="F118" t="str">
        <f t="shared" si="2"/>
        <v>reentrancy_reentrancy_dao.sol_ReentrancyDAO.json.hex.sol</v>
      </c>
      <c r="G118" t="s">
        <v>1290</v>
      </c>
      <c r="H118" t="str">
        <f t="shared" si="3"/>
        <v>SAME</v>
      </c>
    </row>
    <row r="119" spans="1:8">
      <c r="A119">
        <v>28</v>
      </c>
      <c r="B119" t="s">
        <v>748</v>
      </c>
      <c r="C119" s="7" t="s">
        <v>4</v>
      </c>
      <c r="D119" s="7" t="s">
        <v>5</v>
      </c>
      <c r="E119" s="7" t="s">
        <v>1838</v>
      </c>
      <c r="F119" t="str">
        <f t="shared" si="2"/>
        <v>reentrancy_reentrancy_insecure.sol_Reentrancy_insecure.json.hex.sol</v>
      </c>
      <c r="G119" t="s">
        <v>1172</v>
      </c>
      <c r="H119" t="str">
        <f t="shared" si="3"/>
        <v>SAME</v>
      </c>
    </row>
    <row r="120" spans="1:8">
      <c r="A120">
        <v>211</v>
      </c>
      <c r="B120" t="s">
        <v>1101</v>
      </c>
      <c r="C120" s="7" t="s">
        <v>4</v>
      </c>
      <c r="D120" s="7" t="s">
        <v>5</v>
      </c>
      <c r="E120" s="7" t="s">
        <v>2010</v>
      </c>
      <c r="F120" t="str">
        <f t="shared" si="2"/>
        <v>reentrancy_reentrancy_simple.sol_Reentrance.json.hex.sol</v>
      </c>
      <c r="G120" t="s">
        <v>1354</v>
      </c>
      <c r="H120" t="str">
        <f t="shared" si="3"/>
        <v>SAME</v>
      </c>
    </row>
    <row r="121" spans="1:8">
      <c r="A121">
        <v>173</v>
      </c>
      <c r="B121" t="s">
        <v>1026</v>
      </c>
      <c r="C121" s="7" t="s">
        <v>4</v>
      </c>
      <c r="D121" s="7" t="s">
        <v>5</v>
      </c>
      <c r="E121" s="7" t="s">
        <v>1977</v>
      </c>
      <c r="F121" t="str">
        <f t="shared" si="2"/>
        <v>reentrancy_simple_dao.sol_SimpleDAO.json.hex.sol</v>
      </c>
      <c r="G121" t="s">
        <v>1316</v>
      </c>
      <c r="H121" t="str">
        <f t="shared" si="3"/>
        <v>SAME</v>
      </c>
    </row>
    <row r="122" spans="1:8">
      <c r="A122">
        <v>18</v>
      </c>
      <c r="B122" t="s">
        <v>727</v>
      </c>
      <c r="C122" s="7" t="s">
        <v>4</v>
      </c>
      <c r="D122" s="7" t="s">
        <v>20</v>
      </c>
      <c r="E122" s="7" t="s">
        <v>1828</v>
      </c>
      <c r="F122" t="str">
        <f t="shared" si="2"/>
        <v>reentrancy_spank_chain_payment.sol_ECTools.json.hex.sol</v>
      </c>
      <c r="G122" t="s">
        <v>1162</v>
      </c>
      <c r="H122" t="str">
        <f t="shared" si="3"/>
        <v>SAME</v>
      </c>
    </row>
    <row r="123" spans="1:8">
      <c r="A123">
        <v>64</v>
      </c>
      <c r="B123" t="s">
        <v>818</v>
      </c>
      <c r="C123" s="7" t="s">
        <v>4</v>
      </c>
      <c r="D123" s="7" t="s">
        <v>5</v>
      </c>
      <c r="E123" s="7" t="s">
        <v>1874</v>
      </c>
      <c r="F123" t="str">
        <f t="shared" si="2"/>
        <v>reentrancy_spank_chain_payment.sol_HumanStandardToken.json.hex.sol</v>
      </c>
      <c r="G123" t="s">
        <v>1208</v>
      </c>
      <c r="H123" t="str">
        <f t="shared" si="3"/>
        <v>SAME</v>
      </c>
    </row>
    <row r="124" spans="1:8">
      <c r="A124">
        <v>205</v>
      </c>
      <c r="B124" t="s">
        <v>1089</v>
      </c>
      <c r="C124" s="7" t="s">
        <v>4</v>
      </c>
      <c r="D124" s="7" t="s">
        <v>17</v>
      </c>
      <c r="E124" s="7" t="s">
        <v>2004</v>
      </c>
      <c r="F124" t="str">
        <f t="shared" si="2"/>
        <v>reentrancy_spank_chain_payment.sol_StandardToken.json.hex.sol</v>
      </c>
      <c r="G124" t="s">
        <v>1348</v>
      </c>
      <c r="H124" t="str">
        <f t="shared" si="3"/>
        <v>SAME</v>
      </c>
    </row>
    <row r="125" spans="1:8">
      <c r="A125">
        <v>38</v>
      </c>
      <c r="B125" t="s">
        <v>767</v>
      </c>
      <c r="C125" s="7" t="s">
        <v>35</v>
      </c>
      <c r="D125" s="7" t="s">
        <v>20</v>
      </c>
      <c r="E125" s="7" t="s">
        <v>1848</v>
      </c>
      <c r="F125" t="str">
        <f t="shared" si="2"/>
        <v>reentrancy_spank_chain_payment.sol_Token.json.hex.sol</v>
      </c>
      <c r="G125" t="s">
        <v>1182</v>
      </c>
      <c r="H125" t="str">
        <f t="shared" si="3"/>
        <v>SAME</v>
      </c>
    </row>
    <row r="126" spans="1:8">
      <c r="A126">
        <v>94</v>
      </c>
      <c r="B126" t="s">
        <v>875</v>
      </c>
      <c r="C126" s="7" t="s">
        <v>4</v>
      </c>
      <c r="D126" s="7" t="s">
        <v>20</v>
      </c>
      <c r="E126" s="7" t="s">
        <v>1904</v>
      </c>
      <c r="F126" t="str">
        <f t="shared" si="2"/>
        <v>short_addresses_short_address_example.sol_MyToken.json.hex.sol</v>
      </c>
      <c r="G126" t="s">
        <v>1238</v>
      </c>
      <c r="H126" t="str">
        <f t="shared" si="3"/>
        <v>SAME</v>
      </c>
    </row>
    <row r="127" spans="1:8">
      <c r="A127">
        <v>4</v>
      </c>
      <c r="B127" t="s">
        <v>699</v>
      </c>
      <c r="C127" s="7" t="s">
        <v>4</v>
      </c>
      <c r="D127" s="7" t="s">
        <v>5</v>
      </c>
      <c r="E127" s="7" t="s">
        <v>1814</v>
      </c>
      <c r="F127" t="str">
        <f t="shared" si="2"/>
        <v>time_manipulation_ether_lotto.sol_EtherLotto.json.hex.sol</v>
      </c>
      <c r="G127" t="s">
        <v>1148</v>
      </c>
      <c r="H127" t="str">
        <f t="shared" si="3"/>
        <v>SAME</v>
      </c>
    </row>
    <row r="128" spans="1:8">
      <c r="A128">
        <v>134</v>
      </c>
      <c r="B128" t="s">
        <v>952</v>
      </c>
      <c r="C128" s="7" t="s">
        <v>4</v>
      </c>
      <c r="D128" s="7" t="s">
        <v>448</v>
      </c>
      <c r="E128" s="7" t="s">
        <v>1942</v>
      </c>
      <c r="F128" t="str">
        <f t="shared" si="2"/>
        <v>time_manipulation_governmental_survey.sol_Attacker.json.hex.sol</v>
      </c>
      <c r="G128" t="s">
        <v>1277</v>
      </c>
      <c r="H128" t="str">
        <f t="shared" si="3"/>
        <v>SAME</v>
      </c>
    </row>
    <row r="129" spans="1:8">
      <c r="A129">
        <v>117</v>
      </c>
      <c r="B129" t="s">
        <v>921</v>
      </c>
      <c r="C129" s="7" t="s">
        <v>4</v>
      </c>
      <c r="D129" s="7" t="s">
        <v>5</v>
      </c>
      <c r="E129" s="7" t="s">
        <v>1927</v>
      </c>
      <c r="F129" t="str">
        <f t="shared" si="2"/>
        <v>time_manipulation_governmental_survey.sol_Governmental.json.hex.sol</v>
      </c>
      <c r="G129" t="s">
        <v>1260</v>
      </c>
      <c r="H129" t="str">
        <f t="shared" si="3"/>
        <v>SAME</v>
      </c>
    </row>
    <row r="130" spans="1:8">
      <c r="A130">
        <v>70</v>
      </c>
      <c r="B130" t="s">
        <v>830</v>
      </c>
      <c r="C130" s="7" t="s">
        <v>4</v>
      </c>
      <c r="D130" s="7" t="s">
        <v>58</v>
      </c>
      <c r="E130" s="7" t="s">
        <v>1880</v>
      </c>
      <c r="F130" t="str">
        <f t="shared" si="2"/>
        <v>time_manipulation_lottopollo.sol_lottopollo.json.hex.sol</v>
      </c>
      <c r="G130" t="s">
        <v>1214</v>
      </c>
      <c r="H130" t="str">
        <f t="shared" si="3"/>
        <v>SAME</v>
      </c>
    </row>
    <row r="131" spans="1:8">
      <c r="A131">
        <v>158</v>
      </c>
      <c r="B131" t="s">
        <v>998</v>
      </c>
      <c r="C131" s="7" t="s">
        <v>35</v>
      </c>
      <c r="D131" s="7" t="s">
        <v>20</v>
      </c>
      <c r="E131" s="7" t="s">
        <v>1964</v>
      </c>
      <c r="F131" t="str">
        <f t="shared" ref="F131:F194" si="4">RIGHT(B131,LEN(B131)-54)</f>
        <v>time_manipulation_roulette.sol_Roulette.json.hex.sol</v>
      </c>
      <c r="G131" t="s">
        <v>1301</v>
      </c>
      <c r="H131" t="str">
        <f t="shared" ref="H131:H194" si="5">IF(F131=G131,"SAME","XXXXXXXXXXXXXXXXXXXX")</f>
        <v>SAME</v>
      </c>
    </row>
    <row r="132" spans="1:8">
      <c r="A132">
        <v>187</v>
      </c>
      <c r="B132" t="s">
        <v>1054</v>
      </c>
      <c r="C132" s="7" t="s">
        <v>35</v>
      </c>
      <c r="D132" s="7" t="s">
        <v>450</v>
      </c>
      <c r="E132" s="7" t="s">
        <v>1989</v>
      </c>
      <c r="F132" t="str">
        <f t="shared" si="4"/>
        <v>time_manipulation_timed_crowdsale.sol_TimedCrowdsale.json.hex.sol</v>
      </c>
      <c r="G132" t="s">
        <v>1330</v>
      </c>
      <c r="H132" t="str">
        <f t="shared" si="5"/>
        <v>SAME</v>
      </c>
    </row>
    <row r="133" spans="1:8">
      <c r="A133">
        <v>123</v>
      </c>
      <c r="B133" t="s">
        <v>932</v>
      </c>
      <c r="C133" s="7" t="s">
        <v>35</v>
      </c>
      <c r="D133" s="7" t="s">
        <v>20</v>
      </c>
      <c r="E133" s="7" t="s">
        <v>1932</v>
      </c>
      <c r="F133" t="str">
        <f t="shared" si="4"/>
        <v>unchecked_low_level_calls_0x07f7ecb66d788ab01dc93b9b71a88401de7d0f2e.sol_ERC20Interface.json.hex.sol</v>
      </c>
      <c r="G133" t="s">
        <v>1266</v>
      </c>
      <c r="H133" t="str">
        <f t="shared" si="5"/>
        <v>SAME</v>
      </c>
    </row>
    <row r="134" spans="1:8">
      <c r="A134">
        <v>103</v>
      </c>
      <c r="B134" t="s">
        <v>893</v>
      </c>
      <c r="C134" s="7" t="s">
        <v>4</v>
      </c>
      <c r="D134" s="7" t="s">
        <v>20</v>
      </c>
      <c r="E134" s="7" t="s">
        <v>1913</v>
      </c>
      <c r="F134" t="str">
        <f t="shared" si="4"/>
        <v>unchecked_low_level_calls_0x07f7ecb66d788ab01dc93b9b71a88401de7d0f2e.sol_PoCGame.json.hex.sol</v>
      </c>
      <c r="G134" t="s">
        <v>1247</v>
      </c>
      <c r="H134" t="str">
        <f t="shared" si="5"/>
        <v>SAME</v>
      </c>
    </row>
    <row r="135" spans="1:8">
      <c r="A135">
        <v>78</v>
      </c>
      <c r="B135" t="s">
        <v>845</v>
      </c>
      <c r="C135" s="7" t="s">
        <v>4</v>
      </c>
      <c r="D135" s="7" t="s">
        <v>5</v>
      </c>
      <c r="E135" s="7" t="s">
        <v>1888</v>
      </c>
      <c r="F135" t="str">
        <f t="shared" si="4"/>
        <v>unchecked_low_level_calls_0x0cbe050f75bc8f8c2d6c0d249fea125fd6e1acc9.sol_Caller.json.hex.sol</v>
      </c>
      <c r="G135" t="s">
        <v>1222</v>
      </c>
      <c r="H135" t="str">
        <f t="shared" si="5"/>
        <v>SAME</v>
      </c>
    </row>
    <row r="136" spans="1:8">
      <c r="A136">
        <v>162</v>
      </c>
      <c r="B136" t="s">
        <v>1005</v>
      </c>
      <c r="C136" s="7" t="s">
        <v>4</v>
      </c>
      <c r="D136" s="7" t="s">
        <v>5</v>
      </c>
      <c r="E136" s="7" t="s">
        <v>1968</v>
      </c>
      <c r="F136" t="str">
        <f t="shared" si="4"/>
        <v>unchecked_low_level_calls_0x19cf8481ea15427a98ba3cdd6d9e14690011ab10.sol_daoPOLSKAtokens.json.hex.sol</v>
      </c>
      <c r="G136" t="s">
        <v>1305</v>
      </c>
      <c r="H136" t="str">
        <f t="shared" si="5"/>
        <v>SAME</v>
      </c>
    </row>
    <row r="137" spans="1:8">
      <c r="A137">
        <v>79</v>
      </c>
      <c r="B137" t="s">
        <v>847</v>
      </c>
      <c r="C137" s="7" t="s">
        <v>35</v>
      </c>
      <c r="D137" s="7" t="s">
        <v>20</v>
      </c>
      <c r="E137" s="7" t="s">
        <v>1889</v>
      </c>
      <c r="F137" t="str">
        <f t="shared" si="4"/>
        <v>unchecked_low_level_calls_0x19cf8481ea15427a98ba3cdd6d9e14690011ab10.sol_ERC20.json.hex.sol</v>
      </c>
      <c r="G137" t="s">
        <v>1223</v>
      </c>
      <c r="H137" t="str">
        <f t="shared" si="5"/>
        <v>SAME</v>
      </c>
    </row>
    <row r="138" spans="1:8">
      <c r="A138">
        <v>171</v>
      </c>
      <c r="B138" t="s">
        <v>1022</v>
      </c>
      <c r="C138" s="7" t="s">
        <v>35</v>
      </c>
      <c r="D138" s="7" t="s">
        <v>20</v>
      </c>
      <c r="E138" s="7" t="s">
        <v>1975</v>
      </c>
      <c r="F138" t="str">
        <f t="shared" si="4"/>
        <v>unchecked_low_level_calls_0x19cf8481ea15427a98ba3cdd6d9e14690011ab10.sol_MigrationAgent.json.hex.sol</v>
      </c>
      <c r="G138" t="s">
        <v>1314</v>
      </c>
      <c r="H138" t="str">
        <f t="shared" si="5"/>
        <v>SAME</v>
      </c>
    </row>
    <row r="139" spans="1:8">
      <c r="A139">
        <v>166</v>
      </c>
      <c r="B139" t="s">
        <v>1013</v>
      </c>
      <c r="C139" s="7" t="s">
        <v>35</v>
      </c>
      <c r="D139" s="7" t="s">
        <v>450</v>
      </c>
      <c r="E139" s="7" t="s">
        <v>1971</v>
      </c>
      <c r="F139" t="str">
        <f t="shared" si="4"/>
        <v>unchecked_low_level_calls_0x19cf8481ea15427a98ba3cdd6d9e14690011ab10.sol_SafeMath.json.hex.sol</v>
      </c>
      <c r="G139" t="s">
        <v>1309</v>
      </c>
      <c r="H139" t="str">
        <f t="shared" si="5"/>
        <v>SAME</v>
      </c>
    </row>
    <row r="140" spans="1:8">
      <c r="A140">
        <v>146</v>
      </c>
      <c r="B140" t="s">
        <v>974</v>
      </c>
      <c r="C140" s="7" t="s">
        <v>4</v>
      </c>
      <c r="D140" s="7" t="s">
        <v>339</v>
      </c>
      <c r="E140" s="7" t="s">
        <v>1953</v>
      </c>
      <c r="F140" t="str">
        <f t="shared" si="4"/>
        <v>unchecked_low_level_calls_0x19cf8481ea15427a98ba3cdd6d9e14690011ab10.sol_StandardToken.json.hex.sol</v>
      </c>
      <c r="G140" t="s">
        <v>1289</v>
      </c>
      <c r="H140" t="str">
        <f t="shared" si="5"/>
        <v>SAME</v>
      </c>
    </row>
    <row r="141" spans="1:8">
      <c r="A141">
        <v>3</v>
      </c>
      <c r="B141" t="s">
        <v>697</v>
      </c>
      <c r="C141" s="7" t="s">
        <v>35</v>
      </c>
      <c r="D141" s="7" t="s">
        <v>20</v>
      </c>
      <c r="E141" s="7" t="s">
        <v>1813</v>
      </c>
      <c r="F141" t="str">
        <f t="shared" si="4"/>
        <v>unchecked_low_level_calls_0x19cf8481ea15427a98ba3cdd6d9e14690011ab10.sol_tokenRecipient.json.hex.sol</v>
      </c>
      <c r="G141" t="s">
        <v>1147</v>
      </c>
      <c r="H141" t="str">
        <f t="shared" si="5"/>
        <v>SAME</v>
      </c>
    </row>
    <row r="142" spans="1:8">
      <c r="A142">
        <v>84</v>
      </c>
      <c r="B142" t="s">
        <v>856</v>
      </c>
      <c r="C142" s="7" t="s">
        <v>4</v>
      </c>
      <c r="D142" s="7" t="s">
        <v>5</v>
      </c>
      <c r="E142" s="7" t="s">
        <v>1894</v>
      </c>
      <c r="F142" t="str">
        <f t="shared" si="4"/>
        <v>unchecked_low_level_calls_0x2972d548497286d18e92b5fa1f8f9139e5653fd2.sol_demo.json.hex.sol</v>
      </c>
      <c r="G142" t="s">
        <v>1228</v>
      </c>
      <c r="H142" t="str">
        <f t="shared" si="5"/>
        <v>SAME</v>
      </c>
    </row>
    <row r="143" spans="1:8">
      <c r="A143">
        <v>184</v>
      </c>
      <c r="B143" t="s">
        <v>1048</v>
      </c>
      <c r="C143" s="7" t="s">
        <v>4</v>
      </c>
      <c r="D143" s="7" t="s">
        <v>17</v>
      </c>
      <c r="E143" s="7" t="s">
        <v>454</v>
      </c>
      <c r="F143" t="str">
        <f t="shared" si="4"/>
        <v>unchecked_low_level_calls_0x39cfd754c85023648bf003bea2dd498c5612abfa.sol_Ownable.json.hex.sol</v>
      </c>
      <c r="G143" t="s">
        <v>1327</v>
      </c>
      <c r="H143" t="str">
        <f t="shared" si="5"/>
        <v>SAME</v>
      </c>
    </row>
    <row r="144" spans="1:8">
      <c r="A144">
        <v>53</v>
      </c>
      <c r="B144" t="s">
        <v>797</v>
      </c>
      <c r="C144" s="7" t="s">
        <v>4</v>
      </c>
      <c r="D144" s="7" t="s">
        <v>17</v>
      </c>
      <c r="E144" s="7" t="s">
        <v>1863</v>
      </c>
      <c r="F144" t="str">
        <f t="shared" si="4"/>
        <v>unchecked_low_level_calls_0x39cfd754c85023648bf003bea2dd498c5612abfa.sol_Token.json.hex.sol</v>
      </c>
      <c r="G144" t="s">
        <v>1197</v>
      </c>
      <c r="H144" t="str">
        <f t="shared" si="5"/>
        <v>SAME</v>
      </c>
    </row>
    <row r="145" spans="1:8">
      <c r="A145">
        <v>69</v>
      </c>
      <c r="B145" t="s">
        <v>828</v>
      </c>
      <c r="C145" s="7" t="s">
        <v>4</v>
      </c>
      <c r="D145" s="7" t="s">
        <v>5</v>
      </c>
      <c r="E145" s="7" t="s">
        <v>1879</v>
      </c>
      <c r="F145" t="str">
        <f t="shared" si="4"/>
        <v>unchecked_low_level_calls_0x39cfd754c85023648bf003bea2dd498c5612abfa.sol_TokenBank.json.hex.sol</v>
      </c>
      <c r="G145" t="s">
        <v>1213</v>
      </c>
      <c r="H145" t="str">
        <f t="shared" si="5"/>
        <v>SAME</v>
      </c>
    </row>
    <row r="146" spans="1:8">
      <c r="A146">
        <v>168</v>
      </c>
      <c r="B146" t="s">
        <v>1017</v>
      </c>
      <c r="C146" s="7" t="s">
        <v>4</v>
      </c>
      <c r="D146" s="7" t="s">
        <v>17</v>
      </c>
      <c r="E146" s="7" t="s">
        <v>459</v>
      </c>
      <c r="F146" t="str">
        <f t="shared" si="4"/>
        <v>unchecked_low_level_calls_0x3a0e9acd953ffc0dd18d63603488846a6b8b2b01.sol_Ownable.json.hex.sol</v>
      </c>
      <c r="G146" t="s">
        <v>1311</v>
      </c>
      <c r="H146" t="str">
        <f t="shared" si="5"/>
        <v>SAME</v>
      </c>
    </row>
    <row r="147" spans="1:8">
      <c r="A147">
        <v>145</v>
      </c>
      <c r="B147" t="s">
        <v>972</v>
      </c>
      <c r="C147" s="7" t="s">
        <v>4</v>
      </c>
      <c r="D147" s="7" t="s">
        <v>17</v>
      </c>
      <c r="E147" s="7" t="s">
        <v>1952</v>
      </c>
      <c r="F147" t="str">
        <f t="shared" si="4"/>
        <v>unchecked_low_level_calls_0x3a0e9acd953ffc0dd18d63603488846a6b8b2b01.sol_Token.json.hex.sol</v>
      </c>
      <c r="G147" t="s">
        <v>1288</v>
      </c>
      <c r="H147" t="str">
        <f t="shared" si="5"/>
        <v>SAME</v>
      </c>
    </row>
    <row r="148" spans="1:8">
      <c r="A148">
        <v>51</v>
      </c>
      <c r="B148" t="s">
        <v>793</v>
      </c>
      <c r="C148" s="7" t="s">
        <v>4</v>
      </c>
      <c r="D148" s="7" t="s">
        <v>5</v>
      </c>
      <c r="E148" s="7" t="s">
        <v>1861</v>
      </c>
      <c r="F148" t="str">
        <f t="shared" si="4"/>
        <v>unchecked_low_level_calls_0x3a0e9acd953ffc0dd18d63603488846a6b8b2b01.sol_TokenBank.json.hex.sol</v>
      </c>
      <c r="G148" t="s">
        <v>1195</v>
      </c>
      <c r="H148" t="str">
        <f t="shared" si="5"/>
        <v>SAME</v>
      </c>
    </row>
    <row r="149" spans="1:8">
      <c r="A149">
        <v>29</v>
      </c>
      <c r="B149" t="s">
        <v>750</v>
      </c>
      <c r="C149" s="7" t="s">
        <v>4</v>
      </c>
      <c r="D149" s="7" t="s">
        <v>5</v>
      </c>
      <c r="E149" s="7" t="s">
        <v>1839</v>
      </c>
      <c r="F149" t="str">
        <f t="shared" si="4"/>
        <v>unchecked_low_level_calls_0x3e013fc32a54c4c5b6991ba539dcd0ec4355c859.sol_MultiplicatorX4.json.hex.sol</v>
      </c>
      <c r="G149" t="s">
        <v>1173</v>
      </c>
      <c r="H149" t="str">
        <f t="shared" si="5"/>
        <v>SAME</v>
      </c>
    </row>
    <row r="150" spans="1:8">
      <c r="A150">
        <v>179</v>
      </c>
      <c r="B150" t="s">
        <v>1038</v>
      </c>
      <c r="C150" s="7" t="s">
        <v>4</v>
      </c>
      <c r="D150" s="7" t="s">
        <v>5</v>
      </c>
      <c r="E150" s="7" t="s">
        <v>1982</v>
      </c>
      <c r="F150" t="str">
        <f t="shared" si="4"/>
        <v>unchecked_low_level_calls_0x3f2ef511aa6e75231e4deafc7a3d2ecab3741de2.sol_WhaleGiveaway2.json.hex.sol</v>
      </c>
      <c r="G150" t="s">
        <v>1322</v>
      </c>
      <c r="H150" t="str">
        <f t="shared" si="5"/>
        <v>SAME</v>
      </c>
    </row>
    <row r="151" spans="1:8">
      <c r="A151">
        <v>172</v>
      </c>
      <c r="B151" t="s">
        <v>1024</v>
      </c>
      <c r="C151" s="7" t="s">
        <v>4</v>
      </c>
      <c r="D151" s="7" t="s">
        <v>5</v>
      </c>
      <c r="E151" s="7" t="s">
        <v>1976</v>
      </c>
      <c r="F151" t="str">
        <f t="shared" si="4"/>
        <v>unchecked_low_level_calls_0x4051334adc52057aca763453820cb0e045076ef3.sol_airdrop.json.hex.sol</v>
      </c>
      <c r="G151" t="s">
        <v>1315</v>
      </c>
      <c r="H151" t="str">
        <f t="shared" si="5"/>
        <v>SAME</v>
      </c>
    </row>
    <row r="152" spans="1:8">
      <c r="A152">
        <v>203</v>
      </c>
      <c r="B152" t="s">
        <v>1085</v>
      </c>
      <c r="C152" s="7" t="s">
        <v>4</v>
      </c>
      <c r="D152" s="7" t="s">
        <v>5</v>
      </c>
      <c r="E152" s="7" t="s">
        <v>2002</v>
      </c>
      <c r="F152" t="str">
        <f t="shared" si="4"/>
        <v>unchecked_low_level_calls_0x4a66ad0bca2d700f11e1f2fc2c106f7d3264504c.sol_EBU.json.hex.sol</v>
      </c>
      <c r="G152" t="s">
        <v>1346</v>
      </c>
      <c r="H152" t="str">
        <f t="shared" si="5"/>
        <v>SAME</v>
      </c>
    </row>
    <row r="153" spans="1:8">
      <c r="A153">
        <v>1</v>
      </c>
      <c r="B153" t="s">
        <v>693</v>
      </c>
      <c r="C153" s="7" t="s">
        <v>4</v>
      </c>
      <c r="D153" s="7" t="s">
        <v>5</v>
      </c>
      <c r="E153" s="7" t="s">
        <v>1811</v>
      </c>
      <c r="F153" t="str">
        <f t="shared" si="4"/>
        <v>unchecked_low_level_calls_0x4b71ad9c1a84b9b643aa54fdd66e2dec96e8b152.sol_airPort.json.hex.sol</v>
      </c>
      <c r="G153" t="s">
        <v>1145</v>
      </c>
      <c r="H153" t="str">
        <f t="shared" si="5"/>
        <v>SAME</v>
      </c>
    </row>
    <row r="154" spans="1:8">
      <c r="A154">
        <v>126</v>
      </c>
      <c r="B154" t="s">
        <v>938</v>
      </c>
      <c r="C154" s="7" t="s">
        <v>4</v>
      </c>
      <c r="D154" s="7" t="s">
        <v>5</v>
      </c>
      <c r="E154" s="7" t="s">
        <v>1934</v>
      </c>
      <c r="F154" t="str">
        <f t="shared" si="4"/>
        <v>unchecked_low_level_calls_0x524960d55174d912768678d8c606b4d50b79d7b1.sol_Centra4.json.hex.sol</v>
      </c>
      <c r="G154" t="s">
        <v>1269</v>
      </c>
      <c r="H154" t="str">
        <f t="shared" si="5"/>
        <v>SAME</v>
      </c>
    </row>
    <row r="155" spans="1:8">
      <c r="A155">
        <v>39</v>
      </c>
      <c r="B155" t="s">
        <v>769</v>
      </c>
      <c r="C155" s="7" t="s">
        <v>4</v>
      </c>
      <c r="D155" s="7" t="s">
        <v>5</v>
      </c>
      <c r="E155" s="7" t="s">
        <v>1849</v>
      </c>
      <c r="F155" t="str">
        <f t="shared" si="4"/>
        <v>unchecked_low_level_calls_0x52d2e0f9b01101a59b38a3d05c80b7618aeed984.sol_EtherGet.json.hex.sol</v>
      </c>
      <c r="G155" t="s">
        <v>1183</v>
      </c>
      <c r="H155" t="str">
        <f t="shared" si="5"/>
        <v>SAME</v>
      </c>
    </row>
    <row r="156" spans="1:8">
      <c r="A156">
        <v>50</v>
      </c>
      <c r="B156" t="s">
        <v>791</v>
      </c>
      <c r="C156" s="7" t="s">
        <v>35</v>
      </c>
      <c r="D156" s="7" t="s">
        <v>20</v>
      </c>
      <c r="E156" s="7" t="s">
        <v>1860</v>
      </c>
      <c r="F156" t="str">
        <f t="shared" si="4"/>
        <v>unchecked_low_level_calls_0x52d2e0f9b01101a59b38a3d05c80b7618aeed984.sol_Token.json.hex.sol</v>
      </c>
      <c r="G156" t="s">
        <v>1194</v>
      </c>
      <c r="H156" t="str">
        <f t="shared" si="5"/>
        <v>SAME</v>
      </c>
    </row>
    <row r="157" spans="1:8">
      <c r="A157">
        <v>62</v>
      </c>
      <c r="B157" t="s">
        <v>814</v>
      </c>
      <c r="C157" s="7" t="s">
        <v>4</v>
      </c>
      <c r="D157" s="7" t="s">
        <v>5</v>
      </c>
      <c r="E157" s="7" t="s">
        <v>1872</v>
      </c>
      <c r="F157" t="str">
        <f t="shared" si="4"/>
        <v>unchecked_low_level_calls_0x5aa88d2901c68fda244f1d0584400368d2c8e739.sol_MultiplicatorX3.json.hex.sol</v>
      </c>
      <c r="G157" t="s">
        <v>1206</v>
      </c>
      <c r="H157" t="str">
        <f t="shared" si="5"/>
        <v>SAME</v>
      </c>
    </row>
    <row r="158" spans="1:8">
      <c r="A158">
        <v>208</v>
      </c>
      <c r="B158" t="s">
        <v>1095</v>
      </c>
      <c r="C158" s="7" t="s">
        <v>4</v>
      </c>
      <c r="D158" s="7" t="s">
        <v>5</v>
      </c>
      <c r="E158" s="7" t="s">
        <v>2007</v>
      </c>
      <c r="F158" t="str">
        <f t="shared" si="4"/>
        <v>unchecked_low_level_calls_0x610495793564aed0f9c7fc48dc4c7c9151d34fd6.sol_SimpleWallet.json.hex.sol</v>
      </c>
      <c r="G158" t="s">
        <v>1351</v>
      </c>
      <c r="H158" t="str">
        <f t="shared" si="5"/>
        <v>SAME</v>
      </c>
    </row>
    <row r="159" spans="1:8">
      <c r="A159">
        <v>57</v>
      </c>
      <c r="B159" t="s">
        <v>805</v>
      </c>
      <c r="C159" s="7" t="s">
        <v>4</v>
      </c>
      <c r="D159" s="7" t="s">
        <v>17</v>
      </c>
      <c r="E159" s="7" t="s">
        <v>1867</v>
      </c>
      <c r="F159" t="str">
        <f t="shared" si="4"/>
        <v>unchecked_low_level_calls_0x627fa62ccbb1c1b04ffaecd72a53e37fc0e17839.sol_Ownable.json.hex.sol</v>
      </c>
      <c r="G159" t="s">
        <v>1201</v>
      </c>
      <c r="H159" t="str">
        <f t="shared" si="5"/>
        <v>SAME</v>
      </c>
    </row>
    <row r="160" spans="1:8">
      <c r="A160">
        <v>124</v>
      </c>
      <c r="B160" t="s">
        <v>934</v>
      </c>
      <c r="C160" s="7" t="s">
        <v>4</v>
      </c>
      <c r="D160" s="7" t="s">
        <v>17</v>
      </c>
      <c r="E160" s="7" t="s">
        <v>1933</v>
      </c>
      <c r="F160" t="str">
        <f t="shared" si="4"/>
        <v>unchecked_low_level_calls_0x627fa62ccbb1c1b04ffaecd72a53e37fc0e17839.sol_Token.json.hex.sol</v>
      </c>
      <c r="G160" t="s">
        <v>1267</v>
      </c>
      <c r="H160" t="str">
        <f t="shared" si="5"/>
        <v>SAME</v>
      </c>
    </row>
    <row r="161" spans="1:8">
      <c r="A161">
        <v>87</v>
      </c>
      <c r="B161" t="s">
        <v>861</v>
      </c>
      <c r="C161" s="7" t="s">
        <v>4</v>
      </c>
      <c r="D161" s="7" t="s">
        <v>5</v>
      </c>
      <c r="E161" s="7" t="s">
        <v>1897</v>
      </c>
      <c r="F161" t="str">
        <f t="shared" si="4"/>
        <v>unchecked_low_level_calls_0x627fa62ccbb1c1b04ffaecd72a53e37fc0e17839.sol_TokenBank.json.hex.sol</v>
      </c>
      <c r="G161" t="s">
        <v>1231</v>
      </c>
      <c r="H161" t="str">
        <f t="shared" si="5"/>
        <v>SAME</v>
      </c>
    </row>
    <row r="162" spans="1:8">
      <c r="A162">
        <v>114</v>
      </c>
      <c r="B162" t="s">
        <v>915</v>
      </c>
      <c r="C162" s="7" t="s">
        <v>4</v>
      </c>
      <c r="D162" s="7" t="s">
        <v>5</v>
      </c>
      <c r="E162" s="7" t="s">
        <v>1924</v>
      </c>
      <c r="F162" t="str">
        <f t="shared" si="4"/>
        <v>unchecked_low_level_calls_0x663e4229142a27f00bafb5d087e1e730648314c3.sol_ClockAuction.json.hex.sol</v>
      </c>
      <c r="G162" t="s">
        <v>1257</v>
      </c>
      <c r="H162" t="str">
        <f t="shared" si="5"/>
        <v>SAME</v>
      </c>
    </row>
    <row r="163" spans="1:8">
      <c r="A163">
        <v>111</v>
      </c>
      <c r="B163" t="s">
        <v>909</v>
      </c>
      <c r="C163" s="7" t="s">
        <v>35</v>
      </c>
      <c r="D163" s="7" t="s">
        <v>20</v>
      </c>
      <c r="E163" s="7" t="s">
        <v>1921</v>
      </c>
      <c r="F163" t="str">
        <f t="shared" si="4"/>
        <v>unchecked_low_level_calls_0x663e4229142a27f00bafb5d087e1e730648314c3.sol_ClockAuctionBase.json.hex.sol</v>
      </c>
      <c r="G163" t="s">
        <v>1255</v>
      </c>
      <c r="H163" t="str">
        <f t="shared" si="5"/>
        <v>SAME</v>
      </c>
    </row>
    <row r="164" spans="1:8">
      <c r="A164">
        <v>93</v>
      </c>
      <c r="B164" t="s">
        <v>873</v>
      </c>
      <c r="C164" s="7" t="s">
        <v>35</v>
      </c>
      <c r="E164" s="7" t="s">
        <v>1903</v>
      </c>
      <c r="F164" t="str">
        <f t="shared" si="4"/>
        <v>unchecked_low_level_calls_0x663e4229142a27f00bafb5d087e1e730648314c3.sol_ERC20.json.hex.sol</v>
      </c>
      <c r="G164" t="s">
        <v>1237</v>
      </c>
      <c r="H164" t="str">
        <f t="shared" si="5"/>
        <v>SAME</v>
      </c>
    </row>
    <row r="165" spans="1:8">
      <c r="A165">
        <v>6</v>
      </c>
      <c r="B165" t="s">
        <v>703</v>
      </c>
      <c r="C165" s="7" t="s">
        <v>35</v>
      </c>
      <c r="D165" s="7" t="s">
        <v>20</v>
      </c>
      <c r="E165" s="7" t="s">
        <v>1816</v>
      </c>
      <c r="F165" t="str">
        <f t="shared" si="4"/>
        <v>unchecked_low_level_calls_0x663e4229142a27f00bafb5d087e1e730648314c3.sol_ERC721.json.hex.sol</v>
      </c>
      <c r="G165" t="s">
        <v>1150</v>
      </c>
      <c r="H165" t="str">
        <f t="shared" si="5"/>
        <v>SAME</v>
      </c>
    </row>
    <row r="166" spans="1:8">
      <c r="A166">
        <v>192</v>
      </c>
      <c r="B166" t="s">
        <v>1064</v>
      </c>
      <c r="C166" s="7" t="s">
        <v>4</v>
      </c>
      <c r="D166" s="7" t="s">
        <v>20</v>
      </c>
      <c r="E166" s="7" t="s">
        <v>461</v>
      </c>
      <c r="F166" t="str">
        <f t="shared" si="4"/>
        <v>unchecked_low_level_calls_0x663e4229142a27f00bafb5d087e1e730648314c3.sol_ERC721Metadata.json.hex.sol</v>
      </c>
      <c r="G166" t="s">
        <v>1335</v>
      </c>
      <c r="H166" t="str">
        <f t="shared" si="5"/>
        <v>SAME</v>
      </c>
    </row>
    <row r="167" spans="1:8">
      <c r="A167">
        <v>102</v>
      </c>
      <c r="B167" t="s">
        <v>891</v>
      </c>
      <c r="C167" s="7" t="s">
        <v>35</v>
      </c>
      <c r="D167" s="7" t="s">
        <v>450</v>
      </c>
      <c r="E167" s="7" t="s">
        <v>1912</v>
      </c>
      <c r="F167" t="str">
        <f t="shared" si="4"/>
        <v>unchecked_low_level_calls_0x663e4229142a27f00bafb5d087e1e730648314c3.sol_GeneScienceInterface.json.hex.sol</v>
      </c>
      <c r="G167" t="s">
        <v>1246</v>
      </c>
      <c r="H167" t="str">
        <f t="shared" si="5"/>
        <v>SAME</v>
      </c>
    </row>
    <row r="168" spans="1:8">
      <c r="A168">
        <v>135</v>
      </c>
      <c r="B168" t="s">
        <v>954</v>
      </c>
      <c r="C168" s="7" t="s">
        <v>4</v>
      </c>
      <c r="D168" s="7" t="s">
        <v>17</v>
      </c>
      <c r="E168" s="7" t="s">
        <v>1943</v>
      </c>
      <c r="F168" t="str">
        <f t="shared" si="4"/>
        <v>unchecked_low_level_calls_0x663e4229142a27f00bafb5d087e1e730648314c3.sol_Ownable.json.hex.sol</v>
      </c>
      <c r="G168" t="s">
        <v>1278</v>
      </c>
      <c r="H168" t="str">
        <f t="shared" si="5"/>
        <v>SAME</v>
      </c>
    </row>
    <row r="169" spans="1:8">
      <c r="A169">
        <v>99</v>
      </c>
      <c r="B169" t="s">
        <v>885</v>
      </c>
      <c r="C169" s="7" t="s">
        <v>4</v>
      </c>
      <c r="D169" s="7" t="s">
        <v>17</v>
      </c>
      <c r="E169" s="7" t="s">
        <v>1909</v>
      </c>
      <c r="F169" t="str">
        <f t="shared" si="4"/>
        <v>unchecked_low_level_calls_0x663e4229142a27f00bafb5d087e1e730648314c3.sol_PandaAccessControl.json.hex.sol</v>
      </c>
      <c r="G169" t="s">
        <v>1243</v>
      </c>
      <c r="H169" t="str">
        <f t="shared" si="5"/>
        <v>SAME</v>
      </c>
    </row>
    <row r="170" spans="1:8">
      <c r="A170">
        <v>181</v>
      </c>
      <c r="B170" t="s">
        <v>1042</v>
      </c>
      <c r="C170" s="7" t="s">
        <v>4</v>
      </c>
      <c r="D170" s="7" t="s">
        <v>5</v>
      </c>
      <c r="E170" s="7" t="s">
        <v>1984</v>
      </c>
      <c r="F170" t="str">
        <f t="shared" si="4"/>
        <v>unchecked_low_level_calls_0x663e4229142a27f00bafb5d087e1e730648314c3.sol_PandaAuction.json.hex.sol</v>
      </c>
      <c r="G170" t="s">
        <v>1324</v>
      </c>
      <c r="H170" t="str">
        <f t="shared" si="5"/>
        <v>SAME</v>
      </c>
    </row>
    <row r="171" spans="1:8">
      <c r="A171">
        <v>82</v>
      </c>
      <c r="B171" t="s">
        <v>853</v>
      </c>
      <c r="C171" s="7" t="s">
        <v>4</v>
      </c>
      <c r="D171" s="7" t="s">
        <v>17</v>
      </c>
      <c r="E171" s="7" t="s">
        <v>1892</v>
      </c>
      <c r="F171" t="str">
        <f t="shared" si="4"/>
        <v>unchecked_low_level_calls_0x663e4229142a27f00bafb5d087e1e730648314c3.sol_PandaBase.json.hex.sol</v>
      </c>
      <c r="G171" t="s">
        <v>1226</v>
      </c>
      <c r="H171" t="str">
        <f t="shared" si="5"/>
        <v>SAME</v>
      </c>
    </row>
    <row r="172" spans="1:8">
      <c r="A172">
        <v>196</v>
      </c>
      <c r="B172" t="s">
        <v>1072</v>
      </c>
      <c r="C172" s="7" t="s">
        <v>4</v>
      </c>
      <c r="D172" s="7" t="s">
        <v>58</v>
      </c>
      <c r="E172" s="7" t="s">
        <v>1997</v>
      </c>
      <c r="F172" t="str">
        <f t="shared" si="4"/>
        <v>unchecked_low_level_calls_0x663e4229142a27f00bafb5d087e1e730648314c3.sol_PandaBreeding.json.hex.sol</v>
      </c>
      <c r="G172" t="s">
        <v>1339</v>
      </c>
      <c r="H172" t="str">
        <f t="shared" si="5"/>
        <v>SAME</v>
      </c>
    </row>
    <row r="173" spans="1:8">
      <c r="A173">
        <v>118</v>
      </c>
      <c r="B173" t="s">
        <v>923</v>
      </c>
      <c r="C173" s="7" t="s">
        <v>4</v>
      </c>
      <c r="D173" s="7" t="s">
        <v>17</v>
      </c>
      <c r="E173" s="7" t="s">
        <v>1928</v>
      </c>
      <c r="F173" t="str">
        <f t="shared" si="4"/>
        <v>unchecked_low_level_calls_0x663e4229142a27f00bafb5d087e1e730648314c3.sol_PandaOwnership.json.hex.sol</v>
      </c>
      <c r="G173" t="s">
        <v>1261</v>
      </c>
      <c r="H173" t="str">
        <f t="shared" si="5"/>
        <v>SAME</v>
      </c>
    </row>
    <row r="174" spans="1:8">
      <c r="A174">
        <v>189</v>
      </c>
      <c r="B174" t="s">
        <v>1058</v>
      </c>
      <c r="C174" s="7" t="s">
        <v>4</v>
      </c>
      <c r="D174" s="7" t="s">
        <v>17</v>
      </c>
      <c r="E174" s="7" t="s">
        <v>1991</v>
      </c>
      <c r="F174" t="str">
        <f t="shared" si="4"/>
        <v>unchecked_low_level_calls_0x663e4229142a27f00bafb5d087e1e730648314c3.sol_Pausable.json.hex.sol</v>
      </c>
      <c r="G174" t="s">
        <v>1332</v>
      </c>
      <c r="H174" t="str">
        <f t="shared" si="5"/>
        <v>SAME</v>
      </c>
    </row>
    <row r="175" spans="1:8">
      <c r="A175">
        <v>47</v>
      </c>
      <c r="B175" t="s">
        <v>785</v>
      </c>
      <c r="C175" s="7" t="s">
        <v>4</v>
      </c>
      <c r="D175" s="7" t="s">
        <v>5</v>
      </c>
      <c r="E175" s="7" t="s">
        <v>1857</v>
      </c>
      <c r="F175" t="str">
        <f t="shared" si="4"/>
        <v>unchecked_low_level_calls_0x663e4229142a27f00bafb5d087e1e730648314c3.sol_SaleClockAuction.json.hex.sol</v>
      </c>
      <c r="G175" t="s">
        <v>1191</v>
      </c>
      <c r="H175" t="str">
        <f t="shared" si="5"/>
        <v>SAME</v>
      </c>
    </row>
    <row r="176" spans="1:8">
      <c r="A176">
        <v>217</v>
      </c>
      <c r="B176" t="s">
        <v>1112</v>
      </c>
      <c r="C176" s="7" t="s">
        <v>4</v>
      </c>
      <c r="D176" s="7" t="s">
        <v>5</v>
      </c>
      <c r="E176" s="7" t="s">
        <v>2016</v>
      </c>
      <c r="F176" t="str">
        <f t="shared" si="4"/>
        <v>unchecked_low_level_calls_0x663e4229142a27f00bafb5d087e1e730648314c3.sol_SaleClockAuctionERC20.json.hex.sol</v>
      </c>
      <c r="G176" t="s">
        <v>1360</v>
      </c>
      <c r="H176" t="str">
        <f t="shared" si="5"/>
        <v>SAME</v>
      </c>
    </row>
    <row r="177" spans="1:8">
      <c r="A177">
        <v>20</v>
      </c>
      <c r="B177" t="s">
        <v>731</v>
      </c>
      <c r="C177" s="7" t="s">
        <v>4</v>
      </c>
      <c r="D177" s="7" t="s">
        <v>5</v>
      </c>
      <c r="E177" s="7" t="s">
        <v>1830</v>
      </c>
      <c r="F177" t="str">
        <f t="shared" si="4"/>
        <v>unchecked_low_level_calls_0x663e4229142a27f00bafb5d087e1e730648314c3.sol_SiringClockAuction.json.hex.sol</v>
      </c>
      <c r="G177" t="s">
        <v>1164</v>
      </c>
      <c r="H177" t="str">
        <f t="shared" si="5"/>
        <v>SAME</v>
      </c>
    </row>
    <row r="178" spans="1:8">
      <c r="A178">
        <v>11</v>
      </c>
      <c r="B178" t="s">
        <v>713</v>
      </c>
      <c r="C178" s="7" t="s">
        <v>4</v>
      </c>
      <c r="D178" s="7" t="s">
        <v>215</v>
      </c>
      <c r="E178" s="7" t="s">
        <v>1821</v>
      </c>
      <c r="F178" t="str">
        <f t="shared" si="4"/>
        <v>unchecked_low_level_calls_0x70f9eddb3931491aab1aeafbc1e7f1ca2a012db4.sol_HomeyJar.json.hex.sol</v>
      </c>
      <c r="G178" t="s">
        <v>1155</v>
      </c>
      <c r="H178" t="str">
        <f t="shared" si="5"/>
        <v>SAME</v>
      </c>
    </row>
    <row r="179" spans="1:8">
      <c r="A179">
        <v>218</v>
      </c>
      <c r="B179" t="s">
        <v>1114</v>
      </c>
      <c r="C179" s="7" t="s">
        <v>4</v>
      </c>
      <c r="D179" s="7" t="s">
        <v>5</v>
      </c>
      <c r="E179" s="7" t="s">
        <v>2017</v>
      </c>
      <c r="F179" t="str">
        <f t="shared" si="4"/>
        <v>unchecked_low_level_calls_0x78c2a1e91b52bca4130b6ed9edd9fbcfd4671c37.sol_WhaleGiveaway1.json.hex.sol</v>
      </c>
      <c r="G179" t="s">
        <v>1361</v>
      </c>
      <c r="H179" t="str">
        <f t="shared" si="5"/>
        <v>SAME</v>
      </c>
    </row>
    <row r="180" spans="1:8">
      <c r="A180">
        <v>156</v>
      </c>
      <c r="B180" t="s">
        <v>994</v>
      </c>
      <c r="C180" s="7" t="s">
        <v>4</v>
      </c>
      <c r="D180" s="7" t="s">
        <v>5</v>
      </c>
      <c r="E180" s="7" t="s">
        <v>1962</v>
      </c>
      <c r="F180" t="str">
        <f t="shared" si="4"/>
        <v>unchecked_low_level_calls_0x7a4349a749e59a5736efb7826ee3496a2dfd5489.sol_WhaleGiveaway1.json.hex.sol</v>
      </c>
      <c r="G180" t="s">
        <v>1299</v>
      </c>
      <c r="H180" t="str">
        <f t="shared" si="5"/>
        <v>SAME</v>
      </c>
    </row>
    <row r="181" spans="1:8">
      <c r="A181">
        <v>175</v>
      </c>
      <c r="B181" t="s">
        <v>1030</v>
      </c>
      <c r="C181" s="7" t="s">
        <v>35</v>
      </c>
      <c r="D181" s="7" t="s">
        <v>20</v>
      </c>
      <c r="E181" s="7" t="s">
        <v>1978</v>
      </c>
      <c r="F181" t="str">
        <f t="shared" si="4"/>
        <v>unchecked_low_level_calls_0x7d09edb07d23acb532a82be3da5c17d9d85806b4.sol_ERC20Interface.json.hex.sol</v>
      </c>
      <c r="G181" t="s">
        <v>1318</v>
      </c>
      <c r="H181" t="str">
        <f t="shared" si="5"/>
        <v>SAME</v>
      </c>
    </row>
    <row r="182" spans="1:8">
      <c r="A182">
        <v>178</v>
      </c>
      <c r="B182" t="s">
        <v>1036</v>
      </c>
      <c r="C182" s="7" t="s">
        <v>4</v>
      </c>
      <c r="D182" s="7" t="s">
        <v>5</v>
      </c>
      <c r="E182" s="7" t="s">
        <v>1981</v>
      </c>
      <c r="F182" t="str">
        <f t="shared" si="4"/>
        <v>unchecked_low_level_calls_0x7d09edb07d23acb532a82be3da5c17d9d85806b4.sol_PoCGame.json.hex.sol</v>
      </c>
      <c r="G182" t="s">
        <v>1321</v>
      </c>
      <c r="H182" t="str">
        <f t="shared" si="5"/>
        <v>SAME</v>
      </c>
    </row>
    <row r="183" spans="1:8">
      <c r="A183">
        <v>26</v>
      </c>
      <c r="B183" t="s">
        <v>744</v>
      </c>
      <c r="C183" s="7" t="s">
        <v>4</v>
      </c>
      <c r="D183" s="7" t="s">
        <v>5</v>
      </c>
      <c r="E183" s="7" t="s">
        <v>1836</v>
      </c>
      <c r="F183" t="str">
        <f t="shared" si="4"/>
        <v>unchecked_low_level_calls_0x806a6bd219f162442d992bdc4ee6eba1f2c5a707.sol_Pie.json.hex.sol</v>
      </c>
      <c r="G183" t="s">
        <v>1170</v>
      </c>
      <c r="H183" t="str">
        <f t="shared" si="5"/>
        <v>SAME</v>
      </c>
    </row>
    <row r="184" spans="1:8">
      <c r="A184">
        <v>2</v>
      </c>
      <c r="B184" t="s">
        <v>695</v>
      </c>
      <c r="C184" s="7" t="s">
        <v>4</v>
      </c>
      <c r="D184" s="7" t="s">
        <v>5</v>
      </c>
      <c r="E184" s="7" t="s">
        <v>1812</v>
      </c>
      <c r="F184" t="str">
        <f t="shared" si="4"/>
        <v>unchecked_low_level_calls_0x84d9ec85c9c568eb332b7226a8f826d897e0a4a8.sol_Owned.json.hex.sol</v>
      </c>
      <c r="G184" t="s">
        <v>1146</v>
      </c>
      <c r="H184" t="str">
        <f t="shared" si="5"/>
        <v>SAME</v>
      </c>
    </row>
    <row r="185" spans="1:8">
      <c r="A185">
        <v>144</v>
      </c>
      <c r="B185" t="s">
        <v>970</v>
      </c>
      <c r="C185" s="7" t="s">
        <v>4</v>
      </c>
      <c r="D185" s="7" t="s">
        <v>5</v>
      </c>
      <c r="E185" s="7" t="s">
        <v>1951</v>
      </c>
      <c r="F185" t="str">
        <f t="shared" si="4"/>
        <v>unchecked_low_level_calls_0x84d9ec85c9c568eb332b7226a8f826d897e0a4a8.sol_WedIndex.json.hex.sol</v>
      </c>
      <c r="G185" t="s">
        <v>1287</v>
      </c>
      <c r="H185" t="str">
        <f t="shared" si="5"/>
        <v>SAME</v>
      </c>
    </row>
    <row r="186" spans="1:8">
      <c r="A186">
        <v>191</v>
      </c>
      <c r="B186" t="s">
        <v>1062</v>
      </c>
      <c r="C186" s="7" t="s">
        <v>4</v>
      </c>
      <c r="D186" s="7" t="s">
        <v>5</v>
      </c>
      <c r="E186" s="7" t="s">
        <v>1993</v>
      </c>
      <c r="F186" t="str">
        <f t="shared" si="4"/>
        <v>unchecked_low_level_calls_0x89c1b3807d4c67df034fffb62f3509561218d30b.sol_TownCrier.json.hex.sol</v>
      </c>
      <c r="G186" t="s">
        <v>1334</v>
      </c>
      <c r="H186" t="str">
        <f t="shared" si="5"/>
        <v>SAME</v>
      </c>
    </row>
    <row r="187" spans="1:8">
      <c r="A187">
        <v>115</v>
      </c>
      <c r="B187" t="s">
        <v>917</v>
      </c>
      <c r="C187" s="7" t="s">
        <v>4</v>
      </c>
      <c r="D187" s="7" t="s">
        <v>17</v>
      </c>
      <c r="E187" s="7" t="s">
        <v>1925</v>
      </c>
      <c r="F187" t="str">
        <f t="shared" si="4"/>
        <v>unchecked_low_level_calls_0x8fd1e427396ddb511533cf9abdbebd0a7e08da35.sol_Ownable.json.hex.sol</v>
      </c>
      <c r="G187" t="s">
        <v>1258</v>
      </c>
      <c r="H187" t="str">
        <f t="shared" si="5"/>
        <v>SAME</v>
      </c>
    </row>
    <row r="188" spans="1:8">
      <c r="A188">
        <v>224</v>
      </c>
      <c r="B188" t="s">
        <v>1126</v>
      </c>
      <c r="C188" s="7" t="s">
        <v>4</v>
      </c>
      <c r="D188" s="7" t="s">
        <v>17</v>
      </c>
      <c r="E188" s="7" t="s">
        <v>2023</v>
      </c>
      <c r="F188" t="str">
        <f t="shared" si="4"/>
        <v>unchecked_low_level_calls_0x8fd1e427396ddb511533cf9abdbebd0a7e08da35.sol_Token.json.hex.sol</v>
      </c>
      <c r="G188" t="s">
        <v>1367</v>
      </c>
      <c r="H188" t="str">
        <f t="shared" si="5"/>
        <v>SAME</v>
      </c>
    </row>
    <row r="189" spans="1:8">
      <c r="A189">
        <v>32</v>
      </c>
      <c r="B189" t="s">
        <v>755</v>
      </c>
      <c r="C189" s="7" t="s">
        <v>4</v>
      </c>
      <c r="D189" s="7" t="s">
        <v>17</v>
      </c>
      <c r="E189" s="7" t="s">
        <v>1842</v>
      </c>
      <c r="F189" t="str">
        <f t="shared" si="4"/>
        <v>unchecked_low_level_calls_0x8fd1e427396ddb511533cf9abdbebd0a7e08da35.sol_TokenBank.json.hex.sol</v>
      </c>
      <c r="G189" t="s">
        <v>1176</v>
      </c>
      <c r="H189" t="str">
        <f t="shared" si="5"/>
        <v>SAME</v>
      </c>
    </row>
    <row r="190" spans="1:8">
      <c r="A190">
        <v>8</v>
      </c>
      <c r="B190" t="s">
        <v>707</v>
      </c>
      <c r="C190" s="7" t="s">
        <v>4</v>
      </c>
      <c r="D190" s="7" t="s">
        <v>5</v>
      </c>
      <c r="E190" s="7" t="s">
        <v>1818</v>
      </c>
      <c r="F190" t="str">
        <f t="shared" si="4"/>
        <v>unchecked_low_level_calls_0x958a8f594101d2c0485a52319f29b2647f2ebc06.sol_Marriage.json.hex.sol</v>
      </c>
      <c r="G190" t="s">
        <v>1152</v>
      </c>
      <c r="H190" t="str">
        <f t="shared" si="5"/>
        <v>SAME</v>
      </c>
    </row>
    <row r="191" spans="1:8">
      <c r="A191">
        <v>190</v>
      </c>
      <c r="B191" t="s">
        <v>1060</v>
      </c>
      <c r="C191" s="7" t="s">
        <v>4</v>
      </c>
      <c r="D191" s="7" t="s">
        <v>17</v>
      </c>
      <c r="E191" s="7" t="s">
        <v>1992</v>
      </c>
      <c r="F191" t="str">
        <f t="shared" si="4"/>
        <v>unchecked_low_level_calls_0x958a8f594101d2c0485a52319f29b2647f2ebc06.sol_Owned.json.hex.sol</v>
      </c>
      <c r="G191" t="s">
        <v>1333</v>
      </c>
      <c r="H191" t="str">
        <f t="shared" si="5"/>
        <v>SAME</v>
      </c>
    </row>
    <row r="192" spans="1:8">
      <c r="A192">
        <v>149</v>
      </c>
      <c r="B192" t="s">
        <v>980</v>
      </c>
      <c r="C192" s="7" t="s">
        <v>4</v>
      </c>
      <c r="D192" s="7" t="s">
        <v>18</v>
      </c>
      <c r="E192" s="7" t="s">
        <v>1956</v>
      </c>
      <c r="F192" t="str">
        <f t="shared" si="4"/>
        <v>unchecked_low_level_calls_0x9d06cbafa865037a01d322d3f4222fa3e04e5488.sol_Delta.json.hex.sol</v>
      </c>
      <c r="G192" t="s">
        <v>1292</v>
      </c>
      <c r="H192" t="str">
        <f t="shared" si="5"/>
        <v>SAME</v>
      </c>
    </row>
    <row r="193" spans="1:8">
      <c r="A193">
        <v>206</v>
      </c>
      <c r="B193" t="s">
        <v>1091</v>
      </c>
      <c r="C193" s="7" t="s">
        <v>4</v>
      </c>
      <c r="D193" s="7" t="s">
        <v>5</v>
      </c>
      <c r="E193" s="7" t="s">
        <v>2005</v>
      </c>
      <c r="F193" t="str">
        <f t="shared" si="4"/>
        <v>unchecked_low_level_calls_0xa1fceeff3acc57d257b917e30c4df661401d6431.sol_AirDropContract.json.hex.sol</v>
      </c>
      <c r="G193" t="s">
        <v>1349</v>
      </c>
      <c r="H193" t="str">
        <f t="shared" si="5"/>
        <v>SAME</v>
      </c>
    </row>
    <row r="194" spans="1:8">
      <c r="A194">
        <v>77</v>
      </c>
      <c r="B194" t="s">
        <v>843</v>
      </c>
      <c r="C194" s="7" t="s">
        <v>4</v>
      </c>
      <c r="D194" s="7" t="s">
        <v>5</v>
      </c>
      <c r="E194" s="7" t="s">
        <v>1887</v>
      </c>
      <c r="F194" t="str">
        <f t="shared" si="4"/>
        <v>unchecked_low_level_calls_0xa46edd6a9a93feec36576ee5048146870ea2c3ae.sol_EBU.json.hex.sol</v>
      </c>
      <c r="G194" t="s">
        <v>1221</v>
      </c>
      <c r="H194" t="str">
        <f t="shared" si="5"/>
        <v>SAME</v>
      </c>
    </row>
    <row r="195" spans="1:8">
      <c r="A195">
        <v>5</v>
      </c>
      <c r="B195" t="s">
        <v>701</v>
      </c>
      <c r="C195" s="7" t="s">
        <v>4</v>
      </c>
      <c r="D195" s="7" t="s">
        <v>5</v>
      </c>
      <c r="E195" s="7" t="s">
        <v>1815</v>
      </c>
      <c r="F195" t="str">
        <f t="shared" ref="F195:F225" si="6">RIGHT(B195,LEN(B195)-54)</f>
        <v>unchecked_low_level_calls_0xb0510d68f210b7db66e8c7c814f22680f2b8d1d6.sol_Puppet.json.hex.sol</v>
      </c>
      <c r="G195" t="s">
        <v>1149</v>
      </c>
      <c r="H195" t="str">
        <f t="shared" ref="H195:H225" si="7">IF(F195=G195,"SAME","XXXXXXXXXXXXXXXXXXXX")</f>
        <v>SAME</v>
      </c>
    </row>
    <row r="196" spans="1:8">
      <c r="A196">
        <v>120</v>
      </c>
      <c r="B196" t="s">
        <v>926</v>
      </c>
      <c r="C196" s="7" t="s">
        <v>35</v>
      </c>
      <c r="D196" s="7" t="s">
        <v>20</v>
      </c>
      <c r="E196" s="7" t="s">
        <v>469</v>
      </c>
      <c r="F196" t="str">
        <f t="shared" si="6"/>
        <v>unchecked_low_level_calls_0xb0510d68f210b7db66e8c7c814f22680f2b8d1d6.sol_SafeMath.json.hex.sol</v>
      </c>
      <c r="G196" t="s">
        <v>1263</v>
      </c>
      <c r="H196" t="str">
        <f t="shared" si="7"/>
        <v>SAME</v>
      </c>
    </row>
    <row r="197" spans="1:8">
      <c r="A197">
        <v>9</v>
      </c>
      <c r="B197" t="s">
        <v>709</v>
      </c>
      <c r="C197" s="7" t="s">
        <v>4</v>
      </c>
      <c r="D197" s="7" t="s">
        <v>5</v>
      </c>
      <c r="E197" s="7" t="s">
        <v>1819</v>
      </c>
      <c r="F197" t="str">
        <f t="shared" si="6"/>
        <v>unchecked_low_level_calls_0xb0510d68f210b7db66e8c7c814f22680f2b8d1d6.sol_Splitter.json.hex.sol</v>
      </c>
      <c r="G197" t="s">
        <v>1153</v>
      </c>
      <c r="H197" t="str">
        <f t="shared" si="7"/>
        <v>SAME</v>
      </c>
    </row>
    <row r="198" spans="1:8">
      <c r="A198">
        <v>210</v>
      </c>
      <c r="B198" t="s">
        <v>1099</v>
      </c>
      <c r="C198" s="7" t="s">
        <v>4</v>
      </c>
      <c r="D198" s="7" t="s">
        <v>17</v>
      </c>
      <c r="E198" s="7" t="s">
        <v>2009</v>
      </c>
      <c r="F198" t="str">
        <f t="shared" si="6"/>
        <v>unchecked_low_level_calls_0xb11b2fed6c9354f7aa2f658d3b4d7b31d8a13b77.sol_DepositProxy.json.hex.sol</v>
      </c>
      <c r="G198" t="s">
        <v>1353</v>
      </c>
      <c r="H198" t="str">
        <f t="shared" si="7"/>
        <v>SAME</v>
      </c>
    </row>
    <row r="199" spans="1:8">
      <c r="A199">
        <v>74</v>
      </c>
      <c r="B199" t="s">
        <v>837</v>
      </c>
      <c r="C199" s="7" t="s">
        <v>4</v>
      </c>
      <c r="D199" s="7" t="s">
        <v>5</v>
      </c>
      <c r="E199" s="7" t="s">
        <v>1884</v>
      </c>
      <c r="F199" t="str">
        <f t="shared" si="6"/>
        <v>unchecked_low_level_calls_0xb11b2fed6c9354f7aa2f658d3b4d7b31d8a13b77.sol_Proxy.json.hex.sol</v>
      </c>
      <c r="G199" t="s">
        <v>1218</v>
      </c>
      <c r="H199" t="str">
        <f t="shared" si="7"/>
        <v>SAME</v>
      </c>
    </row>
    <row r="200" spans="1:8">
      <c r="A200">
        <v>112</v>
      </c>
      <c r="B200" t="s">
        <v>911</v>
      </c>
      <c r="C200" s="7" t="s">
        <v>4</v>
      </c>
      <c r="D200" s="7" t="s">
        <v>5</v>
      </c>
      <c r="E200" s="7" t="s">
        <v>1922</v>
      </c>
      <c r="F200" t="str">
        <f t="shared" si="6"/>
        <v>unchecked_low_level_calls_0xb37f18af15bafb869a065b61fc83cfc44ed9cc27.sol_SimpleWallet.json.hex.sol</v>
      </c>
      <c r="G200" t="s">
        <v>1256</v>
      </c>
      <c r="H200" t="str">
        <f t="shared" si="7"/>
        <v>SAME</v>
      </c>
    </row>
    <row r="201" spans="1:8">
      <c r="A201">
        <v>119</v>
      </c>
      <c r="B201" t="s">
        <v>924</v>
      </c>
      <c r="C201" s="7" t="s">
        <v>4</v>
      </c>
      <c r="D201" s="7" t="s">
        <v>5</v>
      </c>
      <c r="E201" s="7" t="s">
        <v>1929</v>
      </c>
      <c r="F201" t="str">
        <f t="shared" si="6"/>
        <v>unchecked_low_level_calls_0xb620cee6b52f96f3c6b253e6eea556aa2d214a99.sol_DrainMe.json.hex.sol</v>
      </c>
      <c r="G201" t="s">
        <v>1262</v>
      </c>
      <c r="H201" t="str">
        <f t="shared" si="7"/>
        <v>SAME</v>
      </c>
    </row>
    <row r="202" spans="1:8">
      <c r="A202">
        <v>176</v>
      </c>
      <c r="B202" t="s">
        <v>1032</v>
      </c>
      <c r="C202" s="7" t="s">
        <v>4</v>
      </c>
      <c r="D202" s="7" t="s">
        <v>5</v>
      </c>
      <c r="E202" s="7" t="s">
        <v>1979</v>
      </c>
      <c r="F202" t="str">
        <f t="shared" si="6"/>
        <v>unchecked_low_level_calls_0xb7c5c5aa4d42967efe906e1b66cb8df9cebf04f7.sol_keepMyEther.json.hex.sol</v>
      </c>
      <c r="G202" t="s">
        <v>1319</v>
      </c>
      <c r="H202" t="str">
        <f t="shared" si="7"/>
        <v>SAME</v>
      </c>
    </row>
    <row r="203" spans="1:8">
      <c r="A203">
        <v>17</v>
      </c>
      <c r="B203" t="s">
        <v>725</v>
      </c>
      <c r="C203" s="7" t="s">
        <v>4</v>
      </c>
      <c r="D203" s="7" t="s">
        <v>5</v>
      </c>
      <c r="E203" s="7" t="s">
        <v>1827</v>
      </c>
      <c r="F203" t="str">
        <f t="shared" si="6"/>
        <v>unchecked_low_level_calls_0xbaa3de6504690efb064420d89e871c27065cdd52.sol_Proxy.json.hex.sol</v>
      </c>
      <c r="G203" t="s">
        <v>1161</v>
      </c>
      <c r="H203" t="str">
        <f t="shared" si="7"/>
        <v>SAME</v>
      </c>
    </row>
    <row r="204" spans="1:8">
      <c r="A204">
        <v>164</v>
      </c>
      <c r="B204" t="s">
        <v>1009</v>
      </c>
      <c r="C204" s="7" t="s">
        <v>4</v>
      </c>
      <c r="D204" s="7" t="s">
        <v>17</v>
      </c>
      <c r="E204" s="7" t="s">
        <v>1705</v>
      </c>
      <c r="F204" t="str">
        <f t="shared" si="6"/>
        <v>unchecked_low_level_calls_0xbaa3de6504690efb064420d89e871c27065cdd52.sol_VaultProxy.json.hex.sol</v>
      </c>
      <c r="G204" t="s">
        <v>1307</v>
      </c>
      <c r="H204" t="str">
        <f t="shared" si="7"/>
        <v>SAME</v>
      </c>
    </row>
    <row r="205" spans="1:8">
      <c r="A205">
        <v>201</v>
      </c>
      <c r="B205" t="s">
        <v>1082</v>
      </c>
      <c r="C205" s="7" t="s">
        <v>4</v>
      </c>
      <c r="D205" s="7" t="s">
        <v>5</v>
      </c>
      <c r="E205" s="7" t="s">
        <v>1999</v>
      </c>
      <c r="F205" t="str">
        <f t="shared" si="6"/>
        <v>unchecked_low_level_calls_0xbebbfe5b549f5db6e6c78ca97cac19d1fb03082c.sol_Proxy.json.hex.sol</v>
      </c>
      <c r="G205" t="s">
        <v>1344</v>
      </c>
      <c r="H205" t="str">
        <f t="shared" si="7"/>
        <v>SAME</v>
      </c>
    </row>
    <row r="206" spans="1:8">
      <c r="A206">
        <v>160</v>
      </c>
      <c r="B206" t="s">
        <v>1002</v>
      </c>
      <c r="C206" s="7" t="s">
        <v>4</v>
      </c>
      <c r="D206" s="7" t="s">
        <v>5</v>
      </c>
      <c r="E206" s="7" t="s">
        <v>1966</v>
      </c>
      <c r="F206" t="str">
        <f t="shared" si="6"/>
        <v>unchecked_low_level_calls_0xbebbfe5b549f5db6e6c78ca97cac19d1fb03082c.sol_VaultProxy.json.hex.sol</v>
      </c>
      <c r="G206" t="s">
        <v>1303</v>
      </c>
      <c r="H206" t="str">
        <f t="shared" si="7"/>
        <v>SAME</v>
      </c>
    </row>
    <row r="207" spans="1:8">
      <c r="A207">
        <v>22</v>
      </c>
      <c r="B207" t="s">
        <v>735</v>
      </c>
      <c r="C207" s="7" t="s">
        <v>4</v>
      </c>
      <c r="D207" s="7" t="s">
        <v>5</v>
      </c>
      <c r="E207" s="7" t="s">
        <v>1832</v>
      </c>
      <c r="F207" t="str">
        <f t="shared" si="6"/>
        <v>unchecked_low_level_calls_0xd2018bfaa266a9ec0a1a84b061640faa009def76.sol_Pie.json.hex.sol</v>
      </c>
      <c r="G207" t="s">
        <v>1166</v>
      </c>
      <c r="H207" t="str">
        <f t="shared" si="7"/>
        <v>SAME</v>
      </c>
    </row>
    <row r="208" spans="1:8">
      <c r="A208">
        <v>13</v>
      </c>
      <c r="B208" t="s">
        <v>717</v>
      </c>
      <c r="C208" s="7" t="s">
        <v>4</v>
      </c>
      <c r="D208" s="7" t="s">
        <v>5</v>
      </c>
      <c r="E208" s="7" t="s">
        <v>1823</v>
      </c>
      <c r="F208" t="str">
        <f t="shared" si="6"/>
        <v>unchecked_low_level_calls_0xd5967fed03e85d1cce44cab284695b41bc675b5c.sol_demo.json.hex.sol</v>
      </c>
      <c r="G208" t="s">
        <v>1157</v>
      </c>
      <c r="H208" t="str">
        <f t="shared" si="7"/>
        <v>SAME</v>
      </c>
    </row>
    <row r="209" spans="1:8">
      <c r="A209">
        <v>41</v>
      </c>
      <c r="B209" t="s">
        <v>773</v>
      </c>
      <c r="C209" s="7" t="s">
        <v>4</v>
      </c>
      <c r="D209" s="7" t="s">
        <v>5</v>
      </c>
      <c r="E209" s="7" t="s">
        <v>1851</v>
      </c>
      <c r="F209" t="str">
        <f t="shared" si="6"/>
        <v>unchecked_low_level_calls_0xdb1c55f6926e7d847ddf8678905ad871a68199d2.sol_FreeEth.json.hex.sol</v>
      </c>
      <c r="G209" t="s">
        <v>1185</v>
      </c>
      <c r="H209" t="str">
        <f t="shared" si="7"/>
        <v>SAME</v>
      </c>
    </row>
    <row r="210" spans="1:8">
      <c r="A210">
        <v>200</v>
      </c>
      <c r="B210" t="s">
        <v>1080</v>
      </c>
      <c r="C210" s="7" t="s">
        <v>35</v>
      </c>
      <c r="D210" s="7" t="s">
        <v>20</v>
      </c>
      <c r="E210" s="7" t="s">
        <v>2000</v>
      </c>
      <c r="F210" t="str">
        <f t="shared" si="6"/>
        <v>unchecked_low_level_calls_0xe09b1ab8111c2729a76f16de96bc86a7af837928.sol_ERC20Interface.json.hex.sol</v>
      </c>
      <c r="G210" t="s">
        <v>1343</v>
      </c>
      <c r="H210" t="str">
        <f t="shared" si="7"/>
        <v>SAME</v>
      </c>
    </row>
    <row r="211" spans="1:8">
      <c r="A211">
        <v>36</v>
      </c>
      <c r="B211" t="s">
        <v>763</v>
      </c>
      <c r="C211" s="7" t="s">
        <v>4</v>
      </c>
      <c r="D211" s="7" t="s">
        <v>20</v>
      </c>
      <c r="E211" s="7" t="s">
        <v>1846</v>
      </c>
      <c r="F211" t="str">
        <f t="shared" si="6"/>
        <v>unchecked_low_level_calls_0xe09b1ab8111c2729a76f16de96bc86a7af837928.sol_FiftyFlip.json.hex.sol</v>
      </c>
      <c r="G211" t="s">
        <v>1180</v>
      </c>
      <c r="H211" t="str">
        <f t="shared" si="7"/>
        <v>SAME</v>
      </c>
    </row>
    <row r="212" spans="1:8">
      <c r="A212">
        <v>76</v>
      </c>
      <c r="B212" t="s">
        <v>841</v>
      </c>
      <c r="C212" s="7" t="s">
        <v>4</v>
      </c>
      <c r="D212" s="7" t="s">
        <v>5</v>
      </c>
      <c r="E212" s="7" t="s">
        <v>1886</v>
      </c>
      <c r="F212" t="str">
        <f t="shared" si="6"/>
        <v>unchecked_low_level_calls_0xe4eabdca81e31d9acbc4af76b30f532b6ed7f3bf.sol_Honey.json.hex.sol</v>
      </c>
      <c r="G212" t="s">
        <v>1220</v>
      </c>
      <c r="H212" t="str">
        <f t="shared" si="7"/>
        <v>SAME</v>
      </c>
    </row>
    <row r="213" spans="1:8">
      <c r="A213">
        <v>215</v>
      </c>
      <c r="B213" t="s">
        <v>1108</v>
      </c>
      <c r="C213" s="7" t="s">
        <v>4</v>
      </c>
      <c r="D213" s="7" t="s">
        <v>5</v>
      </c>
      <c r="E213" s="7" t="s">
        <v>2014</v>
      </c>
      <c r="F213" t="str">
        <f t="shared" si="6"/>
        <v>unchecked_low_level_calls_0xe82f0742a71a02b9e9ffc142fdcb6eb1ed06fb87.sol_Freebie.json.hex.sol</v>
      </c>
      <c r="G213" t="s">
        <v>1358</v>
      </c>
      <c r="H213" t="str">
        <f t="shared" si="7"/>
        <v>SAME</v>
      </c>
    </row>
    <row r="214" spans="1:8">
      <c r="A214">
        <v>193</v>
      </c>
      <c r="B214" t="s">
        <v>1066</v>
      </c>
      <c r="C214" s="7" t="s">
        <v>4</v>
      </c>
      <c r="D214" s="7" t="s">
        <v>5</v>
      </c>
      <c r="E214" s="7" t="s">
        <v>1994</v>
      </c>
      <c r="F214" t="str">
        <f t="shared" si="6"/>
        <v>unchecked_low_level_calls_0xe894d54dca59cb53fe9cbc5155093605c7068220.sol_airDrop.json.hex.sol</v>
      </c>
      <c r="G214" t="s">
        <v>1336</v>
      </c>
      <c r="H214" t="str">
        <f t="shared" si="7"/>
        <v>SAME</v>
      </c>
    </row>
    <row r="215" spans="1:8">
      <c r="A215">
        <v>153</v>
      </c>
      <c r="B215" t="s">
        <v>988</v>
      </c>
      <c r="C215" s="7" t="s">
        <v>4</v>
      </c>
      <c r="D215" s="7" t="s">
        <v>5</v>
      </c>
      <c r="E215" s="7" t="s">
        <v>1959</v>
      </c>
      <c r="F215" t="str">
        <f t="shared" si="6"/>
        <v>unchecked_low_level_calls_0xec329ffc97d75fe03428ae155fc7793431487f63.sol_Owned.json.hex.sol</v>
      </c>
      <c r="G215" t="s">
        <v>1296</v>
      </c>
      <c r="H215" t="str">
        <f t="shared" si="7"/>
        <v>SAME</v>
      </c>
    </row>
    <row r="216" spans="1:8">
      <c r="A216">
        <v>65</v>
      </c>
      <c r="B216" t="s">
        <v>820</v>
      </c>
      <c r="C216" s="7" t="s">
        <v>35</v>
      </c>
      <c r="D216" s="7" t="s">
        <v>20</v>
      </c>
      <c r="E216" s="7" t="s">
        <v>1875</v>
      </c>
      <c r="F216" t="str">
        <f t="shared" si="6"/>
        <v>unchecked_low_level_calls_0xec329ffc97d75fe03428ae155fc7793431487f63.sol_Token.json.hex.sol</v>
      </c>
      <c r="G216" t="s">
        <v>1209</v>
      </c>
      <c r="H216" t="str">
        <f t="shared" si="7"/>
        <v>SAME</v>
      </c>
    </row>
    <row r="217" spans="1:8">
      <c r="A217">
        <v>97</v>
      </c>
      <c r="B217" t="s">
        <v>881</v>
      </c>
      <c r="C217" s="7" t="s">
        <v>4</v>
      </c>
      <c r="D217" s="7" t="s">
        <v>5</v>
      </c>
      <c r="E217" s="7" t="s">
        <v>1907</v>
      </c>
      <c r="F217" t="str">
        <f t="shared" si="6"/>
        <v>unchecked_low_level_calls_0xec329ffc97d75fe03428ae155fc7793431487f63.sol_TokenSender.json.hex.sol</v>
      </c>
      <c r="G217" t="s">
        <v>1241</v>
      </c>
      <c r="H217" t="str">
        <f t="shared" si="7"/>
        <v>SAME</v>
      </c>
    </row>
    <row r="218" spans="1:8">
      <c r="A218">
        <v>101</v>
      </c>
      <c r="B218" t="s">
        <v>889</v>
      </c>
      <c r="C218" s="7" t="s">
        <v>4</v>
      </c>
      <c r="D218" s="7" t="s">
        <v>5</v>
      </c>
      <c r="E218" s="7" t="s">
        <v>1911</v>
      </c>
      <c r="F218" t="str">
        <f t="shared" si="6"/>
        <v>unchecked_low_level_calls_0xf2570186500a46986f3139f65afedc2afe4f445d.sol_RealOldFuckMaker.json.hex.sol</v>
      </c>
      <c r="G218" t="s">
        <v>1245</v>
      </c>
      <c r="H218" t="str">
        <f t="shared" si="7"/>
        <v>SAME</v>
      </c>
    </row>
    <row r="219" spans="1:8">
      <c r="A219">
        <v>159</v>
      </c>
      <c r="B219" t="s">
        <v>1000</v>
      </c>
      <c r="C219" s="7" t="s">
        <v>4</v>
      </c>
      <c r="D219" s="7" t="s">
        <v>5</v>
      </c>
      <c r="E219" s="7" t="s">
        <v>1965</v>
      </c>
      <c r="F219" t="str">
        <f t="shared" si="6"/>
        <v>unchecked_low_level_calls_0xf29ebe930a539a60279ace72c707cba851a57707.sol_B.json.hex.sol</v>
      </c>
      <c r="G219" t="s">
        <v>1302</v>
      </c>
      <c r="H219" t="str">
        <f t="shared" si="7"/>
        <v>SAME</v>
      </c>
    </row>
    <row r="220" spans="1:8">
      <c r="A220">
        <v>157</v>
      </c>
      <c r="B220" t="s">
        <v>996</v>
      </c>
      <c r="C220" s="7" t="s">
        <v>4</v>
      </c>
      <c r="D220" s="7" t="s">
        <v>5</v>
      </c>
      <c r="E220" s="7" t="s">
        <v>1963</v>
      </c>
      <c r="F220" t="str">
        <f t="shared" si="6"/>
        <v>unchecked_low_level_calls_0xf70d589d76eebdd7c12cc5eec99f8f6fa4233b9e.sol_WhaleGiveaway2.json.hex.sol</v>
      </c>
      <c r="G220" t="s">
        <v>1300</v>
      </c>
      <c r="H220" t="str">
        <f t="shared" si="7"/>
        <v>SAME</v>
      </c>
    </row>
    <row r="221" spans="1:8">
      <c r="A221">
        <v>133</v>
      </c>
      <c r="B221" t="s">
        <v>951</v>
      </c>
      <c r="C221" s="7" t="s">
        <v>4</v>
      </c>
      <c r="D221" s="7" t="s">
        <v>5</v>
      </c>
      <c r="E221" s="7" t="s">
        <v>1941</v>
      </c>
      <c r="F221" t="str">
        <f t="shared" si="6"/>
        <v>unchecked_low_level_calls_etherpot_lotto.sol_Lotto.json.hex.sol</v>
      </c>
      <c r="G221" t="s">
        <v>1276</v>
      </c>
      <c r="H221" t="str">
        <f t="shared" si="7"/>
        <v>SAME</v>
      </c>
    </row>
    <row r="222" spans="1:8">
      <c r="A222">
        <v>34</v>
      </c>
      <c r="B222" t="s">
        <v>759</v>
      </c>
      <c r="C222" s="7" t="s">
        <v>4</v>
      </c>
      <c r="D222" s="7" t="s">
        <v>5</v>
      </c>
      <c r="E222" s="7" t="s">
        <v>1844</v>
      </c>
      <c r="F222" t="str">
        <f t="shared" si="6"/>
        <v>unchecked_low_level_calls_king_of_the_ether_throne.sol_KingOfTheEtherThrone.json.hex.sol</v>
      </c>
      <c r="G222" t="s">
        <v>1178</v>
      </c>
      <c r="H222" t="str">
        <f t="shared" si="7"/>
        <v>SAME</v>
      </c>
    </row>
    <row r="223" spans="1:8">
      <c r="A223">
        <v>107</v>
      </c>
      <c r="B223" t="s">
        <v>901</v>
      </c>
      <c r="C223" s="7" t="s">
        <v>4</v>
      </c>
      <c r="D223" s="7" t="s">
        <v>5</v>
      </c>
      <c r="E223" s="7" t="s">
        <v>1917</v>
      </c>
      <c r="F223" t="str">
        <f t="shared" si="6"/>
        <v>unchecked_low_level_calls_lotto.sol_Lotto.json.hex.sol</v>
      </c>
      <c r="G223" t="s">
        <v>1251</v>
      </c>
      <c r="H223" t="str">
        <f t="shared" si="7"/>
        <v>SAME</v>
      </c>
    </row>
    <row r="224" spans="1:8">
      <c r="A224">
        <v>138</v>
      </c>
      <c r="B224" t="s">
        <v>959</v>
      </c>
      <c r="C224" s="7" t="s">
        <v>4</v>
      </c>
      <c r="D224" s="7" t="s">
        <v>5</v>
      </c>
      <c r="E224" s="7" t="s">
        <v>1946</v>
      </c>
      <c r="F224" t="str">
        <f t="shared" si="6"/>
        <v>unchecked_low_level_calls_mishandled.sol_SendBack.json.hex.sol</v>
      </c>
      <c r="G224" t="s">
        <v>1281</v>
      </c>
      <c r="H224" t="str">
        <f t="shared" si="7"/>
        <v>SAME</v>
      </c>
    </row>
    <row r="225" spans="1:8">
      <c r="A225">
        <v>21</v>
      </c>
      <c r="B225" t="s">
        <v>733</v>
      </c>
      <c r="C225" s="7" t="s">
        <v>4</v>
      </c>
      <c r="D225" s="7" t="s">
        <v>5</v>
      </c>
      <c r="E225" s="7" t="s">
        <v>1831</v>
      </c>
      <c r="F225" t="str">
        <f t="shared" si="6"/>
        <v>unchecked_low_level_calls_unchecked_return_value.sol_ReturnValue.json.hex.sol</v>
      </c>
      <c r="G225" t="s">
        <v>1165</v>
      </c>
      <c r="H225" t="str">
        <f t="shared" si="7"/>
        <v>SAME</v>
      </c>
    </row>
  </sheetData>
  <autoFilter ref="A1:M225" xr:uid="{A397BC0B-C70C-6549-9A5E-D05D4AD16300}">
    <sortState xmlns:xlrd2="http://schemas.microsoft.com/office/spreadsheetml/2017/richdata2" ref="A2:M225">
      <sortCondition ref="B1:B225"/>
    </sortState>
  </autoFilter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9C21-5FE9-9A4E-AFEB-CB6BA794279A}">
  <dimension ref="A1:H212"/>
  <sheetViews>
    <sheetView workbookViewId="0">
      <selection activeCell="C2" sqref="C2:E212"/>
    </sheetView>
  </sheetViews>
  <sheetFormatPr baseColWidth="10" defaultRowHeight="16"/>
  <cols>
    <col min="2" max="2" width="143" bestFit="1" customWidth="1"/>
    <col min="3" max="3" width="26.6640625" bestFit="1" customWidth="1"/>
    <col min="4" max="4" width="31.83203125" bestFit="1" customWidth="1"/>
    <col min="5" max="5" width="10.5" bestFit="1" customWidth="1"/>
    <col min="7" max="7" width="101" customWidth="1"/>
  </cols>
  <sheetData>
    <row r="1" spans="1:8">
      <c r="A1" t="s">
        <v>0</v>
      </c>
      <c r="B1" t="s">
        <v>1</v>
      </c>
      <c r="C1" t="s">
        <v>1802</v>
      </c>
      <c r="D1" t="s">
        <v>1803</v>
      </c>
      <c r="E1" t="s">
        <v>2</v>
      </c>
      <c r="F1" s="7" t="s">
        <v>0</v>
      </c>
      <c r="G1" s="7" t="s">
        <v>1</v>
      </c>
    </row>
    <row r="2" spans="1:8">
      <c r="A2">
        <v>150</v>
      </c>
      <c r="B2" t="s">
        <v>1517</v>
      </c>
      <c r="C2" t="s">
        <v>4</v>
      </c>
      <c r="D2" t="s">
        <v>58</v>
      </c>
      <c r="E2" t="s">
        <v>2391</v>
      </c>
      <c r="F2">
        <v>150</v>
      </c>
      <c r="G2" t="s">
        <v>1517</v>
      </c>
      <c r="H2" t="str">
        <f>IF(B2=G2,"SAME","nooooooooooooooooooooooo")</f>
        <v>SAME</v>
      </c>
    </row>
    <row r="3" spans="1:8">
      <c r="A3">
        <v>88</v>
      </c>
      <c r="B3" t="s">
        <v>1455</v>
      </c>
      <c r="C3" t="s">
        <v>4</v>
      </c>
      <c r="D3" t="s">
        <v>5</v>
      </c>
      <c r="E3" t="s">
        <v>2337</v>
      </c>
      <c r="F3">
        <v>88</v>
      </c>
      <c r="G3" t="s">
        <v>1455</v>
      </c>
      <c r="H3" t="str">
        <f t="shared" ref="H3:H66" si="0">IF(B3=G3,"SAME","nooooooooooooooooooooooo")</f>
        <v>SAME</v>
      </c>
    </row>
    <row r="4" spans="1:8">
      <c r="A4">
        <v>64</v>
      </c>
      <c r="B4" t="s">
        <v>1431</v>
      </c>
      <c r="C4" t="s">
        <v>4</v>
      </c>
      <c r="D4" t="s">
        <v>58</v>
      </c>
      <c r="E4" t="s">
        <v>2314</v>
      </c>
      <c r="F4">
        <v>64</v>
      </c>
      <c r="G4" t="s">
        <v>1431</v>
      </c>
      <c r="H4" t="str">
        <f t="shared" si="0"/>
        <v>SAME</v>
      </c>
    </row>
    <row r="5" spans="1:8">
      <c r="A5">
        <v>89</v>
      </c>
      <c r="B5" t="s">
        <v>1456</v>
      </c>
      <c r="C5" t="s">
        <v>4</v>
      </c>
      <c r="D5" t="s">
        <v>17</v>
      </c>
      <c r="E5" t="s">
        <v>459</v>
      </c>
      <c r="F5">
        <v>89</v>
      </c>
      <c r="G5" t="s">
        <v>1456</v>
      </c>
      <c r="H5" t="str">
        <f t="shared" si="0"/>
        <v>SAME</v>
      </c>
    </row>
    <row r="6" spans="1:8">
      <c r="A6">
        <v>44</v>
      </c>
      <c r="B6" t="s">
        <v>1411</v>
      </c>
      <c r="C6" t="s">
        <v>4</v>
      </c>
      <c r="D6" t="s">
        <v>17</v>
      </c>
      <c r="E6" t="s">
        <v>2295</v>
      </c>
      <c r="F6">
        <v>44</v>
      </c>
      <c r="G6" t="s">
        <v>1411</v>
      </c>
      <c r="H6" t="str">
        <f t="shared" si="0"/>
        <v>SAME</v>
      </c>
    </row>
    <row r="7" spans="1:8">
      <c r="A7">
        <v>42</v>
      </c>
      <c r="B7" t="s">
        <v>1409</v>
      </c>
      <c r="C7" t="s">
        <v>4</v>
      </c>
      <c r="D7" t="s">
        <v>17</v>
      </c>
      <c r="E7" t="s">
        <v>2293</v>
      </c>
      <c r="F7">
        <v>42</v>
      </c>
      <c r="G7" t="s">
        <v>1409</v>
      </c>
      <c r="H7" t="str">
        <f t="shared" si="0"/>
        <v>SAME</v>
      </c>
    </row>
    <row r="8" spans="1:8">
      <c r="A8">
        <v>34</v>
      </c>
      <c r="B8" t="s">
        <v>1401</v>
      </c>
      <c r="C8" t="s">
        <v>4</v>
      </c>
      <c r="D8" t="s">
        <v>17</v>
      </c>
      <c r="E8" t="s">
        <v>2285</v>
      </c>
      <c r="F8">
        <v>34</v>
      </c>
      <c r="G8" t="s">
        <v>1401</v>
      </c>
      <c r="H8" t="str">
        <f t="shared" si="0"/>
        <v>SAME</v>
      </c>
    </row>
    <row r="9" spans="1:8">
      <c r="A9">
        <v>186</v>
      </c>
      <c r="B9" t="s">
        <v>1553</v>
      </c>
      <c r="C9" t="s">
        <v>4</v>
      </c>
      <c r="D9" t="s">
        <v>17</v>
      </c>
      <c r="E9" t="s">
        <v>2421</v>
      </c>
      <c r="F9">
        <v>186</v>
      </c>
      <c r="G9" t="s">
        <v>1553</v>
      </c>
      <c r="H9" t="str">
        <f t="shared" si="0"/>
        <v>SAME</v>
      </c>
    </row>
    <row r="10" spans="1:8">
      <c r="A10">
        <v>193</v>
      </c>
      <c r="B10" t="s">
        <v>1560</v>
      </c>
      <c r="C10" t="s">
        <v>4</v>
      </c>
      <c r="D10" t="s">
        <v>5</v>
      </c>
      <c r="E10" t="s">
        <v>898</v>
      </c>
      <c r="F10">
        <v>193</v>
      </c>
      <c r="G10" t="s">
        <v>1560</v>
      </c>
      <c r="H10" t="str">
        <f t="shared" si="0"/>
        <v>SAME</v>
      </c>
    </row>
    <row r="11" spans="1:8">
      <c r="A11">
        <v>116</v>
      </c>
      <c r="B11" t="s">
        <v>1483</v>
      </c>
      <c r="C11" t="s">
        <v>4</v>
      </c>
      <c r="D11" t="s">
        <v>58</v>
      </c>
      <c r="E11" t="s">
        <v>2361</v>
      </c>
      <c r="F11">
        <v>116</v>
      </c>
      <c r="G11" t="s">
        <v>1483</v>
      </c>
      <c r="H11" t="str">
        <f t="shared" si="0"/>
        <v>SAME</v>
      </c>
    </row>
    <row r="12" spans="1:8">
      <c r="A12">
        <v>10</v>
      </c>
      <c r="B12" t="s">
        <v>1377</v>
      </c>
      <c r="C12" t="s">
        <v>35</v>
      </c>
      <c r="D12" t="s">
        <v>20</v>
      </c>
      <c r="E12" t="s">
        <v>2262</v>
      </c>
      <c r="F12">
        <v>10</v>
      </c>
      <c r="G12" t="s">
        <v>1377</v>
      </c>
      <c r="H12" t="str">
        <f t="shared" si="0"/>
        <v>SAME</v>
      </c>
    </row>
    <row r="13" spans="1:8">
      <c r="A13">
        <v>156</v>
      </c>
      <c r="B13" t="s">
        <v>1523</v>
      </c>
      <c r="C13" t="s">
        <v>4</v>
      </c>
      <c r="D13" t="s">
        <v>17</v>
      </c>
      <c r="E13" t="s">
        <v>2396</v>
      </c>
      <c r="F13">
        <v>156</v>
      </c>
      <c r="G13" t="s">
        <v>1523</v>
      </c>
      <c r="H13" t="str">
        <f t="shared" si="0"/>
        <v>SAME</v>
      </c>
    </row>
    <row r="14" spans="1:8">
      <c r="A14">
        <v>85</v>
      </c>
      <c r="B14" t="s">
        <v>1452</v>
      </c>
      <c r="C14" t="s">
        <v>4</v>
      </c>
      <c r="D14" t="s">
        <v>17</v>
      </c>
      <c r="E14" t="s">
        <v>2335</v>
      </c>
      <c r="F14">
        <v>85</v>
      </c>
      <c r="G14" t="s">
        <v>1452</v>
      </c>
      <c r="H14" t="str">
        <f t="shared" si="0"/>
        <v>SAME</v>
      </c>
    </row>
    <row r="15" spans="1:8">
      <c r="A15">
        <v>118</v>
      </c>
      <c r="B15" t="s">
        <v>1485</v>
      </c>
      <c r="C15" t="s">
        <v>4</v>
      </c>
      <c r="D15" t="s">
        <v>5</v>
      </c>
      <c r="E15" t="s">
        <v>2363</v>
      </c>
      <c r="F15">
        <v>118</v>
      </c>
      <c r="G15" t="s">
        <v>1485</v>
      </c>
      <c r="H15" t="str">
        <f t="shared" si="0"/>
        <v>SAME</v>
      </c>
    </row>
    <row r="16" spans="1:8">
      <c r="A16">
        <v>29</v>
      </c>
      <c r="B16" t="s">
        <v>1396</v>
      </c>
      <c r="C16" t="s">
        <v>4</v>
      </c>
      <c r="D16" t="s">
        <v>17</v>
      </c>
      <c r="E16" t="s">
        <v>2280</v>
      </c>
      <c r="F16">
        <v>29</v>
      </c>
      <c r="G16" t="s">
        <v>1396</v>
      </c>
      <c r="H16" t="str">
        <f t="shared" si="0"/>
        <v>SAME</v>
      </c>
    </row>
    <row r="17" spans="1:8">
      <c r="A17">
        <v>5</v>
      </c>
      <c r="B17" t="s">
        <v>1372</v>
      </c>
      <c r="C17" t="s">
        <v>4</v>
      </c>
      <c r="D17" t="s">
        <v>17</v>
      </c>
      <c r="E17" t="s">
        <v>2256</v>
      </c>
      <c r="F17">
        <v>5</v>
      </c>
      <c r="G17" t="s">
        <v>1372</v>
      </c>
      <c r="H17" t="str">
        <f t="shared" si="0"/>
        <v>SAME</v>
      </c>
    </row>
    <row r="18" spans="1:8">
      <c r="A18">
        <v>179</v>
      </c>
      <c r="B18" t="s">
        <v>1546</v>
      </c>
      <c r="C18" t="s">
        <v>4</v>
      </c>
      <c r="D18" t="s">
        <v>5</v>
      </c>
      <c r="E18" t="s">
        <v>2311</v>
      </c>
      <c r="F18">
        <v>179</v>
      </c>
      <c r="G18" t="s">
        <v>1546</v>
      </c>
      <c r="H18" t="str">
        <f t="shared" si="0"/>
        <v>SAME</v>
      </c>
    </row>
    <row r="19" spans="1:8">
      <c r="A19">
        <v>123</v>
      </c>
      <c r="B19" t="s">
        <v>1490</v>
      </c>
      <c r="C19" t="s">
        <v>4</v>
      </c>
      <c r="D19" t="s">
        <v>5</v>
      </c>
      <c r="E19" t="s">
        <v>2367</v>
      </c>
      <c r="F19">
        <v>123</v>
      </c>
      <c r="G19" t="s">
        <v>1490</v>
      </c>
      <c r="H19" t="str">
        <f t="shared" si="0"/>
        <v>SAME</v>
      </c>
    </row>
    <row r="20" spans="1:8">
      <c r="A20">
        <v>132</v>
      </c>
      <c r="B20" t="s">
        <v>1499</v>
      </c>
      <c r="C20" t="s">
        <v>4</v>
      </c>
      <c r="D20" t="s">
        <v>5</v>
      </c>
      <c r="E20" t="s">
        <v>2374</v>
      </c>
      <c r="F20">
        <v>132</v>
      </c>
      <c r="G20" t="s">
        <v>1499</v>
      </c>
      <c r="H20" t="str">
        <f t="shared" si="0"/>
        <v>SAME</v>
      </c>
    </row>
    <row r="21" spans="1:8">
      <c r="A21">
        <v>92</v>
      </c>
      <c r="B21" t="s">
        <v>1459</v>
      </c>
      <c r="C21" t="s">
        <v>4</v>
      </c>
      <c r="D21" t="s">
        <v>5</v>
      </c>
      <c r="E21" t="s">
        <v>2340</v>
      </c>
      <c r="F21">
        <v>92</v>
      </c>
      <c r="G21" t="s">
        <v>1459</v>
      </c>
      <c r="H21" t="str">
        <f t="shared" si="0"/>
        <v>SAME</v>
      </c>
    </row>
    <row r="22" spans="1:8">
      <c r="A22">
        <v>111</v>
      </c>
      <c r="B22" t="s">
        <v>1478</v>
      </c>
      <c r="C22" t="s">
        <v>4</v>
      </c>
      <c r="D22" t="s">
        <v>58</v>
      </c>
      <c r="E22" t="s">
        <v>2357</v>
      </c>
      <c r="F22">
        <v>111</v>
      </c>
      <c r="G22" t="s">
        <v>1478</v>
      </c>
      <c r="H22" t="str">
        <f t="shared" si="0"/>
        <v>SAME</v>
      </c>
    </row>
    <row r="23" spans="1:8">
      <c r="A23">
        <v>148</v>
      </c>
      <c r="B23" t="s">
        <v>1515</v>
      </c>
      <c r="C23" t="s">
        <v>35</v>
      </c>
      <c r="D23" t="s">
        <v>450</v>
      </c>
      <c r="E23" t="s">
        <v>2389</v>
      </c>
      <c r="F23">
        <v>148</v>
      </c>
      <c r="G23" t="s">
        <v>1515</v>
      </c>
      <c r="H23" t="str">
        <f t="shared" si="0"/>
        <v>SAME</v>
      </c>
    </row>
    <row r="24" spans="1:8">
      <c r="A24">
        <v>7</v>
      </c>
      <c r="B24" t="s">
        <v>1374</v>
      </c>
      <c r="C24" t="s">
        <v>4</v>
      </c>
      <c r="D24" t="s">
        <v>17</v>
      </c>
      <c r="E24" t="s">
        <v>2258</v>
      </c>
      <c r="F24">
        <v>7</v>
      </c>
      <c r="G24" t="s">
        <v>1374</v>
      </c>
      <c r="H24" t="str">
        <f t="shared" si="0"/>
        <v>SAME</v>
      </c>
    </row>
    <row r="25" spans="1:8">
      <c r="A25">
        <v>112</v>
      </c>
      <c r="B25" t="s">
        <v>1479</v>
      </c>
      <c r="C25" t="s">
        <v>4</v>
      </c>
      <c r="D25" t="s">
        <v>5</v>
      </c>
      <c r="E25" t="s">
        <v>2358</v>
      </c>
      <c r="F25">
        <v>112</v>
      </c>
      <c r="G25" t="s">
        <v>1479</v>
      </c>
      <c r="H25" t="str">
        <f t="shared" si="0"/>
        <v>SAME</v>
      </c>
    </row>
    <row r="26" spans="1:8">
      <c r="A26">
        <v>81</v>
      </c>
      <c r="B26" t="s">
        <v>1448</v>
      </c>
      <c r="C26" t="s">
        <v>35</v>
      </c>
      <c r="D26" s="5" t="s">
        <v>20</v>
      </c>
      <c r="E26" t="s">
        <v>2331</v>
      </c>
      <c r="F26">
        <v>81</v>
      </c>
      <c r="G26" t="s">
        <v>1448</v>
      </c>
      <c r="H26" t="str">
        <f t="shared" si="0"/>
        <v>SAME</v>
      </c>
    </row>
    <row r="27" spans="1:8">
      <c r="A27">
        <v>149</v>
      </c>
      <c r="B27" t="s">
        <v>1516</v>
      </c>
      <c r="C27" t="s">
        <v>4</v>
      </c>
      <c r="D27" t="s">
        <v>339</v>
      </c>
      <c r="E27" t="s">
        <v>2390</v>
      </c>
      <c r="F27">
        <v>149</v>
      </c>
      <c r="G27" t="s">
        <v>1516</v>
      </c>
      <c r="H27" t="str">
        <f t="shared" si="0"/>
        <v>SAME</v>
      </c>
    </row>
    <row r="28" spans="1:8">
      <c r="A28">
        <v>55</v>
      </c>
      <c r="B28" t="s">
        <v>1422</v>
      </c>
      <c r="C28" t="s">
        <v>4</v>
      </c>
      <c r="D28" s="5" t="s">
        <v>339</v>
      </c>
      <c r="E28" t="s">
        <v>459</v>
      </c>
      <c r="F28">
        <v>55</v>
      </c>
      <c r="G28" t="s">
        <v>1422</v>
      </c>
      <c r="H28" t="str">
        <f t="shared" si="0"/>
        <v>SAME</v>
      </c>
    </row>
    <row r="29" spans="1:8">
      <c r="A29">
        <v>159</v>
      </c>
      <c r="B29" t="s">
        <v>1526</v>
      </c>
      <c r="C29" t="s">
        <v>4</v>
      </c>
      <c r="D29" t="s">
        <v>339</v>
      </c>
      <c r="E29" t="s">
        <v>1970</v>
      </c>
      <c r="F29">
        <v>159</v>
      </c>
      <c r="G29" t="s">
        <v>1526</v>
      </c>
      <c r="H29" t="str">
        <f t="shared" si="0"/>
        <v>SAME</v>
      </c>
    </row>
    <row r="30" spans="1:8">
      <c r="A30">
        <v>160</v>
      </c>
      <c r="B30" t="s">
        <v>1527</v>
      </c>
      <c r="C30" t="s">
        <v>35</v>
      </c>
      <c r="D30" t="s">
        <v>20</v>
      </c>
      <c r="E30" t="s">
        <v>2399</v>
      </c>
      <c r="F30">
        <v>160</v>
      </c>
      <c r="G30" t="s">
        <v>1527</v>
      </c>
      <c r="H30" t="str">
        <f t="shared" si="0"/>
        <v>SAME</v>
      </c>
    </row>
    <row r="31" spans="1:8">
      <c r="A31">
        <v>185</v>
      </c>
      <c r="B31" t="s">
        <v>1552</v>
      </c>
      <c r="C31" t="s">
        <v>4</v>
      </c>
      <c r="D31" t="s">
        <v>20</v>
      </c>
      <c r="E31" t="s">
        <v>2420</v>
      </c>
      <c r="F31">
        <v>185</v>
      </c>
      <c r="G31" t="s">
        <v>1552</v>
      </c>
      <c r="H31" t="str">
        <f t="shared" si="0"/>
        <v>SAME</v>
      </c>
    </row>
    <row r="32" spans="1:8">
      <c r="A32">
        <v>107</v>
      </c>
      <c r="B32" t="s">
        <v>1474</v>
      </c>
      <c r="C32" t="s">
        <v>4</v>
      </c>
      <c r="D32" t="s">
        <v>339</v>
      </c>
      <c r="E32" t="s">
        <v>472</v>
      </c>
      <c r="F32">
        <v>107</v>
      </c>
      <c r="G32" t="s">
        <v>1474</v>
      </c>
      <c r="H32" t="str">
        <f t="shared" si="0"/>
        <v>SAME</v>
      </c>
    </row>
    <row r="33" spans="1:8">
      <c r="A33">
        <v>204</v>
      </c>
      <c r="B33" t="s">
        <v>1571</v>
      </c>
      <c r="C33" t="s">
        <v>4</v>
      </c>
      <c r="D33" t="s">
        <v>339</v>
      </c>
      <c r="E33" t="s">
        <v>2436</v>
      </c>
      <c r="F33">
        <v>204</v>
      </c>
      <c r="G33" t="s">
        <v>1571</v>
      </c>
      <c r="H33" t="str">
        <f t="shared" si="0"/>
        <v>SAME</v>
      </c>
    </row>
    <row r="34" spans="1:8">
      <c r="A34">
        <v>161</v>
      </c>
      <c r="B34" t="s">
        <v>1528</v>
      </c>
      <c r="C34" t="s">
        <v>4</v>
      </c>
      <c r="D34" t="s">
        <v>339</v>
      </c>
      <c r="E34" t="s">
        <v>2400</v>
      </c>
      <c r="F34">
        <v>161</v>
      </c>
      <c r="G34" t="s">
        <v>1528</v>
      </c>
      <c r="H34" t="str">
        <f t="shared" si="0"/>
        <v>SAME</v>
      </c>
    </row>
    <row r="35" spans="1:8">
      <c r="A35">
        <v>136</v>
      </c>
      <c r="B35" t="s">
        <v>1503</v>
      </c>
      <c r="C35" t="s">
        <v>4</v>
      </c>
      <c r="D35" t="s">
        <v>339</v>
      </c>
      <c r="E35" t="s">
        <v>2377</v>
      </c>
      <c r="F35">
        <v>136</v>
      </c>
      <c r="G35" t="s">
        <v>1503</v>
      </c>
      <c r="H35" t="str">
        <f t="shared" si="0"/>
        <v>SAME</v>
      </c>
    </row>
    <row r="36" spans="1:8">
      <c r="A36">
        <v>19</v>
      </c>
      <c r="B36" t="s">
        <v>1386</v>
      </c>
      <c r="C36" t="s">
        <v>35</v>
      </c>
      <c r="D36" t="s">
        <v>20</v>
      </c>
      <c r="E36" t="s">
        <v>2271</v>
      </c>
      <c r="F36">
        <v>19</v>
      </c>
      <c r="G36" t="s">
        <v>1386</v>
      </c>
      <c r="H36" t="str">
        <f t="shared" si="0"/>
        <v>SAME</v>
      </c>
    </row>
    <row r="37" spans="1:8">
      <c r="A37">
        <v>163</v>
      </c>
      <c r="B37" t="s">
        <v>1530</v>
      </c>
      <c r="C37" t="s">
        <v>4</v>
      </c>
      <c r="D37" t="s">
        <v>339</v>
      </c>
      <c r="E37" t="s">
        <v>2401</v>
      </c>
      <c r="F37">
        <v>163</v>
      </c>
      <c r="G37" t="s">
        <v>1530</v>
      </c>
      <c r="H37" t="str">
        <f t="shared" si="0"/>
        <v>SAME</v>
      </c>
    </row>
    <row r="38" spans="1:8">
      <c r="A38">
        <v>154</v>
      </c>
      <c r="B38" t="s">
        <v>1521</v>
      </c>
      <c r="C38" t="s">
        <v>4</v>
      </c>
      <c r="D38" t="s">
        <v>339</v>
      </c>
      <c r="E38" t="s">
        <v>2394</v>
      </c>
      <c r="F38">
        <v>154</v>
      </c>
      <c r="G38" t="s">
        <v>1521</v>
      </c>
      <c r="H38" t="str">
        <f t="shared" si="0"/>
        <v>SAME</v>
      </c>
    </row>
    <row r="39" spans="1:8">
      <c r="A39">
        <v>82</v>
      </c>
      <c r="B39" t="s">
        <v>1449</v>
      </c>
      <c r="C39" t="s">
        <v>4</v>
      </c>
      <c r="D39" t="s">
        <v>5</v>
      </c>
      <c r="E39" t="s">
        <v>2332</v>
      </c>
      <c r="F39">
        <v>82</v>
      </c>
      <c r="G39" t="s">
        <v>1449</v>
      </c>
      <c r="H39" t="str">
        <f t="shared" si="0"/>
        <v>SAME</v>
      </c>
    </row>
    <row r="40" spans="1:8">
      <c r="A40">
        <v>114</v>
      </c>
      <c r="B40" t="s">
        <v>1481</v>
      </c>
      <c r="C40" t="s">
        <v>4</v>
      </c>
      <c r="D40" t="s">
        <v>339</v>
      </c>
      <c r="E40" t="s">
        <v>2360</v>
      </c>
      <c r="F40">
        <v>114</v>
      </c>
      <c r="G40" t="s">
        <v>1481</v>
      </c>
      <c r="H40" t="str">
        <f t="shared" si="0"/>
        <v>SAME</v>
      </c>
    </row>
    <row r="41" spans="1:8">
      <c r="A41">
        <v>100</v>
      </c>
      <c r="B41" t="s">
        <v>1467</v>
      </c>
      <c r="C41" t="s">
        <v>4</v>
      </c>
      <c r="D41" t="s">
        <v>5</v>
      </c>
      <c r="E41" t="s">
        <v>2347</v>
      </c>
      <c r="F41">
        <v>100</v>
      </c>
      <c r="G41" t="s">
        <v>1467</v>
      </c>
      <c r="H41" t="str">
        <f t="shared" si="0"/>
        <v>SAME</v>
      </c>
    </row>
    <row r="42" spans="1:8">
      <c r="A42">
        <v>53</v>
      </c>
      <c r="B42" t="s">
        <v>1420</v>
      </c>
      <c r="C42" t="s">
        <v>4</v>
      </c>
      <c r="D42" t="s">
        <v>58</v>
      </c>
      <c r="E42" t="s">
        <v>2304</v>
      </c>
      <c r="F42">
        <v>53</v>
      </c>
      <c r="G42" t="s">
        <v>1420</v>
      </c>
      <c r="H42" t="str">
        <f t="shared" si="0"/>
        <v>SAME</v>
      </c>
    </row>
    <row r="43" spans="1:8">
      <c r="A43">
        <v>182</v>
      </c>
      <c r="B43" t="s">
        <v>1549</v>
      </c>
      <c r="C43" t="s">
        <v>35</v>
      </c>
      <c r="D43" t="s">
        <v>20</v>
      </c>
      <c r="E43" t="s">
        <v>2417</v>
      </c>
      <c r="F43">
        <v>182</v>
      </c>
      <c r="G43" t="s">
        <v>1549</v>
      </c>
      <c r="H43" t="str">
        <f t="shared" si="0"/>
        <v>SAME</v>
      </c>
    </row>
    <row r="44" spans="1:8">
      <c r="A44">
        <v>22</v>
      </c>
      <c r="B44" t="s">
        <v>1389</v>
      </c>
      <c r="C44" t="s">
        <v>4</v>
      </c>
      <c r="D44" t="s">
        <v>5</v>
      </c>
      <c r="E44" t="s">
        <v>2274</v>
      </c>
      <c r="F44">
        <v>22</v>
      </c>
      <c r="G44" t="s">
        <v>1389</v>
      </c>
      <c r="H44" t="str">
        <f t="shared" si="0"/>
        <v>SAME</v>
      </c>
    </row>
    <row r="45" spans="1:8">
      <c r="A45">
        <v>20</v>
      </c>
      <c r="B45" t="s">
        <v>1387</v>
      </c>
      <c r="C45" t="s">
        <v>4</v>
      </c>
      <c r="D45" t="s">
        <v>5</v>
      </c>
      <c r="E45" t="s">
        <v>2272</v>
      </c>
      <c r="F45">
        <v>20</v>
      </c>
      <c r="G45" t="s">
        <v>1387</v>
      </c>
      <c r="H45" t="str">
        <f t="shared" si="0"/>
        <v>SAME</v>
      </c>
    </row>
    <row r="46" spans="1:8">
      <c r="A46">
        <v>47</v>
      </c>
      <c r="B46" t="s">
        <v>1414</v>
      </c>
      <c r="C46" t="s">
        <v>4</v>
      </c>
      <c r="D46" t="s">
        <v>5</v>
      </c>
      <c r="E46" t="s">
        <v>2298</v>
      </c>
      <c r="F46">
        <v>47</v>
      </c>
      <c r="G46" t="s">
        <v>1414</v>
      </c>
      <c r="H46" t="str">
        <f t="shared" si="0"/>
        <v>SAME</v>
      </c>
    </row>
    <row r="47" spans="1:8">
      <c r="A47">
        <v>166</v>
      </c>
      <c r="B47" t="s">
        <v>1533</v>
      </c>
      <c r="C47" t="s">
        <v>4</v>
      </c>
      <c r="D47" t="s">
        <v>5</v>
      </c>
      <c r="E47" t="s">
        <v>2404</v>
      </c>
      <c r="F47">
        <v>166</v>
      </c>
      <c r="G47" t="s">
        <v>1533</v>
      </c>
      <c r="H47" t="str">
        <f t="shared" si="0"/>
        <v>SAME</v>
      </c>
    </row>
    <row r="48" spans="1:8">
      <c r="A48">
        <v>117</v>
      </c>
      <c r="B48" t="s">
        <v>1484</v>
      </c>
      <c r="C48" t="s">
        <v>4</v>
      </c>
      <c r="D48" t="s">
        <v>5</v>
      </c>
      <c r="E48" t="s">
        <v>2362</v>
      </c>
      <c r="F48">
        <v>117</v>
      </c>
      <c r="G48" t="s">
        <v>1484</v>
      </c>
      <c r="H48" t="str">
        <f t="shared" si="0"/>
        <v>SAME</v>
      </c>
    </row>
    <row r="49" spans="1:8">
      <c r="A49">
        <v>167</v>
      </c>
      <c r="B49" t="s">
        <v>1534</v>
      </c>
      <c r="C49" t="s">
        <v>4</v>
      </c>
      <c r="D49" t="s">
        <v>58</v>
      </c>
      <c r="E49" t="s">
        <v>2405</v>
      </c>
      <c r="F49">
        <v>167</v>
      </c>
      <c r="G49" t="s">
        <v>1534</v>
      </c>
      <c r="H49" t="str">
        <f t="shared" si="0"/>
        <v>SAME</v>
      </c>
    </row>
    <row r="50" spans="1:8">
      <c r="A50">
        <v>79</v>
      </c>
      <c r="B50" t="s">
        <v>1446</v>
      </c>
      <c r="C50" t="s">
        <v>35</v>
      </c>
      <c r="D50" t="s">
        <v>20</v>
      </c>
      <c r="E50" t="s">
        <v>2329</v>
      </c>
      <c r="F50">
        <v>79</v>
      </c>
      <c r="G50" t="s">
        <v>1446</v>
      </c>
      <c r="H50" t="str">
        <f t="shared" si="0"/>
        <v>SAME</v>
      </c>
    </row>
    <row r="51" spans="1:8">
      <c r="A51">
        <v>80</v>
      </c>
      <c r="B51" t="s">
        <v>1447</v>
      </c>
      <c r="C51" t="s">
        <v>4</v>
      </c>
      <c r="D51" t="s">
        <v>5</v>
      </c>
      <c r="E51" t="s">
        <v>2330</v>
      </c>
      <c r="F51">
        <v>80</v>
      </c>
      <c r="G51" t="s">
        <v>1447</v>
      </c>
      <c r="H51" t="str">
        <f t="shared" si="0"/>
        <v>SAME</v>
      </c>
    </row>
    <row r="52" spans="1:8">
      <c r="A52">
        <v>83</v>
      </c>
      <c r="B52" t="s">
        <v>1450</v>
      </c>
      <c r="C52" t="s">
        <v>4</v>
      </c>
      <c r="D52" t="s">
        <v>5</v>
      </c>
      <c r="E52" t="s">
        <v>2333</v>
      </c>
      <c r="F52">
        <v>83</v>
      </c>
      <c r="G52" t="s">
        <v>1450</v>
      </c>
      <c r="H52" t="str">
        <f t="shared" si="0"/>
        <v>SAME</v>
      </c>
    </row>
    <row r="53" spans="1:8">
      <c r="A53">
        <v>184</v>
      </c>
      <c r="B53" t="s">
        <v>1551</v>
      </c>
      <c r="C53" t="s">
        <v>4</v>
      </c>
      <c r="D53" t="s">
        <v>5</v>
      </c>
      <c r="E53" t="s">
        <v>2419</v>
      </c>
      <c r="F53">
        <v>184</v>
      </c>
      <c r="G53" t="s">
        <v>1551</v>
      </c>
      <c r="H53" t="str">
        <f t="shared" si="0"/>
        <v>SAME</v>
      </c>
    </row>
    <row r="54" spans="1:8">
      <c r="A54">
        <v>24</v>
      </c>
      <c r="B54" t="s">
        <v>1391</v>
      </c>
      <c r="C54" t="s">
        <v>4</v>
      </c>
      <c r="D54" t="s">
        <v>5</v>
      </c>
      <c r="E54" t="s">
        <v>470</v>
      </c>
      <c r="F54">
        <v>24</v>
      </c>
      <c r="G54" t="s">
        <v>1391</v>
      </c>
      <c r="H54" t="str">
        <f t="shared" si="0"/>
        <v>SAME</v>
      </c>
    </row>
    <row r="55" spans="1:8">
      <c r="A55">
        <v>144</v>
      </c>
      <c r="B55" t="s">
        <v>1511</v>
      </c>
      <c r="C55" t="s">
        <v>4</v>
      </c>
      <c r="D55" t="s">
        <v>5</v>
      </c>
      <c r="E55" t="s">
        <v>2385</v>
      </c>
      <c r="F55">
        <v>144</v>
      </c>
      <c r="G55" t="s">
        <v>1511</v>
      </c>
      <c r="H55" t="str">
        <f t="shared" si="0"/>
        <v>SAME</v>
      </c>
    </row>
    <row r="56" spans="1:8">
      <c r="A56">
        <v>189</v>
      </c>
      <c r="B56" t="s">
        <v>1556</v>
      </c>
      <c r="C56" t="s">
        <v>4</v>
      </c>
      <c r="D56" t="s">
        <v>5</v>
      </c>
      <c r="E56" t="s">
        <v>2424</v>
      </c>
      <c r="F56">
        <v>189</v>
      </c>
      <c r="G56" t="s">
        <v>1556</v>
      </c>
      <c r="H56" t="str">
        <f t="shared" si="0"/>
        <v>SAME</v>
      </c>
    </row>
    <row r="57" spans="1:8">
      <c r="A57">
        <v>140</v>
      </c>
      <c r="B57" t="s">
        <v>1507</v>
      </c>
      <c r="C57" t="s">
        <v>4</v>
      </c>
      <c r="D57" t="s">
        <v>5</v>
      </c>
      <c r="E57" t="s">
        <v>2381</v>
      </c>
      <c r="F57">
        <v>140</v>
      </c>
      <c r="G57" t="s">
        <v>1507</v>
      </c>
      <c r="H57" t="str">
        <f t="shared" si="0"/>
        <v>SAME</v>
      </c>
    </row>
    <row r="58" spans="1:8">
      <c r="A58">
        <v>16</v>
      </c>
      <c r="B58" t="s">
        <v>1383</v>
      </c>
      <c r="C58" t="s">
        <v>4</v>
      </c>
      <c r="D58" t="s">
        <v>339</v>
      </c>
      <c r="E58" t="s">
        <v>2268</v>
      </c>
      <c r="F58">
        <v>16</v>
      </c>
      <c r="G58" t="s">
        <v>1383</v>
      </c>
      <c r="H58" t="str">
        <f t="shared" si="0"/>
        <v>SAME</v>
      </c>
    </row>
    <row r="59" spans="1:8">
      <c r="A59">
        <v>102</v>
      </c>
      <c r="B59" t="s">
        <v>1469</v>
      </c>
      <c r="C59" t="s">
        <v>35</v>
      </c>
      <c r="D59" t="s">
        <v>20</v>
      </c>
      <c r="E59" t="s">
        <v>2349</v>
      </c>
      <c r="F59">
        <v>102</v>
      </c>
      <c r="G59" t="s">
        <v>1469</v>
      </c>
      <c r="H59" t="str">
        <f t="shared" si="0"/>
        <v>SAME</v>
      </c>
    </row>
    <row r="60" spans="1:8">
      <c r="A60">
        <v>130</v>
      </c>
      <c r="B60" t="s">
        <v>1497</v>
      </c>
      <c r="C60" t="s">
        <v>4</v>
      </c>
      <c r="D60" t="s">
        <v>5</v>
      </c>
      <c r="E60" t="s">
        <v>2373</v>
      </c>
      <c r="F60">
        <v>130</v>
      </c>
      <c r="G60" t="s">
        <v>1497</v>
      </c>
      <c r="H60" t="str">
        <f t="shared" si="0"/>
        <v>SAME</v>
      </c>
    </row>
    <row r="61" spans="1:8">
      <c r="A61">
        <v>177</v>
      </c>
      <c r="B61" t="s">
        <v>1544</v>
      </c>
      <c r="C61" t="s">
        <v>4</v>
      </c>
      <c r="D61" t="s">
        <v>5</v>
      </c>
      <c r="E61" t="s">
        <v>2414</v>
      </c>
      <c r="F61">
        <v>177</v>
      </c>
      <c r="G61" t="s">
        <v>1544</v>
      </c>
      <c r="H61" t="str">
        <f t="shared" si="0"/>
        <v>SAME</v>
      </c>
    </row>
    <row r="62" spans="1:8">
      <c r="A62">
        <v>94</v>
      </c>
      <c r="B62" t="s">
        <v>1461</v>
      </c>
      <c r="C62" t="s">
        <v>4</v>
      </c>
      <c r="D62" t="s">
        <v>5</v>
      </c>
      <c r="E62" t="s">
        <v>1872</v>
      </c>
      <c r="F62">
        <v>94</v>
      </c>
      <c r="G62" t="s">
        <v>1461</v>
      </c>
      <c r="H62" t="str">
        <f t="shared" si="0"/>
        <v>SAME</v>
      </c>
    </row>
    <row r="63" spans="1:8">
      <c r="A63">
        <v>71</v>
      </c>
      <c r="B63" t="s">
        <v>1438</v>
      </c>
      <c r="C63" t="s">
        <v>4</v>
      </c>
      <c r="D63" t="s">
        <v>5</v>
      </c>
      <c r="E63" t="s">
        <v>2321</v>
      </c>
      <c r="F63">
        <v>71</v>
      </c>
      <c r="G63" t="s">
        <v>1438</v>
      </c>
      <c r="H63" t="str">
        <f t="shared" si="0"/>
        <v>SAME</v>
      </c>
    </row>
    <row r="64" spans="1:8">
      <c r="A64">
        <v>33</v>
      </c>
      <c r="B64" t="s">
        <v>1400</v>
      </c>
      <c r="C64" t="s">
        <v>4</v>
      </c>
      <c r="D64" t="s">
        <v>17</v>
      </c>
      <c r="E64" t="s">
        <v>2284</v>
      </c>
      <c r="F64">
        <v>33</v>
      </c>
      <c r="G64" t="s">
        <v>1400</v>
      </c>
      <c r="H64" t="str">
        <f t="shared" si="0"/>
        <v>SAME</v>
      </c>
    </row>
    <row r="65" spans="1:8">
      <c r="A65">
        <v>126</v>
      </c>
      <c r="B65" t="s">
        <v>1493</v>
      </c>
      <c r="C65" t="s">
        <v>4</v>
      </c>
      <c r="D65" t="s">
        <v>18</v>
      </c>
      <c r="E65" t="s">
        <v>2370</v>
      </c>
      <c r="F65">
        <v>126</v>
      </c>
      <c r="G65" t="s">
        <v>1493</v>
      </c>
      <c r="H65" t="str">
        <f t="shared" si="0"/>
        <v>SAME</v>
      </c>
    </row>
    <row r="66" spans="1:8">
      <c r="A66">
        <v>172</v>
      </c>
      <c r="B66" t="s">
        <v>1539</v>
      </c>
      <c r="C66" t="s">
        <v>4</v>
      </c>
      <c r="D66" t="s">
        <v>58</v>
      </c>
      <c r="E66" t="s">
        <v>2410</v>
      </c>
      <c r="F66">
        <v>172</v>
      </c>
      <c r="G66" t="s">
        <v>1539</v>
      </c>
      <c r="H66" t="str">
        <f t="shared" si="0"/>
        <v>SAME</v>
      </c>
    </row>
    <row r="67" spans="1:8">
      <c r="A67">
        <v>119</v>
      </c>
      <c r="B67" t="s">
        <v>1486</v>
      </c>
      <c r="C67" t="s">
        <v>4</v>
      </c>
      <c r="D67" t="s">
        <v>5</v>
      </c>
      <c r="E67" t="s">
        <v>1881</v>
      </c>
      <c r="F67">
        <v>119</v>
      </c>
      <c r="G67" t="s">
        <v>1486</v>
      </c>
      <c r="H67" t="str">
        <f t="shared" ref="H67:H130" si="1">IF(B67=G67,"SAME","nooooooooooooooooooooooo")</f>
        <v>SAME</v>
      </c>
    </row>
    <row r="68" spans="1:8">
      <c r="A68">
        <v>203</v>
      </c>
      <c r="B68" t="s">
        <v>1570</v>
      </c>
      <c r="C68" t="s">
        <v>4</v>
      </c>
      <c r="D68" t="s">
        <v>5</v>
      </c>
      <c r="E68" t="s">
        <v>2435</v>
      </c>
      <c r="F68">
        <v>203</v>
      </c>
      <c r="G68" t="s">
        <v>1570</v>
      </c>
      <c r="H68" t="str">
        <f t="shared" si="1"/>
        <v>SAME</v>
      </c>
    </row>
    <row r="69" spans="1:8">
      <c r="A69">
        <v>18</v>
      </c>
      <c r="B69" t="s">
        <v>1385</v>
      </c>
      <c r="C69" t="s">
        <v>4</v>
      </c>
      <c r="D69" t="s">
        <v>5</v>
      </c>
      <c r="E69" t="s">
        <v>2270</v>
      </c>
      <c r="F69">
        <v>18</v>
      </c>
      <c r="G69" t="s">
        <v>1385</v>
      </c>
      <c r="H69" t="str">
        <f t="shared" si="1"/>
        <v>SAME</v>
      </c>
    </row>
    <row r="70" spans="1:8">
      <c r="A70">
        <v>206</v>
      </c>
      <c r="B70" t="s">
        <v>1573</v>
      </c>
      <c r="C70" t="s">
        <v>4</v>
      </c>
      <c r="D70" t="s">
        <v>5</v>
      </c>
      <c r="E70" t="s">
        <v>462</v>
      </c>
      <c r="F70">
        <v>206</v>
      </c>
      <c r="G70" t="s">
        <v>1573</v>
      </c>
      <c r="H70" t="str">
        <f t="shared" si="1"/>
        <v>SAME</v>
      </c>
    </row>
    <row r="71" spans="1:8">
      <c r="A71">
        <v>175</v>
      </c>
      <c r="B71" t="s">
        <v>1542</v>
      </c>
      <c r="C71" t="s">
        <v>4</v>
      </c>
      <c r="D71" t="s">
        <v>5</v>
      </c>
      <c r="E71" t="s">
        <v>2412</v>
      </c>
      <c r="F71">
        <v>175</v>
      </c>
      <c r="G71" t="s">
        <v>1542</v>
      </c>
      <c r="H71" t="str">
        <f t="shared" si="1"/>
        <v>SAME</v>
      </c>
    </row>
    <row r="72" spans="1:8">
      <c r="A72">
        <v>72</v>
      </c>
      <c r="B72" t="s">
        <v>1439</v>
      </c>
      <c r="C72" t="s">
        <v>4</v>
      </c>
      <c r="D72" t="s">
        <v>339</v>
      </c>
      <c r="E72" t="s">
        <v>2322</v>
      </c>
      <c r="F72">
        <v>72</v>
      </c>
      <c r="G72" t="s">
        <v>1439</v>
      </c>
      <c r="H72" t="str">
        <f t="shared" si="1"/>
        <v>SAME</v>
      </c>
    </row>
    <row r="73" spans="1:8">
      <c r="A73">
        <v>187</v>
      </c>
      <c r="B73" t="s">
        <v>1554</v>
      </c>
      <c r="C73" t="s">
        <v>4</v>
      </c>
      <c r="D73" t="s">
        <v>5</v>
      </c>
      <c r="E73" t="s">
        <v>2422</v>
      </c>
      <c r="F73">
        <v>187</v>
      </c>
      <c r="G73" t="s">
        <v>1554</v>
      </c>
      <c r="H73" t="str">
        <f t="shared" si="1"/>
        <v>SAME</v>
      </c>
    </row>
    <row r="74" spans="1:8">
      <c r="A74">
        <v>15</v>
      </c>
      <c r="B74" t="s">
        <v>1382</v>
      </c>
      <c r="C74" t="s">
        <v>4</v>
      </c>
      <c r="D74" t="s">
        <v>5</v>
      </c>
      <c r="E74" t="s">
        <v>2267</v>
      </c>
      <c r="F74">
        <v>15</v>
      </c>
      <c r="G74" t="s">
        <v>1382</v>
      </c>
      <c r="H74" t="str">
        <f t="shared" si="1"/>
        <v>SAME</v>
      </c>
    </row>
    <row r="75" spans="1:8">
      <c r="A75">
        <v>168</v>
      </c>
      <c r="B75" t="s">
        <v>1535</v>
      </c>
      <c r="C75" t="s">
        <v>4</v>
      </c>
      <c r="D75" t="s">
        <v>5</v>
      </c>
      <c r="E75" t="s">
        <v>2406</v>
      </c>
      <c r="F75">
        <v>168</v>
      </c>
      <c r="G75" t="s">
        <v>1535</v>
      </c>
      <c r="H75" t="str">
        <f t="shared" si="1"/>
        <v>SAME</v>
      </c>
    </row>
    <row r="76" spans="1:8">
      <c r="A76">
        <v>183</v>
      </c>
      <c r="B76" t="s">
        <v>1550</v>
      </c>
      <c r="C76" t="s">
        <v>4</v>
      </c>
      <c r="D76" t="s">
        <v>17</v>
      </c>
      <c r="E76" t="s">
        <v>2418</v>
      </c>
      <c r="F76">
        <v>183</v>
      </c>
      <c r="G76" t="s">
        <v>1550</v>
      </c>
      <c r="H76" t="str">
        <f t="shared" si="1"/>
        <v>SAME</v>
      </c>
    </row>
    <row r="77" spans="1:8">
      <c r="A77">
        <v>208</v>
      </c>
      <c r="B77" t="s">
        <v>1575</v>
      </c>
      <c r="C77" t="s">
        <v>4</v>
      </c>
      <c r="D77" t="s">
        <v>5</v>
      </c>
      <c r="E77" t="s">
        <v>2439</v>
      </c>
      <c r="F77">
        <v>208</v>
      </c>
      <c r="G77" t="s">
        <v>1575</v>
      </c>
      <c r="H77" t="str">
        <f t="shared" si="1"/>
        <v>SAME</v>
      </c>
    </row>
    <row r="78" spans="1:8">
      <c r="A78">
        <v>4</v>
      </c>
      <c r="B78" t="s">
        <v>1371</v>
      </c>
      <c r="C78" t="s">
        <v>4</v>
      </c>
      <c r="D78" t="s">
        <v>5</v>
      </c>
      <c r="E78" t="s">
        <v>2255</v>
      </c>
      <c r="F78">
        <v>4</v>
      </c>
      <c r="G78" t="s">
        <v>1371</v>
      </c>
      <c r="H78" t="str">
        <f t="shared" si="1"/>
        <v>SAME</v>
      </c>
    </row>
    <row r="79" spans="1:8">
      <c r="A79">
        <v>6</v>
      </c>
      <c r="B79" t="s">
        <v>1373</v>
      </c>
      <c r="C79" t="s">
        <v>4</v>
      </c>
      <c r="D79" t="s">
        <v>5</v>
      </c>
      <c r="E79" t="s">
        <v>2257</v>
      </c>
      <c r="F79">
        <v>6</v>
      </c>
      <c r="G79" t="s">
        <v>1373</v>
      </c>
      <c r="H79" t="str">
        <f t="shared" si="1"/>
        <v>SAME</v>
      </c>
    </row>
    <row r="80" spans="1:8">
      <c r="A80">
        <v>45</v>
      </c>
      <c r="B80" t="s">
        <v>1412</v>
      </c>
      <c r="C80" t="s">
        <v>4</v>
      </c>
      <c r="D80" t="s">
        <v>5</v>
      </c>
      <c r="E80" t="s">
        <v>2296</v>
      </c>
      <c r="F80">
        <v>45</v>
      </c>
      <c r="G80" t="s">
        <v>1412</v>
      </c>
      <c r="H80" t="str">
        <f t="shared" si="1"/>
        <v>SAME</v>
      </c>
    </row>
    <row r="81" spans="1:8">
      <c r="A81">
        <v>57</v>
      </c>
      <c r="B81" t="s">
        <v>1424</v>
      </c>
      <c r="C81" t="s">
        <v>4</v>
      </c>
      <c r="D81" t="s">
        <v>58</v>
      </c>
      <c r="E81" t="s">
        <v>2307</v>
      </c>
      <c r="F81">
        <v>57</v>
      </c>
      <c r="G81" t="s">
        <v>1424</v>
      </c>
      <c r="H81" t="str">
        <f t="shared" si="1"/>
        <v>SAME</v>
      </c>
    </row>
    <row r="82" spans="1:8">
      <c r="A82">
        <v>91</v>
      </c>
      <c r="B82" t="s">
        <v>1458</v>
      </c>
      <c r="C82" t="s">
        <v>4</v>
      </c>
      <c r="D82" t="s">
        <v>5</v>
      </c>
      <c r="E82" t="s">
        <v>2339</v>
      </c>
      <c r="F82">
        <v>91</v>
      </c>
      <c r="G82" t="s">
        <v>1458</v>
      </c>
      <c r="H82" t="str">
        <f t="shared" si="1"/>
        <v>SAME</v>
      </c>
    </row>
    <row r="83" spans="1:8">
      <c r="A83">
        <v>49</v>
      </c>
      <c r="B83" t="s">
        <v>1416</v>
      </c>
      <c r="C83" t="s">
        <v>4</v>
      </c>
      <c r="D83" s="5" t="s">
        <v>5</v>
      </c>
      <c r="E83" t="s">
        <v>2300</v>
      </c>
      <c r="F83">
        <v>49</v>
      </c>
      <c r="G83" t="s">
        <v>1416</v>
      </c>
      <c r="H83" t="str">
        <f t="shared" si="1"/>
        <v>SAME</v>
      </c>
    </row>
    <row r="84" spans="1:8">
      <c r="A84">
        <v>176</v>
      </c>
      <c r="B84" t="s">
        <v>1543</v>
      </c>
      <c r="C84" t="s">
        <v>4</v>
      </c>
      <c r="D84" t="s">
        <v>5</v>
      </c>
      <c r="E84" t="s">
        <v>2413</v>
      </c>
      <c r="F84">
        <v>176</v>
      </c>
      <c r="G84" t="s">
        <v>1543</v>
      </c>
      <c r="H84" t="str">
        <f t="shared" si="1"/>
        <v>SAME</v>
      </c>
    </row>
    <row r="85" spans="1:8">
      <c r="A85">
        <v>196</v>
      </c>
      <c r="B85" t="s">
        <v>1563</v>
      </c>
      <c r="C85" t="s">
        <v>4</v>
      </c>
      <c r="D85" t="s">
        <v>5</v>
      </c>
      <c r="E85" t="s">
        <v>2429</v>
      </c>
      <c r="F85">
        <v>196</v>
      </c>
      <c r="G85" t="s">
        <v>1563</v>
      </c>
      <c r="H85" t="str">
        <f t="shared" si="1"/>
        <v>SAME</v>
      </c>
    </row>
    <row r="86" spans="1:8">
      <c r="A86">
        <v>141</v>
      </c>
      <c r="B86" t="s">
        <v>1508</v>
      </c>
      <c r="C86" t="s">
        <v>4</v>
      </c>
      <c r="D86" t="s">
        <v>5</v>
      </c>
      <c r="E86" t="s">
        <v>2382</v>
      </c>
      <c r="F86">
        <v>141</v>
      </c>
      <c r="G86" t="s">
        <v>1508</v>
      </c>
      <c r="H86" t="str">
        <f t="shared" si="1"/>
        <v>SAME</v>
      </c>
    </row>
    <row r="87" spans="1:8">
      <c r="A87">
        <v>109</v>
      </c>
      <c r="B87" t="s">
        <v>1476</v>
      </c>
      <c r="C87" t="s">
        <v>4</v>
      </c>
      <c r="D87" t="s">
        <v>58</v>
      </c>
      <c r="E87" t="s">
        <v>2355</v>
      </c>
      <c r="F87">
        <v>109</v>
      </c>
      <c r="G87" t="s">
        <v>1476</v>
      </c>
      <c r="H87" t="str">
        <f t="shared" si="1"/>
        <v>SAME</v>
      </c>
    </row>
    <row r="88" spans="1:8">
      <c r="A88">
        <v>194</v>
      </c>
      <c r="B88" t="s">
        <v>1561</v>
      </c>
      <c r="C88" t="s">
        <v>4</v>
      </c>
      <c r="D88" t="s">
        <v>5</v>
      </c>
      <c r="E88" t="s">
        <v>1812</v>
      </c>
      <c r="F88">
        <v>194</v>
      </c>
      <c r="G88" t="s">
        <v>1561</v>
      </c>
      <c r="H88" t="str">
        <f t="shared" si="1"/>
        <v>SAME</v>
      </c>
    </row>
    <row r="89" spans="1:8">
      <c r="A89">
        <v>75</v>
      </c>
      <c r="B89" t="s">
        <v>1442</v>
      </c>
      <c r="C89" t="s">
        <v>4</v>
      </c>
      <c r="D89" t="s">
        <v>5</v>
      </c>
      <c r="E89" t="s">
        <v>2325</v>
      </c>
      <c r="F89">
        <v>75</v>
      </c>
      <c r="G89" t="s">
        <v>1442</v>
      </c>
      <c r="H89" t="str">
        <f t="shared" si="1"/>
        <v>SAME</v>
      </c>
    </row>
    <row r="90" spans="1:8">
      <c r="A90">
        <v>1</v>
      </c>
      <c r="B90" t="s">
        <v>1368</v>
      </c>
      <c r="C90" t="s">
        <v>4</v>
      </c>
      <c r="D90" t="s">
        <v>5</v>
      </c>
      <c r="E90" t="s">
        <v>2252</v>
      </c>
      <c r="F90">
        <v>1</v>
      </c>
      <c r="G90" t="s">
        <v>1368</v>
      </c>
      <c r="H90" t="str">
        <f t="shared" si="1"/>
        <v>SAME</v>
      </c>
    </row>
    <row r="91" spans="1:8">
      <c r="A91">
        <v>190</v>
      </c>
      <c r="B91" t="s">
        <v>1557</v>
      </c>
      <c r="C91" t="s">
        <v>4</v>
      </c>
      <c r="D91" t="s">
        <v>5</v>
      </c>
      <c r="E91" t="s">
        <v>2425</v>
      </c>
      <c r="F91">
        <v>190</v>
      </c>
      <c r="G91" t="s">
        <v>1557</v>
      </c>
      <c r="H91" t="str">
        <f t="shared" si="1"/>
        <v>SAME</v>
      </c>
    </row>
    <row r="92" spans="1:8">
      <c r="A92">
        <v>73</v>
      </c>
      <c r="B92" t="s">
        <v>1440</v>
      </c>
      <c r="C92" t="s">
        <v>4</v>
      </c>
      <c r="D92" t="s">
        <v>5</v>
      </c>
      <c r="E92" t="s">
        <v>2323</v>
      </c>
      <c r="F92">
        <v>73</v>
      </c>
      <c r="G92" t="s">
        <v>1440</v>
      </c>
      <c r="H92" t="str">
        <f t="shared" si="1"/>
        <v>SAME</v>
      </c>
    </row>
    <row r="93" spans="1:8">
      <c r="A93">
        <v>35</v>
      </c>
      <c r="B93" t="s">
        <v>1402</v>
      </c>
      <c r="C93" t="s">
        <v>4</v>
      </c>
      <c r="D93" t="s">
        <v>5</v>
      </c>
      <c r="E93" t="s">
        <v>2286</v>
      </c>
      <c r="F93">
        <v>35</v>
      </c>
      <c r="G93" t="s">
        <v>1402</v>
      </c>
      <c r="H93" t="str">
        <f t="shared" si="1"/>
        <v>SAME</v>
      </c>
    </row>
    <row r="94" spans="1:8">
      <c r="A94">
        <v>69</v>
      </c>
      <c r="B94" t="s">
        <v>1436</v>
      </c>
      <c r="C94" t="s">
        <v>4</v>
      </c>
      <c r="D94" t="s">
        <v>5</v>
      </c>
      <c r="E94" t="s">
        <v>2319</v>
      </c>
      <c r="F94">
        <v>69</v>
      </c>
      <c r="G94" t="s">
        <v>1436</v>
      </c>
      <c r="H94" t="str">
        <f t="shared" si="1"/>
        <v>SAME</v>
      </c>
    </row>
    <row r="95" spans="1:8">
      <c r="A95">
        <v>84</v>
      </c>
      <c r="B95" t="s">
        <v>1451</v>
      </c>
      <c r="C95" t="s">
        <v>4</v>
      </c>
      <c r="D95" t="s">
        <v>5</v>
      </c>
      <c r="E95" t="s">
        <v>2334</v>
      </c>
      <c r="F95">
        <v>84</v>
      </c>
      <c r="G95" t="s">
        <v>1451</v>
      </c>
      <c r="H95" t="str">
        <f t="shared" si="1"/>
        <v>SAME</v>
      </c>
    </row>
    <row r="96" spans="1:8">
      <c r="A96">
        <v>26</v>
      </c>
      <c r="B96" t="s">
        <v>1393</v>
      </c>
      <c r="C96" t="s">
        <v>4</v>
      </c>
      <c r="D96" t="s">
        <v>5</v>
      </c>
      <c r="E96" t="s">
        <v>2277</v>
      </c>
      <c r="F96">
        <v>26</v>
      </c>
      <c r="G96" t="s">
        <v>1393</v>
      </c>
      <c r="H96" t="str">
        <f t="shared" si="1"/>
        <v>SAME</v>
      </c>
    </row>
    <row r="97" spans="1:8">
      <c r="A97">
        <v>21</v>
      </c>
      <c r="B97" t="s">
        <v>1388</v>
      </c>
      <c r="C97" t="s">
        <v>4</v>
      </c>
      <c r="D97" t="s">
        <v>5</v>
      </c>
      <c r="E97" t="s">
        <v>2273</v>
      </c>
      <c r="F97">
        <v>21</v>
      </c>
      <c r="G97" t="s">
        <v>1388</v>
      </c>
      <c r="H97" t="str">
        <f t="shared" si="1"/>
        <v>SAME</v>
      </c>
    </row>
    <row r="98" spans="1:8">
      <c r="A98">
        <v>101</v>
      </c>
      <c r="B98" t="s">
        <v>1468</v>
      </c>
      <c r="C98" t="s">
        <v>4</v>
      </c>
      <c r="D98" t="s">
        <v>5</v>
      </c>
      <c r="E98" t="s">
        <v>2348</v>
      </c>
      <c r="F98">
        <v>101</v>
      </c>
      <c r="G98" t="s">
        <v>1468</v>
      </c>
      <c r="H98" t="str">
        <f t="shared" si="1"/>
        <v>SAME</v>
      </c>
    </row>
    <row r="99" spans="1:8">
      <c r="A99">
        <v>50</v>
      </c>
      <c r="B99" t="s">
        <v>1417</v>
      </c>
      <c r="C99" t="s">
        <v>4</v>
      </c>
      <c r="D99" t="s">
        <v>5</v>
      </c>
      <c r="E99" t="s">
        <v>2301</v>
      </c>
      <c r="F99">
        <v>50</v>
      </c>
      <c r="G99" t="s">
        <v>1417</v>
      </c>
      <c r="H99" t="str">
        <f t="shared" si="1"/>
        <v>SAME</v>
      </c>
    </row>
    <row r="100" spans="1:8">
      <c r="A100">
        <v>39</v>
      </c>
      <c r="B100" t="s">
        <v>1406</v>
      </c>
      <c r="C100" t="s">
        <v>4</v>
      </c>
      <c r="D100" t="s">
        <v>5</v>
      </c>
      <c r="E100" t="s">
        <v>2290</v>
      </c>
      <c r="F100">
        <v>39</v>
      </c>
      <c r="G100" t="s">
        <v>1406</v>
      </c>
      <c r="H100" t="str">
        <f t="shared" si="1"/>
        <v>SAME</v>
      </c>
    </row>
    <row r="101" spans="1:8">
      <c r="A101">
        <v>133</v>
      </c>
      <c r="B101" t="s">
        <v>1500</v>
      </c>
      <c r="C101" t="s">
        <v>4</v>
      </c>
      <c r="D101" t="s">
        <v>5</v>
      </c>
      <c r="E101" t="s">
        <v>2375</v>
      </c>
      <c r="F101">
        <v>133</v>
      </c>
      <c r="G101" t="s">
        <v>1500</v>
      </c>
      <c r="H101" t="str">
        <f t="shared" si="1"/>
        <v>SAME</v>
      </c>
    </row>
    <row r="102" spans="1:8">
      <c r="A102">
        <v>199</v>
      </c>
      <c r="B102" t="s">
        <v>1566</v>
      </c>
      <c r="C102" t="s">
        <v>4</v>
      </c>
      <c r="D102" t="s">
        <v>5</v>
      </c>
      <c r="E102" t="s">
        <v>2432</v>
      </c>
      <c r="F102">
        <v>199</v>
      </c>
      <c r="G102" t="s">
        <v>1566</v>
      </c>
      <c r="H102" t="str">
        <f t="shared" si="1"/>
        <v>SAME</v>
      </c>
    </row>
    <row r="103" spans="1:8">
      <c r="A103">
        <v>97</v>
      </c>
      <c r="B103" t="s">
        <v>1464</v>
      </c>
      <c r="C103" t="s">
        <v>4</v>
      </c>
      <c r="D103" t="s">
        <v>5</v>
      </c>
      <c r="E103" t="s">
        <v>2344</v>
      </c>
      <c r="F103">
        <v>97</v>
      </c>
      <c r="G103" t="s">
        <v>1464</v>
      </c>
      <c r="H103" t="str">
        <f t="shared" si="1"/>
        <v>SAME</v>
      </c>
    </row>
    <row r="104" spans="1:8">
      <c r="A104">
        <v>99</v>
      </c>
      <c r="B104" t="s">
        <v>1466</v>
      </c>
      <c r="C104" t="s">
        <v>4</v>
      </c>
      <c r="D104" t="s">
        <v>5</v>
      </c>
      <c r="E104" t="s">
        <v>2346</v>
      </c>
      <c r="F104">
        <v>99</v>
      </c>
      <c r="G104" t="s">
        <v>1466</v>
      </c>
      <c r="H104" t="str">
        <f t="shared" si="1"/>
        <v>SAME</v>
      </c>
    </row>
    <row r="105" spans="1:8">
      <c r="A105">
        <v>8</v>
      </c>
      <c r="B105" t="s">
        <v>1375</v>
      </c>
      <c r="C105" t="s">
        <v>2260</v>
      </c>
      <c r="D105" t="s">
        <v>2260</v>
      </c>
      <c r="E105" t="s">
        <v>2259</v>
      </c>
      <c r="F105">
        <v>8</v>
      </c>
      <c r="G105" t="s">
        <v>1375</v>
      </c>
      <c r="H105" t="str">
        <f t="shared" si="1"/>
        <v>SAME</v>
      </c>
    </row>
    <row r="106" spans="1:8">
      <c r="A106">
        <v>152</v>
      </c>
      <c r="B106" t="s">
        <v>1519</v>
      </c>
      <c r="C106" t="s">
        <v>4</v>
      </c>
      <c r="D106" t="s">
        <v>5</v>
      </c>
      <c r="E106" t="s">
        <v>2393</v>
      </c>
      <c r="F106">
        <v>152</v>
      </c>
      <c r="G106" t="s">
        <v>1519</v>
      </c>
      <c r="H106" t="str">
        <f t="shared" si="1"/>
        <v>SAME</v>
      </c>
    </row>
    <row r="107" spans="1:8">
      <c r="A107">
        <v>131</v>
      </c>
      <c r="B107" t="s">
        <v>1498</v>
      </c>
      <c r="C107" t="s">
        <v>4</v>
      </c>
      <c r="D107" t="s">
        <v>5</v>
      </c>
      <c r="E107" t="s">
        <v>471</v>
      </c>
      <c r="F107">
        <v>131</v>
      </c>
      <c r="G107" t="s">
        <v>1498</v>
      </c>
      <c r="H107" t="str">
        <f t="shared" si="1"/>
        <v>SAME</v>
      </c>
    </row>
    <row r="108" spans="1:8">
      <c r="A108">
        <v>28</v>
      </c>
      <c r="B108" t="s">
        <v>1395</v>
      </c>
      <c r="C108" t="s">
        <v>4</v>
      </c>
      <c r="D108" t="s">
        <v>5</v>
      </c>
      <c r="E108" t="s">
        <v>2279</v>
      </c>
      <c r="F108">
        <v>28</v>
      </c>
      <c r="G108" t="s">
        <v>1395</v>
      </c>
      <c r="H108" t="str">
        <f t="shared" si="1"/>
        <v>SAME</v>
      </c>
    </row>
    <row r="109" spans="1:8">
      <c r="A109">
        <v>165</v>
      </c>
      <c r="B109" t="s">
        <v>1532</v>
      </c>
      <c r="C109" t="s">
        <v>4</v>
      </c>
      <c r="D109" t="s">
        <v>5</v>
      </c>
      <c r="E109" t="s">
        <v>2403</v>
      </c>
      <c r="F109">
        <v>165</v>
      </c>
      <c r="G109" t="s">
        <v>1532</v>
      </c>
      <c r="H109" t="str">
        <f t="shared" si="1"/>
        <v>SAME</v>
      </c>
    </row>
    <row r="110" spans="1:8">
      <c r="A110">
        <v>134</v>
      </c>
      <c r="B110" t="s">
        <v>1501</v>
      </c>
      <c r="C110" t="s">
        <v>35</v>
      </c>
      <c r="D110" t="s">
        <v>17</v>
      </c>
      <c r="E110" t="s">
        <v>2376</v>
      </c>
      <c r="F110">
        <v>134</v>
      </c>
      <c r="G110" t="s">
        <v>1501</v>
      </c>
      <c r="H110" t="str">
        <f t="shared" si="1"/>
        <v>SAME</v>
      </c>
    </row>
    <row r="111" spans="1:8">
      <c r="A111">
        <v>58</v>
      </c>
      <c r="B111" t="s">
        <v>1425</v>
      </c>
      <c r="C111" t="s">
        <v>4</v>
      </c>
      <c r="D111" t="s">
        <v>5</v>
      </c>
      <c r="E111" t="s">
        <v>2308</v>
      </c>
      <c r="F111">
        <v>58</v>
      </c>
      <c r="G111" t="s">
        <v>1425</v>
      </c>
      <c r="H111" t="str">
        <f t="shared" si="1"/>
        <v>SAME</v>
      </c>
    </row>
    <row r="112" spans="1:8">
      <c r="A112">
        <v>200</v>
      </c>
      <c r="B112" t="s">
        <v>1567</v>
      </c>
      <c r="C112" t="s">
        <v>4</v>
      </c>
      <c r="D112" t="s">
        <v>5</v>
      </c>
      <c r="E112" t="s">
        <v>458</v>
      </c>
      <c r="F112">
        <v>200</v>
      </c>
      <c r="G112" t="s">
        <v>1567</v>
      </c>
      <c r="H112" t="str">
        <f t="shared" si="1"/>
        <v>SAME</v>
      </c>
    </row>
    <row r="113" spans="1:8">
      <c r="A113">
        <v>110</v>
      </c>
      <c r="B113" t="s">
        <v>1477</v>
      </c>
      <c r="C113" t="s">
        <v>4</v>
      </c>
      <c r="D113" t="s">
        <v>5</v>
      </c>
      <c r="E113" t="s">
        <v>2356</v>
      </c>
      <c r="F113">
        <v>110</v>
      </c>
      <c r="G113" t="s">
        <v>1477</v>
      </c>
      <c r="H113" t="str">
        <f t="shared" si="1"/>
        <v>SAME</v>
      </c>
    </row>
    <row r="114" spans="1:8">
      <c r="A114">
        <v>169</v>
      </c>
      <c r="B114" t="s">
        <v>1536</v>
      </c>
      <c r="C114" t="s">
        <v>4</v>
      </c>
      <c r="D114" t="s">
        <v>5</v>
      </c>
      <c r="E114" t="s">
        <v>2407</v>
      </c>
      <c r="F114">
        <v>169</v>
      </c>
      <c r="G114" t="s">
        <v>1536</v>
      </c>
      <c r="H114" t="str">
        <f t="shared" si="1"/>
        <v>SAME</v>
      </c>
    </row>
    <row r="115" spans="1:8">
      <c r="A115">
        <v>38</v>
      </c>
      <c r="B115" t="s">
        <v>1405</v>
      </c>
      <c r="C115" t="s">
        <v>4</v>
      </c>
      <c r="D115" t="s">
        <v>5</v>
      </c>
      <c r="E115" t="s">
        <v>2289</v>
      </c>
      <c r="F115">
        <v>38</v>
      </c>
      <c r="G115" t="s">
        <v>1405</v>
      </c>
      <c r="H115" t="str">
        <f t="shared" si="1"/>
        <v>SAME</v>
      </c>
    </row>
    <row r="116" spans="1:8">
      <c r="A116">
        <v>191</v>
      </c>
      <c r="B116" t="s">
        <v>1558</v>
      </c>
      <c r="C116" t="s">
        <v>4</v>
      </c>
      <c r="D116" t="s">
        <v>448</v>
      </c>
      <c r="E116" t="s">
        <v>2426</v>
      </c>
      <c r="F116">
        <v>191</v>
      </c>
      <c r="G116" t="s">
        <v>1558</v>
      </c>
      <c r="H116" t="str">
        <f t="shared" si="1"/>
        <v>SAME</v>
      </c>
    </row>
    <row r="117" spans="1:8">
      <c r="A117">
        <v>60</v>
      </c>
      <c r="B117" t="s">
        <v>1427</v>
      </c>
      <c r="C117" t="s">
        <v>4</v>
      </c>
      <c r="D117" t="s">
        <v>5</v>
      </c>
      <c r="E117" t="s">
        <v>2310</v>
      </c>
      <c r="F117">
        <v>60</v>
      </c>
      <c r="G117" t="s">
        <v>1427</v>
      </c>
      <c r="H117" t="str">
        <f t="shared" si="1"/>
        <v>SAME</v>
      </c>
    </row>
    <row r="118" spans="1:8">
      <c r="A118">
        <v>51</v>
      </c>
      <c r="B118" t="s">
        <v>1418</v>
      </c>
      <c r="C118" t="s">
        <v>4</v>
      </c>
      <c r="D118" t="s">
        <v>5</v>
      </c>
      <c r="E118" t="s">
        <v>2302</v>
      </c>
      <c r="F118">
        <v>51</v>
      </c>
      <c r="G118" t="s">
        <v>1418</v>
      </c>
      <c r="H118" t="str">
        <f t="shared" si="1"/>
        <v>SAME</v>
      </c>
    </row>
    <row r="119" spans="1:8">
      <c r="A119">
        <v>113</v>
      </c>
      <c r="B119" t="s">
        <v>1480</v>
      </c>
      <c r="C119" t="s">
        <v>4</v>
      </c>
      <c r="D119" t="s">
        <v>17</v>
      </c>
      <c r="E119" t="s">
        <v>2359</v>
      </c>
      <c r="F119">
        <v>113</v>
      </c>
      <c r="G119" t="s">
        <v>1480</v>
      </c>
      <c r="H119" t="str">
        <f t="shared" si="1"/>
        <v>SAME</v>
      </c>
    </row>
    <row r="120" spans="1:8">
      <c r="A120">
        <v>93</v>
      </c>
      <c r="B120" t="s">
        <v>1460</v>
      </c>
      <c r="C120" t="s">
        <v>4</v>
      </c>
      <c r="D120" t="s">
        <v>339</v>
      </c>
      <c r="E120" t="s">
        <v>2341</v>
      </c>
      <c r="F120">
        <v>93</v>
      </c>
      <c r="G120" t="s">
        <v>1460</v>
      </c>
      <c r="H120" t="str">
        <f t="shared" si="1"/>
        <v>SAME</v>
      </c>
    </row>
    <row r="121" spans="1:8">
      <c r="A121">
        <v>40</v>
      </c>
      <c r="B121" t="s">
        <v>1407</v>
      </c>
      <c r="C121" t="s">
        <v>4</v>
      </c>
      <c r="D121" t="s">
        <v>339</v>
      </c>
      <c r="E121" t="s">
        <v>2291</v>
      </c>
      <c r="F121">
        <v>40</v>
      </c>
      <c r="G121" t="s">
        <v>1407</v>
      </c>
      <c r="H121" t="str">
        <f t="shared" si="1"/>
        <v>SAME</v>
      </c>
    </row>
    <row r="122" spans="1:8">
      <c r="A122">
        <v>17</v>
      </c>
      <c r="B122" t="s">
        <v>1384</v>
      </c>
      <c r="C122" t="s">
        <v>4</v>
      </c>
      <c r="D122" t="s">
        <v>339</v>
      </c>
      <c r="E122" t="s">
        <v>2269</v>
      </c>
      <c r="F122">
        <v>17</v>
      </c>
      <c r="G122" t="s">
        <v>1384</v>
      </c>
      <c r="H122" t="str">
        <f t="shared" si="1"/>
        <v>SAME</v>
      </c>
    </row>
    <row r="123" spans="1:8">
      <c r="A123">
        <v>87</v>
      </c>
      <c r="B123" t="s">
        <v>1454</v>
      </c>
      <c r="C123" t="s">
        <v>4</v>
      </c>
      <c r="D123" t="s">
        <v>18</v>
      </c>
      <c r="E123" t="s">
        <v>473</v>
      </c>
      <c r="F123">
        <v>87</v>
      </c>
      <c r="G123" t="s">
        <v>1454</v>
      </c>
      <c r="H123" t="str">
        <f t="shared" si="1"/>
        <v>SAME</v>
      </c>
    </row>
    <row r="124" spans="1:8">
      <c r="A124">
        <v>122</v>
      </c>
      <c r="B124" t="s">
        <v>1489</v>
      </c>
      <c r="C124" t="s">
        <v>4</v>
      </c>
      <c r="D124" t="s">
        <v>58</v>
      </c>
      <c r="E124" t="s">
        <v>2366</v>
      </c>
      <c r="F124">
        <v>122</v>
      </c>
      <c r="G124" t="s">
        <v>1489</v>
      </c>
      <c r="H124" t="str">
        <f t="shared" si="1"/>
        <v>SAME</v>
      </c>
    </row>
    <row r="125" spans="1:8">
      <c r="A125">
        <v>121</v>
      </c>
      <c r="B125" t="s">
        <v>1488</v>
      </c>
      <c r="C125" t="s">
        <v>4</v>
      </c>
      <c r="D125" t="s">
        <v>5</v>
      </c>
      <c r="E125" t="s">
        <v>2365</v>
      </c>
      <c r="F125">
        <v>121</v>
      </c>
      <c r="G125" t="s">
        <v>1488</v>
      </c>
      <c r="H125" t="str">
        <f t="shared" si="1"/>
        <v>SAME</v>
      </c>
    </row>
    <row r="126" spans="1:8">
      <c r="A126">
        <v>96</v>
      </c>
      <c r="B126" t="s">
        <v>1463</v>
      </c>
      <c r="C126" t="s">
        <v>4</v>
      </c>
      <c r="D126" t="s">
        <v>58</v>
      </c>
      <c r="E126" t="s">
        <v>2343</v>
      </c>
      <c r="F126">
        <v>96</v>
      </c>
      <c r="G126" t="s">
        <v>1463</v>
      </c>
      <c r="H126" t="str">
        <f t="shared" si="1"/>
        <v>SAME</v>
      </c>
    </row>
    <row r="127" spans="1:8">
      <c r="A127">
        <v>143</v>
      </c>
      <c r="B127" t="s">
        <v>1510</v>
      </c>
      <c r="C127" t="s">
        <v>4</v>
      </c>
      <c r="D127" t="s">
        <v>5</v>
      </c>
      <c r="E127" t="s">
        <v>2384</v>
      </c>
      <c r="F127">
        <v>143</v>
      </c>
      <c r="G127" t="s">
        <v>1510</v>
      </c>
      <c r="H127" t="str">
        <f t="shared" si="1"/>
        <v>SAME</v>
      </c>
    </row>
    <row r="128" spans="1:8">
      <c r="A128">
        <v>164</v>
      </c>
      <c r="B128" t="s">
        <v>1531</v>
      </c>
      <c r="C128" t="s">
        <v>35</v>
      </c>
      <c r="D128" t="s">
        <v>20</v>
      </c>
      <c r="E128" t="s">
        <v>2402</v>
      </c>
      <c r="F128">
        <v>164</v>
      </c>
      <c r="G128" t="s">
        <v>1531</v>
      </c>
      <c r="H128" t="str">
        <f t="shared" si="1"/>
        <v>SAME</v>
      </c>
    </row>
    <row r="129" spans="1:8">
      <c r="A129">
        <v>210</v>
      </c>
      <c r="B129" t="s">
        <v>1577</v>
      </c>
      <c r="C129" t="s">
        <v>4</v>
      </c>
      <c r="D129" t="s">
        <v>5</v>
      </c>
      <c r="E129" t="s">
        <v>2441</v>
      </c>
      <c r="F129">
        <v>210</v>
      </c>
      <c r="G129" t="s">
        <v>1577</v>
      </c>
      <c r="H129" t="str">
        <f t="shared" si="1"/>
        <v>SAME</v>
      </c>
    </row>
    <row r="130" spans="1:8">
      <c r="A130">
        <v>12</v>
      </c>
      <c r="B130" t="s">
        <v>1379</v>
      </c>
      <c r="C130" t="s">
        <v>4</v>
      </c>
      <c r="D130" t="s">
        <v>5</v>
      </c>
      <c r="E130" t="s">
        <v>2264</v>
      </c>
      <c r="F130">
        <v>12</v>
      </c>
      <c r="G130" t="s">
        <v>1379</v>
      </c>
      <c r="H130" t="str">
        <f t="shared" si="1"/>
        <v>SAME</v>
      </c>
    </row>
    <row r="131" spans="1:8">
      <c r="A131">
        <v>104</v>
      </c>
      <c r="B131" t="s">
        <v>1471</v>
      </c>
      <c r="C131" t="s">
        <v>4</v>
      </c>
      <c r="D131" t="s">
        <v>58</v>
      </c>
      <c r="E131" t="s">
        <v>2351</v>
      </c>
      <c r="F131">
        <v>104</v>
      </c>
      <c r="G131" t="s">
        <v>1471</v>
      </c>
      <c r="H131" t="str">
        <f t="shared" ref="H131:H194" si="2">IF(B131=G131,"SAME","nooooooooooooooooooooooo")</f>
        <v>SAME</v>
      </c>
    </row>
    <row r="132" spans="1:8">
      <c r="A132">
        <v>46</v>
      </c>
      <c r="B132" t="s">
        <v>1413</v>
      </c>
      <c r="C132" t="s">
        <v>4</v>
      </c>
      <c r="D132" t="s">
        <v>58</v>
      </c>
      <c r="E132" t="s">
        <v>2297</v>
      </c>
      <c r="F132">
        <v>46</v>
      </c>
      <c r="G132" t="s">
        <v>1413</v>
      </c>
      <c r="H132" t="str">
        <f t="shared" si="2"/>
        <v>SAME</v>
      </c>
    </row>
    <row r="133" spans="1:8">
      <c r="A133">
        <v>25</v>
      </c>
      <c r="B133" t="s">
        <v>1392</v>
      </c>
      <c r="C133" t="s">
        <v>4</v>
      </c>
      <c r="D133" t="s">
        <v>339</v>
      </c>
      <c r="E133" t="s">
        <v>2276</v>
      </c>
      <c r="F133">
        <v>25</v>
      </c>
      <c r="G133" t="s">
        <v>1392</v>
      </c>
      <c r="H133" t="str">
        <f t="shared" si="2"/>
        <v>SAME</v>
      </c>
    </row>
    <row r="134" spans="1:8">
      <c r="A134">
        <v>197</v>
      </c>
      <c r="B134" t="s">
        <v>1564</v>
      </c>
      <c r="C134" t="s">
        <v>4</v>
      </c>
      <c r="D134" t="s">
        <v>5</v>
      </c>
      <c r="E134" t="s">
        <v>2430</v>
      </c>
      <c r="F134">
        <v>197</v>
      </c>
      <c r="G134" t="s">
        <v>1564</v>
      </c>
      <c r="H134" t="str">
        <f t="shared" si="2"/>
        <v>SAME</v>
      </c>
    </row>
    <row r="135" spans="1:8">
      <c r="A135">
        <v>41</v>
      </c>
      <c r="B135" t="s">
        <v>1408</v>
      </c>
      <c r="C135" t="s">
        <v>4</v>
      </c>
      <c r="D135" t="s">
        <v>17</v>
      </c>
      <c r="E135" t="s">
        <v>2292</v>
      </c>
      <c r="F135">
        <v>41</v>
      </c>
      <c r="G135" t="s">
        <v>1408</v>
      </c>
      <c r="H135" t="str">
        <f t="shared" si="2"/>
        <v>SAME</v>
      </c>
    </row>
    <row r="136" spans="1:8">
      <c r="A136">
        <v>198</v>
      </c>
      <c r="B136" t="s">
        <v>1565</v>
      </c>
      <c r="C136" t="s">
        <v>4</v>
      </c>
      <c r="D136" t="s">
        <v>5</v>
      </c>
      <c r="E136" t="s">
        <v>2431</v>
      </c>
      <c r="F136">
        <v>198</v>
      </c>
      <c r="G136" t="s">
        <v>1565</v>
      </c>
      <c r="H136" t="str">
        <f t="shared" si="2"/>
        <v>SAME</v>
      </c>
    </row>
    <row r="137" spans="1:8">
      <c r="A137">
        <v>11</v>
      </c>
      <c r="B137" t="s">
        <v>1378</v>
      </c>
      <c r="C137" t="s">
        <v>4</v>
      </c>
      <c r="D137" t="s">
        <v>5</v>
      </c>
      <c r="E137" t="s">
        <v>2263</v>
      </c>
      <c r="F137">
        <v>11</v>
      </c>
      <c r="G137" t="s">
        <v>1378</v>
      </c>
      <c r="H137" t="str">
        <f t="shared" si="2"/>
        <v>SAME</v>
      </c>
    </row>
    <row r="138" spans="1:8">
      <c r="A138">
        <v>174</v>
      </c>
      <c r="B138" t="s">
        <v>1541</v>
      </c>
      <c r="C138" t="s">
        <v>35</v>
      </c>
      <c r="D138" t="s">
        <v>450</v>
      </c>
      <c r="E138" t="s">
        <v>2411</v>
      </c>
      <c r="F138">
        <v>174</v>
      </c>
      <c r="G138" t="s">
        <v>1541</v>
      </c>
      <c r="H138" t="str">
        <f t="shared" si="2"/>
        <v>SAME</v>
      </c>
    </row>
    <row r="139" spans="1:8">
      <c r="A139">
        <v>195</v>
      </c>
      <c r="B139" t="s">
        <v>1562</v>
      </c>
      <c r="C139" t="s">
        <v>4</v>
      </c>
      <c r="D139" t="s">
        <v>5</v>
      </c>
      <c r="E139" t="s">
        <v>2428</v>
      </c>
      <c r="F139">
        <v>195</v>
      </c>
      <c r="G139" t="s">
        <v>1562</v>
      </c>
      <c r="H139" t="str">
        <f t="shared" si="2"/>
        <v>SAME</v>
      </c>
    </row>
    <row r="140" spans="1:8">
      <c r="A140">
        <v>178</v>
      </c>
      <c r="B140" t="s">
        <v>1545</v>
      </c>
      <c r="C140" t="s">
        <v>4</v>
      </c>
      <c r="D140" t="s">
        <v>17</v>
      </c>
      <c r="E140" t="s">
        <v>466</v>
      </c>
      <c r="F140">
        <v>178</v>
      </c>
      <c r="G140" t="s">
        <v>1545</v>
      </c>
      <c r="H140" t="str">
        <f t="shared" si="2"/>
        <v>SAME</v>
      </c>
    </row>
    <row r="141" spans="1:8">
      <c r="A141">
        <v>103</v>
      </c>
      <c r="B141" t="s">
        <v>1470</v>
      </c>
      <c r="C141" t="s">
        <v>4</v>
      </c>
      <c r="D141" t="s">
        <v>5</v>
      </c>
      <c r="E141" t="s">
        <v>2350</v>
      </c>
      <c r="F141">
        <v>103</v>
      </c>
      <c r="G141" t="s">
        <v>1470</v>
      </c>
      <c r="H141" t="str">
        <f t="shared" si="2"/>
        <v>SAME</v>
      </c>
    </row>
    <row r="142" spans="1:8">
      <c r="A142">
        <v>115</v>
      </c>
      <c r="B142" t="s">
        <v>1482</v>
      </c>
      <c r="C142" t="s">
        <v>4</v>
      </c>
      <c r="D142" t="s">
        <v>17</v>
      </c>
      <c r="E142" t="s">
        <v>2353</v>
      </c>
      <c r="F142">
        <v>115</v>
      </c>
      <c r="G142" t="s">
        <v>1482</v>
      </c>
      <c r="H142" t="str">
        <f t="shared" si="2"/>
        <v>SAME</v>
      </c>
    </row>
    <row r="143" spans="1:8">
      <c r="A143">
        <v>155</v>
      </c>
      <c r="B143" t="s">
        <v>1522</v>
      </c>
      <c r="C143" t="s">
        <v>4</v>
      </c>
      <c r="D143" t="s">
        <v>5</v>
      </c>
      <c r="E143" t="s">
        <v>2395</v>
      </c>
      <c r="F143">
        <v>155</v>
      </c>
      <c r="G143" t="s">
        <v>1522</v>
      </c>
      <c r="H143" t="str">
        <f t="shared" si="2"/>
        <v>SAME</v>
      </c>
    </row>
    <row r="144" spans="1:8">
      <c r="A144">
        <v>23</v>
      </c>
      <c r="B144" t="s">
        <v>1390</v>
      </c>
      <c r="C144" t="s">
        <v>4</v>
      </c>
      <c r="D144" t="s">
        <v>5</v>
      </c>
      <c r="E144" t="s">
        <v>2275</v>
      </c>
      <c r="F144">
        <v>23</v>
      </c>
      <c r="G144" t="s">
        <v>1390</v>
      </c>
      <c r="H144" t="str">
        <f t="shared" si="2"/>
        <v>SAME</v>
      </c>
    </row>
    <row r="145" spans="1:8">
      <c r="A145">
        <v>106</v>
      </c>
      <c r="B145" t="s">
        <v>1473</v>
      </c>
      <c r="C145" t="s">
        <v>4</v>
      </c>
      <c r="D145" t="s">
        <v>5</v>
      </c>
      <c r="E145" t="s">
        <v>2353</v>
      </c>
      <c r="F145">
        <v>106</v>
      </c>
      <c r="G145" t="s">
        <v>1473</v>
      </c>
      <c r="H145" t="str">
        <f t="shared" si="2"/>
        <v>SAME</v>
      </c>
    </row>
    <row r="146" spans="1:8">
      <c r="A146">
        <v>205</v>
      </c>
      <c r="B146" t="s">
        <v>1572</v>
      </c>
      <c r="C146" t="s">
        <v>4</v>
      </c>
      <c r="D146" t="s">
        <v>5</v>
      </c>
      <c r="E146" t="s">
        <v>2437</v>
      </c>
      <c r="F146">
        <v>205</v>
      </c>
      <c r="G146" t="s">
        <v>1572</v>
      </c>
      <c r="H146" t="str">
        <f t="shared" si="2"/>
        <v>SAME</v>
      </c>
    </row>
    <row r="147" spans="1:8">
      <c r="A147">
        <v>3</v>
      </c>
      <c r="B147" t="s">
        <v>1370</v>
      </c>
      <c r="C147" t="s">
        <v>4</v>
      </c>
      <c r="D147" t="s">
        <v>5</v>
      </c>
      <c r="E147" t="s">
        <v>2254</v>
      </c>
      <c r="F147">
        <v>3</v>
      </c>
      <c r="G147" t="s">
        <v>1370</v>
      </c>
      <c r="H147" t="str">
        <f t="shared" si="2"/>
        <v>SAME</v>
      </c>
    </row>
    <row r="148" spans="1:8">
      <c r="A148">
        <v>135</v>
      </c>
      <c r="B148" t="s">
        <v>1502</v>
      </c>
      <c r="C148" t="s">
        <v>4</v>
      </c>
      <c r="D148" t="s">
        <v>5</v>
      </c>
      <c r="E148" t="s">
        <v>1817</v>
      </c>
      <c r="F148">
        <v>135</v>
      </c>
      <c r="G148" t="s">
        <v>1502</v>
      </c>
      <c r="H148" t="str">
        <f t="shared" si="2"/>
        <v>SAME</v>
      </c>
    </row>
    <row r="149" spans="1:8">
      <c r="A149">
        <v>74</v>
      </c>
      <c r="B149" t="s">
        <v>1441</v>
      </c>
      <c r="C149" t="s">
        <v>4</v>
      </c>
      <c r="D149" t="s">
        <v>5</v>
      </c>
      <c r="E149" t="s">
        <v>2324</v>
      </c>
      <c r="F149">
        <v>74</v>
      </c>
      <c r="G149" t="s">
        <v>1441</v>
      </c>
      <c r="H149" t="str">
        <f t="shared" si="2"/>
        <v>SAME</v>
      </c>
    </row>
    <row r="150" spans="1:8">
      <c r="A150">
        <v>31</v>
      </c>
      <c r="B150" t="s">
        <v>1398</v>
      </c>
      <c r="C150" t="s">
        <v>4</v>
      </c>
      <c r="D150" t="s">
        <v>17</v>
      </c>
      <c r="E150" t="s">
        <v>2282</v>
      </c>
      <c r="F150">
        <v>31</v>
      </c>
      <c r="G150" t="s">
        <v>1398</v>
      </c>
      <c r="H150" t="str">
        <f t="shared" si="2"/>
        <v>SAME</v>
      </c>
    </row>
    <row r="151" spans="1:8">
      <c r="A151">
        <v>170</v>
      </c>
      <c r="B151" t="s">
        <v>1537</v>
      </c>
      <c r="C151" t="s">
        <v>4</v>
      </c>
      <c r="D151" t="s">
        <v>5</v>
      </c>
      <c r="E151" t="s">
        <v>2408</v>
      </c>
      <c r="F151">
        <v>170</v>
      </c>
      <c r="G151" t="s">
        <v>1537</v>
      </c>
      <c r="H151" t="str">
        <f t="shared" si="2"/>
        <v>SAME</v>
      </c>
    </row>
    <row r="152" spans="1:8">
      <c r="A152">
        <v>173</v>
      </c>
      <c r="B152" t="s">
        <v>1540</v>
      </c>
      <c r="C152" t="s">
        <v>4</v>
      </c>
      <c r="D152" t="s">
        <v>5</v>
      </c>
      <c r="E152" t="s">
        <v>463</v>
      </c>
      <c r="F152">
        <v>173</v>
      </c>
      <c r="G152" t="s">
        <v>1540</v>
      </c>
      <c r="H152" t="str">
        <f t="shared" si="2"/>
        <v>SAME</v>
      </c>
    </row>
    <row r="153" spans="1:8">
      <c r="A153">
        <v>98</v>
      </c>
      <c r="B153" t="s">
        <v>1465</v>
      </c>
      <c r="C153" t="s">
        <v>4</v>
      </c>
      <c r="D153" t="s">
        <v>5</v>
      </c>
      <c r="E153" t="s">
        <v>2345</v>
      </c>
      <c r="F153">
        <v>98</v>
      </c>
      <c r="G153" t="s">
        <v>1465</v>
      </c>
      <c r="H153" t="str">
        <f t="shared" si="2"/>
        <v>SAME</v>
      </c>
    </row>
    <row r="154" spans="1:8">
      <c r="A154">
        <v>68</v>
      </c>
      <c r="B154" t="s">
        <v>1435</v>
      </c>
      <c r="C154" t="s">
        <v>35</v>
      </c>
      <c r="D154" t="s">
        <v>20</v>
      </c>
      <c r="E154" t="s">
        <v>2318</v>
      </c>
      <c r="F154">
        <v>68</v>
      </c>
      <c r="G154" t="s">
        <v>1435</v>
      </c>
      <c r="H154" t="str">
        <f t="shared" si="2"/>
        <v>SAME</v>
      </c>
    </row>
    <row r="155" spans="1:8">
      <c r="A155">
        <v>124</v>
      </c>
      <c r="B155" t="s">
        <v>1491</v>
      </c>
      <c r="C155" t="s">
        <v>4</v>
      </c>
      <c r="D155" t="s">
        <v>58</v>
      </c>
      <c r="E155" t="s">
        <v>2368</v>
      </c>
      <c r="F155">
        <v>124</v>
      </c>
      <c r="G155" t="s">
        <v>1491</v>
      </c>
      <c r="H155" t="str">
        <f t="shared" si="2"/>
        <v>SAME</v>
      </c>
    </row>
    <row r="156" spans="1:8">
      <c r="A156">
        <v>95</v>
      </c>
      <c r="B156" t="s">
        <v>1462</v>
      </c>
      <c r="C156" t="s">
        <v>4</v>
      </c>
      <c r="D156" t="s">
        <v>17</v>
      </c>
      <c r="E156" t="s">
        <v>2342</v>
      </c>
      <c r="F156">
        <v>95</v>
      </c>
      <c r="G156" t="s">
        <v>1462</v>
      </c>
      <c r="H156" t="str">
        <f t="shared" si="2"/>
        <v>SAME</v>
      </c>
    </row>
    <row r="157" spans="1:8">
      <c r="A157">
        <v>129</v>
      </c>
      <c r="B157" t="s">
        <v>1496</v>
      </c>
      <c r="C157" t="s">
        <v>4</v>
      </c>
      <c r="D157" t="s">
        <v>17</v>
      </c>
      <c r="E157" t="s">
        <v>564</v>
      </c>
      <c r="F157">
        <v>129</v>
      </c>
      <c r="G157" t="s">
        <v>1496</v>
      </c>
      <c r="H157" t="str">
        <f t="shared" si="2"/>
        <v>SAME</v>
      </c>
    </row>
    <row r="158" spans="1:8">
      <c r="A158">
        <v>54</v>
      </c>
      <c r="B158" t="s">
        <v>1421</v>
      </c>
      <c r="C158" t="s">
        <v>4</v>
      </c>
      <c r="D158" t="s">
        <v>5</v>
      </c>
      <c r="E158" t="s">
        <v>2305</v>
      </c>
      <c r="F158">
        <v>54</v>
      </c>
      <c r="G158" t="s">
        <v>1421</v>
      </c>
      <c r="H158" t="str">
        <f t="shared" si="2"/>
        <v>SAME</v>
      </c>
    </row>
    <row r="159" spans="1:8">
      <c r="A159">
        <v>65</v>
      </c>
      <c r="B159" t="s">
        <v>1432</v>
      </c>
      <c r="C159" t="s">
        <v>4</v>
      </c>
      <c r="D159" t="s">
        <v>17</v>
      </c>
      <c r="E159" t="s">
        <v>2315</v>
      </c>
      <c r="F159">
        <v>65</v>
      </c>
      <c r="G159" t="s">
        <v>1432</v>
      </c>
      <c r="H159" t="str">
        <f t="shared" si="2"/>
        <v>SAME</v>
      </c>
    </row>
    <row r="160" spans="1:8">
      <c r="A160">
        <v>151</v>
      </c>
      <c r="B160" t="s">
        <v>1518</v>
      </c>
      <c r="C160" t="s">
        <v>4</v>
      </c>
      <c r="D160" t="s">
        <v>5</v>
      </c>
      <c r="E160" t="s">
        <v>2392</v>
      </c>
      <c r="F160">
        <v>151</v>
      </c>
      <c r="G160" t="s">
        <v>1518</v>
      </c>
      <c r="H160" t="str">
        <f t="shared" si="2"/>
        <v>SAME</v>
      </c>
    </row>
    <row r="161" spans="1:8">
      <c r="A161">
        <v>62</v>
      </c>
      <c r="B161" t="s">
        <v>1429</v>
      </c>
      <c r="C161" t="s">
        <v>35</v>
      </c>
      <c r="D161" t="s">
        <v>20</v>
      </c>
      <c r="E161" t="s">
        <v>2312</v>
      </c>
      <c r="F161">
        <v>62</v>
      </c>
      <c r="G161" t="s">
        <v>1429</v>
      </c>
      <c r="H161" t="str">
        <f t="shared" si="2"/>
        <v>SAME</v>
      </c>
    </row>
    <row r="162" spans="1:8">
      <c r="A162">
        <v>188</v>
      </c>
      <c r="B162" t="s">
        <v>1555</v>
      </c>
      <c r="C162" t="s">
        <v>4</v>
      </c>
      <c r="D162" t="s">
        <v>5</v>
      </c>
      <c r="E162" t="s">
        <v>2423</v>
      </c>
      <c r="F162">
        <v>188</v>
      </c>
      <c r="G162" t="s">
        <v>1555</v>
      </c>
      <c r="H162" t="str">
        <f t="shared" si="2"/>
        <v>SAME</v>
      </c>
    </row>
    <row r="163" spans="1:8">
      <c r="A163">
        <v>171</v>
      </c>
      <c r="B163" t="s">
        <v>1538</v>
      </c>
      <c r="C163" t="s">
        <v>4</v>
      </c>
      <c r="D163" t="s">
        <v>5</v>
      </c>
      <c r="E163" t="s">
        <v>2409</v>
      </c>
      <c r="F163">
        <v>171</v>
      </c>
      <c r="G163" t="s">
        <v>1538</v>
      </c>
      <c r="H163" t="str">
        <f t="shared" si="2"/>
        <v>SAME</v>
      </c>
    </row>
    <row r="164" spans="1:8">
      <c r="A164">
        <v>137</v>
      </c>
      <c r="B164" t="s">
        <v>1504</v>
      </c>
      <c r="C164" t="s">
        <v>35</v>
      </c>
      <c r="D164" t="s">
        <v>17</v>
      </c>
      <c r="E164" t="s">
        <v>2378</v>
      </c>
      <c r="F164">
        <v>137</v>
      </c>
      <c r="G164" t="s">
        <v>1504</v>
      </c>
      <c r="H164" t="str">
        <f t="shared" si="2"/>
        <v>SAME</v>
      </c>
    </row>
    <row r="165" spans="1:8">
      <c r="A165">
        <v>59</v>
      </c>
      <c r="B165" t="s">
        <v>1426</v>
      </c>
      <c r="C165" t="s">
        <v>4</v>
      </c>
      <c r="D165" t="s">
        <v>18</v>
      </c>
      <c r="E165" t="s">
        <v>2309</v>
      </c>
      <c r="F165">
        <v>59</v>
      </c>
      <c r="G165" t="s">
        <v>1426</v>
      </c>
      <c r="H165" t="str">
        <f t="shared" si="2"/>
        <v>SAME</v>
      </c>
    </row>
    <row r="166" spans="1:8">
      <c r="A166">
        <v>86</v>
      </c>
      <c r="B166" t="s">
        <v>1453</v>
      </c>
      <c r="C166" t="s">
        <v>4</v>
      </c>
      <c r="D166" t="s">
        <v>5</v>
      </c>
      <c r="E166" t="s">
        <v>2336</v>
      </c>
      <c r="F166">
        <v>86</v>
      </c>
      <c r="G166" t="s">
        <v>1453</v>
      </c>
      <c r="H166" t="str">
        <f t="shared" si="2"/>
        <v>SAME</v>
      </c>
    </row>
    <row r="167" spans="1:8">
      <c r="A167">
        <v>76</v>
      </c>
      <c r="B167" t="s">
        <v>1443</v>
      </c>
      <c r="C167" t="s">
        <v>4</v>
      </c>
      <c r="D167" t="s">
        <v>5</v>
      </c>
      <c r="E167" t="s">
        <v>2326</v>
      </c>
      <c r="F167">
        <v>76</v>
      </c>
      <c r="G167" t="s">
        <v>1443</v>
      </c>
      <c r="H167" t="str">
        <f t="shared" si="2"/>
        <v>SAME</v>
      </c>
    </row>
    <row r="168" spans="1:8">
      <c r="A168">
        <v>192</v>
      </c>
      <c r="B168" t="s">
        <v>1559</v>
      </c>
      <c r="C168" t="s">
        <v>4</v>
      </c>
      <c r="D168" t="s">
        <v>17</v>
      </c>
      <c r="E168" t="s">
        <v>2427</v>
      </c>
      <c r="F168">
        <v>192</v>
      </c>
      <c r="G168" t="s">
        <v>1559</v>
      </c>
      <c r="H168" t="str">
        <f t="shared" si="2"/>
        <v>SAME</v>
      </c>
    </row>
    <row r="169" spans="1:8">
      <c r="A169">
        <v>108</v>
      </c>
      <c r="B169" t="s">
        <v>1475</v>
      </c>
      <c r="C169" t="s">
        <v>4</v>
      </c>
      <c r="D169" t="s">
        <v>17</v>
      </c>
      <c r="E169" t="s">
        <v>2354</v>
      </c>
      <c r="F169">
        <v>108</v>
      </c>
      <c r="G169" t="s">
        <v>1475</v>
      </c>
      <c r="H169" t="str">
        <f t="shared" si="2"/>
        <v>SAME</v>
      </c>
    </row>
    <row r="170" spans="1:8">
      <c r="A170">
        <v>52</v>
      </c>
      <c r="B170" t="s">
        <v>1419</v>
      </c>
      <c r="C170" t="s">
        <v>4</v>
      </c>
      <c r="D170" t="s">
        <v>17</v>
      </c>
      <c r="E170" t="s">
        <v>2303</v>
      </c>
      <c r="F170">
        <v>52</v>
      </c>
      <c r="G170" t="s">
        <v>1419</v>
      </c>
      <c r="H170" t="str">
        <f t="shared" si="2"/>
        <v>SAME</v>
      </c>
    </row>
    <row r="171" spans="1:8">
      <c r="A171">
        <v>43</v>
      </c>
      <c r="B171" t="s">
        <v>1410</v>
      </c>
      <c r="C171" t="s">
        <v>4</v>
      </c>
      <c r="D171" t="s">
        <v>5</v>
      </c>
      <c r="E171" t="s">
        <v>2294</v>
      </c>
      <c r="F171">
        <v>43</v>
      </c>
      <c r="G171" t="s">
        <v>1410</v>
      </c>
      <c r="H171" t="str">
        <f t="shared" si="2"/>
        <v>SAME</v>
      </c>
    </row>
    <row r="172" spans="1:8">
      <c r="A172">
        <v>153</v>
      </c>
      <c r="B172" t="s">
        <v>1520</v>
      </c>
      <c r="C172" t="s">
        <v>4</v>
      </c>
      <c r="D172" t="s">
        <v>5</v>
      </c>
      <c r="E172" t="s">
        <v>456</v>
      </c>
      <c r="F172">
        <v>153</v>
      </c>
      <c r="G172" t="s">
        <v>1520</v>
      </c>
      <c r="H172" t="str">
        <f t="shared" si="2"/>
        <v>SAME</v>
      </c>
    </row>
    <row r="173" spans="1:8">
      <c r="A173">
        <v>207</v>
      </c>
      <c r="B173" t="s">
        <v>1574</v>
      </c>
      <c r="C173" t="s">
        <v>4</v>
      </c>
      <c r="D173" t="s">
        <v>17</v>
      </c>
      <c r="E173" t="s">
        <v>2438</v>
      </c>
      <c r="F173">
        <v>207</v>
      </c>
      <c r="G173" t="s">
        <v>1574</v>
      </c>
      <c r="H173" t="str">
        <f t="shared" si="2"/>
        <v>SAME</v>
      </c>
    </row>
    <row r="174" spans="1:8">
      <c r="A174">
        <v>125</v>
      </c>
      <c r="B174" t="s">
        <v>1492</v>
      </c>
      <c r="C174" t="s">
        <v>4</v>
      </c>
      <c r="D174" t="s">
        <v>17</v>
      </c>
      <c r="E174" t="s">
        <v>2369</v>
      </c>
      <c r="F174">
        <v>125</v>
      </c>
      <c r="G174" t="s">
        <v>1492</v>
      </c>
      <c r="H174" t="str">
        <f t="shared" si="2"/>
        <v>SAME</v>
      </c>
    </row>
    <row r="175" spans="1:8">
      <c r="A175">
        <v>120</v>
      </c>
      <c r="B175" t="s">
        <v>1487</v>
      </c>
      <c r="C175" t="s">
        <v>4</v>
      </c>
      <c r="D175" t="s">
        <v>5</v>
      </c>
      <c r="E175" t="s">
        <v>2364</v>
      </c>
      <c r="F175">
        <v>120</v>
      </c>
      <c r="G175" t="s">
        <v>1487</v>
      </c>
      <c r="H175" t="str">
        <f t="shared" si="2"/>
        <v>SAME</v>
      </c>
    </row>
    <row r="176" spans="1:8">
      <c r="A176">
        <v>209</v>
      </c>
      <c r="B176" t="s">
        <v>1576</v>
      </c>
      <c r="C176" t="s">
        <v>4</v>
      </c>
      <c r="D176" t="s">
        <v>17</v>
      </c>
      <c r="E176" t="s">
        <v>2440</v>
      </c>
      <c r="F176">
        <v>209</v>
      </c>
      <c r="G176" t="s">
        <v>1576</v>
      </c>
      <c r="H176" t="str">
        <f t="shared" si="2"/>
        <v>SAME</v>
      </c>
    </row>
    <row r="177" spans="1:8">
      <c r="A177">
        <v>128</v>
      </c>
      <c r="B177" t="s">
        <v>1495</v>
      </c>
      <c r="C177" t="s">
        <v>4</v>
      </c>
      <c r="D177" t="s">
        <v>5</v>
      </c>
      <c r="E177" t="s">
        <v>2372</v>
      </c>
      <c r="F177">
        <v>128</v>
      </c>
      <c r="G177" t="s">
        <v>1495</v>
      </c>
      <c r="H177" t="str">
        <f t="shared" si="2"/>
        <v>SAME</v>
      </c>
    </row>
    <row r="178" spans="1:8">
      <c r="A178">
        <v>158</v>
      </c>
      <c r="B178" t="s">
        <v>1525</v>
      </c>
      <c r="C178" t="s">
        <v>4</v>
      </c>
      <c r="D178" t="s">
        <v>17</v>
      </c>
      <c r="E178" t="s">
        <v>2398</v>
      </c>
      <c r="F178">
        <v>158</v>
      </c>
      <c r="G178" t="s">
        <v>1525</v>
      </c>
      <c r="H178" t="str">
        <f t="shared" si="2"/>
        <v>SAME</v>
      </c>
    </row>
    <row r="179" spans="1:8">
      <c r="A179">
        <v>146</v>
      </c>
      <c r="B179" t="s">
        <v>1513</v>
      </c>
      <c r="C179" t="s">
        <v>4</v>
      </c>
      <c r="D179" t="s">
        <v>5</v>
      </c>
      <c r="E179" t="s">
        <v>2387</v>
      </c>
      <c r="F179">
        <v>146</v>
      </c>
      <c r="G179" t="s">
        <v>1513</v>
      </c>
      <c r="H179" t="str">
        <f t="shared" si="2"/>
        <v>SAME</v>
      </c>
    </row>
    <row r="180" spans="1:8">
      <c r="A180">
        <v>201</v>
      </c>
      <c r="B180" t="s">
        <v>1568</v>
      </c>
      <c r="C180" t="s">
        <v>4</v>
      </c>
      <c r="D180" t="s">
        <v>5</v>
      </c>
      <c r="E180" t="s">
        <v>2433</v>
      </c>
      <c r="F180">
        <v>201</v>
      </c>
      <c r="G180" t="s">
        <v>1568</v>
      </c>
      <c r="H180" t="str">
        <f t="shared" si="2"/>
        <v>SAME</v>
      </c>
    </row>
    <row r="181" spans="1:8">
      <c r="A181">
        <v>90</v>
      </c>
      <c r="B181" t="s">
        <v>1457</v>
      </c>
      <c r="C181" t="s">
        <v>4</v>
      </c>
      <c r="D181" t="s">
        <v>5</v>
      </c>
      <c r="E181" t="s">
        <v>2338</v>
      </c>
      <c r="F181">
        <v>90</v>
      </c>
      <c r="G181" t="s">
        <v>1457</v>
      </c>
      <c r="H181" t="str">
        <f t="shared" si="2"/>
        <v>SAME</v>
      </c>
    </row>
    <row r="182" spans="1:8">
      <c r="A182">
        <v>105</v>
      </c>
      <c r="B182" t="s">
        <v>1472</v>
      </c>
      <c r="C182" t="s">
        <v>4</v>
      </c>
      <c r="D182" t="s">
        <v>5</v>
      </c>
      <c r="E182" t="s">
        <v>2352</v>
      </c>
      <c r="F182">
        <v>105</v>
      </c>
      <c r="G182" t="s">
        <v>1472</v>
      </c>
      <c r="H182" t="str">
        <f t="shared" si="2"/>
        <v>SAME</v>
      </c>
    </row>
    <row r="183" spans="1:8">
      <c r="A183">
        <v>139</v>
      </c>
      <c r="B183" t="s">
        <v>1506</v>
      </c>
      <c r="C183" t="s">
        <v>4</v>
      </c>
      <c r="D183" t="s">
        <v>5</v>
      </c>
      <c r="E183" t="s">
        <v>2380</v>
      </c>
      <c r="F183">
        <v>139</v>
      </c>
      <c r="G183" t="s">
        <v>1506</v>
      </c>
      <c r="H183" t="str">
        <f t="shared" si="2"/>
        <v>SAME</v>
      </c>
    </row>
    <row r="184" spans="1:8">
      <c r="A184">
        <v>2</v>
      </c>
      <c r="B184" t="s">
        <v>1369</v>
      </c>
      <c r="C184" t="s">
        <v>4</v>
      </c>
      <c r="D184" t="s">
        <v>5</v>
      </c>
      <c r="E184" t="s">
        <v>2253</v>
      </c>
      <c r="F184">
        <v>2</v>
      </c>
      <c r="G184" t="s">
        <v>1369</v>
      </c>
      <c r="H184" t="str">
        <f t="shared" si="2"/>
        <v>SAME</v>
      </c>
    </row>
    <row r="185" spans="1:8">
      <c r="A185">
        <v>27</v>
      </c>
      <c r="B185" t="s">
        <v>1394</v>
      </c>
      <c r="C185" t="s">
        <v>35</v>
      </c>
      <c r="E185" t="s">
        <v>2278</v>
      </c>
      <c r="F185">
        <v>27</v>
      </c>
      <c r="G185" t="s">
        <v>1394</v>
      </c>
      <c r="H185" t="str">
        <f t="shared" si="2"/>
        <v>SAME</v>
      </c>
    </row>
    <row r="186" spans="1:8">
      <c r="A186">
        <v>66</v>
      </c>
      <c r="B186" t="s">
        <v>1433</v>
      </c>
      <c r="C186" t="s">
        <v>4</v>
      </c>
      <c r="D186" t="s">
        <v>17</v>
      </c>
      <c r="E186" t="s">
        <v>2316</v>
      </c>
      <c r="F186">
        <v>66</v>
      </c>
      <c r="G186" t="s">
        <v>1433</v>
      </c>
      <c r="H186" t="str">
        <f t="shared" si="2"/>
        <v>SAME</v>
      </c>
    </row>
    <row r="187" spans="1:8">
      <c r="A187">
        <v>202</v>
      </c>
      <c r="B187" t="s">
        <v>1569</v>
      </c>
      <c r="C187" t="s">
        <v>4</v>
      </c>
      <c r="D187" t="s">
        <v>17</v>
      </c>
      <c r="E187" t="s">
        <v>2434</v>
      </c>
      <c r="F187">
        <v>202</v>
      </c>
      <c r="G187" t="s">
        <v>1569</v>
      </c>
      <c r="H187" t="str">
        <f t="shared" si="2"/>
        <v>SAME</v>
      </c>
    </row>
    <row r="188" spans="1:8">
      <c r="A188">
        <v>9</v>
      </c>
      <c r="B188" t="s">
        <v>1376</v>
      </c>
      <c r="C188" t="s">
        <v>4</v>
      </c>
      <c r="D188" t="s">
        <v>5</v>
      </c>
      <c r="E188" t="s">
        <v>2261</v>
      </c>
      <c r="F188">
        <v>9</v>
      </c>
      <c r="G188" t="s">
        <v>1376</v>
      </c>
      <c r="H188" t="str">
        <f t="shared" si="2"/>
        <v>SAME</v>
      </c>
    </row>
    <row r="189" spans="1:8">
      <c r="A189">
        <v>147</v>
      </c>
      <c r="B189" t="s">
        <v>1514</v>
      </c>
      <c r="C189" t="s">
        <v>4</v>
      </c>
      <c r="D189" t="s">
        <v>5</v>
      </c>
      <c r="E189" t="s">
        <v>2388</v>
      </c>
      <c r="F189">
        <v>147</v>
      </c>
      <c r="G189" t="s">
        <v>1514</v>
      </c>
      <c r="H189" t="str">
        <f t="shared" si="2"/>
        <v>SAME</v>
      </c>
    </row>
    <row r="190" spans="1:8">
      <c r="A190">
        <v>70</v>
      </c>
      <c r="B190" t="s">
        <v>1437</v>
      </c>
      <c r="C190" t="s">
        <v>4</v>
      </c>
      <c r="D190" t="s">
        <v>5</v>
      </c>
      <c r="E190" t="s">
        <v>2320</v>
      </c>
      <c r="F190">
        <v>70</v>
      </c>
      <c r="G190" t="s">
        <v>1437</v>
      </c>
      <c r="H190" t="str">
        <f t="shared" si="2"/>
        <v>SAME</v>
      </c>
    </row>
    <row r="191" spans="1:8">
      <c r="A191">
        <v>13</v>
      </c>
      <c r="B191" t="s">
        <v>1380</v>
      </c>
      <c r="C191" t="s">
        <v>4</v>
      </c>
      <c r="D191" t="s">
        <v>5</v>
      </c>
      <c r="E191" t="s">
        <v>2265</v>
      </c>
      <c r="F191">
        <v>13</v>
      </c>
      <c r="G191" t="s">
        <v>1380</v>
      </c>
      <c r="H191" t="str">
        <f t="shared" si="2"/>
        <v>SAME</v>
      </c>
    </row>
    <row r="192" spans="1:8">
      <c r="A192">
        <v>157</v>
      </c>
      <c r="B192" t="s">
        <v>1524</v>
      </c>
      <c r="C192" t="s">
        <v>4</v>
      </c>
      <c r="D192" t="s">
        <v>5</v>
      </c>
      <c r="E192" t="s">
        <v>2397</v>
      </c>
      <c r="F192">
        <v>157</v>
      </c>
      <c r="G192" t="s">
        <v>1524</v>
      </c>
      <c r="H192" t="str">
        <f t="shared" si="2"/>
        <v>SAME</v>
      </c>
    </row>
    <row r="193" spans="1:8">
      <c r="A193">
        <v>67</v>
      </c>
      <c r="B193" t="s">
        <v>1434</v>
      </c>
      <c r="C193" t="s">
        <v>4</v>
      </c>
      <c r="D193" t="s">
        <v>5</v>
      </c>
      <c r="E193" t="s">
        <v>2317</v>
      </c>
      <c r="F193">
        <v>67</v>
      </c>
      <c r="G193" t="s">
        <v>1434</v>
      </c>
      <c r="H193" t="str">
        <f t="shared" si="2"/>
        <v>SAME</v>
      </c>
    </row>
    <row r="194" spans="1:8">
      <c r="A194">
        <v>63</v>
      </c>
      <c r="B194" t="s">
        <v>1430</v>
      </c>
      <c r="C194" t="s">
        <v>4</v>
      </c>
      <c r="D194" t="s">
        <v>5</v>
      </c>
      <c r="E194" t="s">
        <v>2313</v>
      </c>
      <c r="F194">
        <v>63</v>
      </c>
      <c r="G194" t="s">
        <v>1430</v>
      </c>
      <c r="H194" t="str">
        <f t="shared" si="2"/>
        <v>SAME</v>
      </c>
    </row>
    <row r="195" spans="1:8">
      <c r="A195">
        <v>180</v>
      </c>
      <c r="B195" t="s">
        <v>1547</v>
      </c>
      <c r="C195" t="s">
        <v>4</v>
      </c>
      <c r="D195" t="s">
        <v>17</v>
      </c>
      <c r="E195" t="s">
        <v>2415</v>
      </c>
      <c r="F195">
        <v>180</v>
      </c>
      <c r="G195" t="s">
        <v>1547</v>
      </c>
      <c r="H195" t="str">
        <f t="shared" ref="H195:H212" si="3">IF(B195=G195,"SAME","nooooooooooooooooooooooo")</f>
        <v>SAME</v>
      </c>
    </row>
    <row r="196" spans="1:8">
      <c r="A196">
        <v>181</v>
      </c>
      <c r="B196" t="s">
        <v>1548</v>
      </c>
      <c r="C196" t="s">
        <v>4</v>
      </c>
      <c r="D196" t="s">
        <v>17</v>
      </c>
      <c r="E196" t="s">
        <v>2416</v>
      </c>
      <c r="F196">
        <v>181</v>
      </c>
      <c r="G196" t="s">
        <v>1548</v>
      </c>
      <c r="H196" t="str">
        <f t="shared" si="3"/>
        <v>SAME</v>
      </c>
    </row>
    <row r="197" spans="1:8">
      <c r="A197">
        <v>30</v>
      </c>
      <c r="B197" t="s">
        <v>1397</v>
      </c>
      <c r="C197" t="s">
        <v>4</v>
      </c>
      <c r="D197" t="s">
        <v>5</v>
      </c>
      <c r="E197" t="s">
        <v>2281</v>
      </c>
      <c r="F197">
        <v>30</v>
      </c>
      <c r="G197" t="s">
        <v>1397</v>
      </c>
      <c r="H197" t="str">
        <f t="shared" si="3"/>
        <v>SAME</v>
      </c>
    </row>
    <row r="198" spans="1:8">
      <c r="A198">
        <v>48</v>
      </c>
      <c r="B198" t="s">
        <v>1415</v>
      </c>
      <c r="C198" t="s">
        <v>4</v>
      </c>
      <c r="D198" t="s">
        <v>5</v>
      </c>
      <c r="E198" t="s">
        <v>2299</v>
      </c>
      <c r="F198">
        <v>48</v>
      </c>
      <c r="G198" t="s">
        <v>1415</v>
      </c>
      <c r="H198" t="str">
        <f t="shared" si="3"/>
        <v>SAME</v>
      </c>
    </row>
    <row r="199" spans="1:8">
      <c r="A199">
        <v>127</v>
      </c>
      <c r="B199" t="s">
        <v>1494</v>
      </c>
      <c r="C199" t="s">
        <v>4</v>
      </c>
      <c r="D199" t="s">
        <v>5</v>
      </c>
      <c r="E199" t="s">
        <v>2371</v>
      </c>
      <c r="F199">
        <v>127</v>
      </c>
      <c r="G199" t="s">
        <v>1494</v>
      </c>
      <c r="H199" t="str">
        <f t="shared" si="3"/>
        <v>SAME</v>
      </c>
    </row>
    <row r="200" spans="1:8">
      <c r="A200">
        <v>77</v>
      </c>
      <c r="B200" t="s">
        <v>1444</v>
      </c>
      <c r="C200" t="s">
        <v>4</v>
      </c>
      <c r="D200" t="s">
        <v>17</v>
      </c>
      <c r="E200" t="s">
        <v>2327</v>
      </c>
      <c r="F200">
        <v>77</v>
      </c>
      <c r="G200" t="s">
        <v>1444</v>
      </c>
      <c r="H200" t="str">
        <f t="shared" si="3"/>
        <v>SAME</v>
      </c>
    </row>
    <row r="201" spans="1:8">
      <c r="A201">
        <v>142</v>
      </c>
      <c r="B201" t="s">
        <v>1509</v>
      </c>
      <c r="C201" t="s">
        <v>4</v>
      </c>
      <c r="D201" t="s">
        <v>17</v>
      </c>
      <c r="E201" t="s">
        <v>2383</v>
      </c>
      <c r="F201">
        <v>142</v>
      </c>
      <c r="G201" t="s">
        <v>1509</v>
      </c>
      <c r="H201" t="str">
        <f t="shared" si="3"/>
        <v>SAME</v>
      </c>
    </row>
    <row r="202" spans="1:8">
      <c r="A202">
        <v>78</v>
      </c>
      <c r="B202" t="s">
        <v>1445</v>
      </c>
      <c r="C202" t="s">
        <v>4</v>
      </c>
      <c r="D202" t="s">
        <v>5</v>
      </c>
      <c r="E202" t="s">
        <v>2328</v>
      </c>
      <c r="F202">
        <v>78</v>
      </c>
      <c r="G202" t="s">
        <v>1445</v>
      </c>
      <c r="H202" t="str">
        <f t="shared" si="3"/>
        <v>SAME</v>
      </c>
    </row>
    <row r="203" spans="1:8">
      <c r="A203">
        <v>32</v>
      </c>
      <c r="B203" t="s">
        <v>1399</v>
      </c>
      <c r="C203" t="s">
        <v>4</v>
      </c>
      <c r="D203" t="s">
        <v>5</v>
      </c>
      <c r="E203" t="s">
        <v>2283</v>
      </c>
      <c r="F203">
        <v>32</v>
      </c>
      <c r="G203" t="s">
        <v>1399</v>
      </c>
      <c r="H203" t="str">
        <f t="shared" si="3"/>
        <v>SAME</v>
      </c>
    </row>
    <row r="204" spans="1:8">
      <c r="A204">
        <v>36</v>
      </c>
      <c r="B204" t="s">
        <v>1403</v>
      </c>
      <c r="C204" t="s">
        <v>4</v>
      </c>
      <c r="D204" t="s">
        <v>5</v>
      </c>
      <c r="E204" t="s">
        <v>2287</v>
      </c>
      <c r="F204">
        <v>36</v>
      </c>
      <c r="G204" t="s">
        <v>1403</v>
      </c>
      <c r="H204" t="str">
        <f t="shared" si="3"/>
        <v>SAME</v>
      </c>
    </row>
    <row r="205" spans="1:8">
      <c r="A205">
        <v>211</v>
      </c>
      <c r="B205" t="s">
        <v>1578</v>
      </c>
      <c r="C205" t="s">
        <v>4</v>
      </c>
      <c r="D205" t="s">
        <v>5</v>
      </c>
      <c r="E205" t="s">
        <v>2442</v>
      </c>
      <c r="F205">
        <v>211</v>
      </c>
      <c r="G205" t="s">
        <v>1578</v>
      </c>
      <c r="H205" t="str">
        <f t="shared" si="3"/>
        <v>SAME</v>
      </c>
    </row>
    <row r="206" spans="1:8">
      <c r="A206">
        <v>162</v>
      </c>
      <c r="B206" t="s">
        <v>1529</v>
      </c>
      <c r="C206" t="s">
        <v>4</v>
      </c>
      <c r="D206" t="s">
        <v>5</v>
      </c>
      <c r="E206" t="s">
        <v>1909</v>
      </c>
      <c r="F206">
        <v>162</v>
      </c>
      <c r="G206" t="s">
        <v>1529</v>
      </c>
      <c r="H206" t="str">
        <f t="shared" si="3"/>
        <v>SAME</v>
      </c>
    </row>
    <row r="207" spans="1:8">
      <c r="A207">
        <v>14</v>
      </c>
      <c r="B207" t="s">
        <v>1381</v>
      </c>
      <c r="C207" t="s">
        <v>4</v>
      </c>
      <c r="D207" t="s">
        <v>5</v>
      </c>
      <c r="E207" t="s">
        <v>2266</v>
      </c>
      <c r="F207">
        <v>14</v>
      </c>
      <c r="G207" t="s">
        <v>1381</v>
      </c>
      <c r="H207" t="str">
        <f t="shared" si="3"/>
        <v>SAME</v>
      </c>
    </row>
    <row r="208" spans="1:8">
      <c r="A208">
        <v>145</v>
      </c>
      <c r="B208" t="s">
        <v>1512</v>
      </c>
      <c r="C208" t="s">
        <v>4</v>
      </c>
      <c r="D208" t="s">
        <v>5</v>
      </c>
      <c r="E208" t="s">
        <v>2386</v>
      </c>
      <c r="F208">
        <v>145</v>
      </c>
      <c r="G208" t="s">
        <v>1512</v>
      </c>
      <c r="H208" t="str">
        <f t="shared" si="3"/>
        <v>SAME</v>
      </c>
    </row>
    <row r="209" spans="1:8">
      <c r="A209">
        <v>138</v>
      </c>
      <c r="B209" t="s">
        <v>1505</v>
      </c>
      <c r="C209" t="s">
        <v>4</v>
      </c>
      <c r="D209" t="s">
        <v>5</v>
      </c>
      <c r="E209" t="s">
        <v>2379</v>
      </c>
      <c r="F209">
        <v>138</v>
      </c>
      <c r="G209" t="s">
        <v>1505</v>
      </c>
      <c r="H209" t="str">
        <f t="shared" si="3"/>
        <v>SAME</v>
      </c>
    </row>
    <row r="210" spans="1:8">
      <c r="A210">
        <v>56</v>
      </c>
      <c r="B210" t="s">
        <v>1423</v>
      </c>
      <c r="C210" t="s">
        <v>4</v>
      </c>
      <c r="D210" t="s">
        <v>5</v>
      </c>
      <c r="E210" t="s">
        <v>2306</v>
      </c>
      <c r="F210">
        <v>56</v>
      </c>
      <c r="G210" t="s">
        <v>1423</v>
      </c>
      <c r="H210" t="str">
        <f t="shared" si="3"/>
        <v>SAME</v>
      </c>
    </row>
    <row r="211" spans="1:8">
      <c r="A211">
        <v>61</v>
      </c>
      <c r="B211" t="s">
        <v>1428</v>
      </c>
      <c r="C211" t="s">
        <v>4</v>
      </c>
      <c r="D211" t="s">
        <v>5</v>
      </c>
      <c r="E211" t="s">
        <v>2311</v>
      </c>
      <c r="F211">
        <v>61</v>
      </c>
      <c r="G211" t="s">
        <v>1428</v>
      </c>
      <c r="H211" t="str">
        <f t="shared" si="3"/>
        <v>SAME</v>
      </c>
    </row>
    <row r="212" spans="1:8">
      <c r="A212">
        <v>37</v>
      </c>
      <c r="B212" t="s">
        <v>1404</v>
      </c>
      <c r="C212" t="s">
        <v>4</v>
      </c>
      <c r="D212" t="s">
        <v>5</v>
      </c>
      <c r="E212" t="s">
        <v>2288</v>
      </c>
      <c r="F212">
        <v>37</v>
      </c>
      <c r="G212" t="s">
        <v>1404</v>
      </c>
      <c r="H212" t="str">
        <f t="shared" si="3"/>
        <v>SAME</v>
      </c>
    </row>
  </sheetData>
  <autoFilter ref="A1:F212" xr:uid="{42509C21-5FE9-9A4E-AFEB-CB6BA794279A}">
    <sortState xmlns:xlrd2="http://schemas.microsoft.com/office/spreadsheetml/2017/richdata2" ref="A2:E212">
      <sortCondition ref="B1:B2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Dedaub</vt:lpstr>
      <vt:lpstr>Heimdall</vt:lpstr>
      <vt:lpstr>dedaub_llama</vt:lpstr>
      <vt:lpstr>Sheet17</vt:lpstr>
      <vt:lpstr>dedau_gpt4</vt:lpstr>
      <vt:lpstr>heimdall_gpt4prev</vt:lpstr>
      <vt:lpstr>dedaub-gpt4preview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Malek Darwish</dc:creator>
  <cp:lastModifiedBy>Malek Darwish</cp:lastModifiedBy>
  <dcterms:created xsi:type="dcterms:W3CDTF">2023-11-10T12:17:14Z</dcterms:created>
  <dcterms:modified xsi:type="dcterms:W3CDTF">2023-11-13T19:35:19Z</dcterms:modified>
</cp:coreProperties>
</file>