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ian\Documents\IT\Power Query Language Formula\Financial Modelling\"/>
    </mc:Choice>
  </mc:AlternateContent>
  <xr:revisionPtr revIDLastSave="0" documentId="13_ncr:1_{EC277B77-7D10-4E7F-90F4-9B02E696A9C6}" xr6:coauthVersionLast="47" xr6:coauthVersionMax="47" xr10:uidLastSave="{00000000-0000-0000-0000-000000000000}"/>
  <bookViews>
    <workbookView xWindow="28690" yWindow="-110" windowWidth="24220" windowHeight="18220" activeTab="1" xr2:uid="{28A73A64-8865-43F1-91F5-42828A159D37}"/>
  </bookViews>
  <sheets>
    <sheet name="Parameters" sheetId="1" r:id="rId1"/>
    <sheet name="PivotTable" sheetId="2" r:id="rId2"/>
    <sheet name="MDX" sheetId="3" r:id="rId3"/>
  </sheets>
  <definedNames>
    <definedName name="_Parameters">Parameters!$A$3:$B$17</definedName>
    <definedName name="P_DaysPayables">Parameters!$B$4</definedName>
    <definedName name="P_DaysReceivables">Parameters!$B$5</definedName>
    <definedName name="P_DebtCode">Parameters!$B$6</definedName>
    <definedName name="P_DebtRepaymentCode">Parameters!$B$8</definedName>
    <definedName name="P_DepreciationYears">Parameters!$B$7</definedName>
    <definedName name="P_EquityBuyBackCode">Parameters!$B$9</definedName>
    <definedName name="P_EquityIssueCode">Parameters!$B$10</definedName>
    <definedName name="P_InterestRate">Parameters!$B$11</definedName>
    <definedName name="P_InventoryCode">Parameters!$B$12</definedName>
    <definedName name="P_OpexCode">Parameters!$B$13</definedName>
    <definedName name="P_SalesCode">Parameters!$B$14</definedName>
    <definedName name="P_TaxAssetAnnualRate">Parameters!$B$15</definedName>
    <definedName name="P_TaxAssetLife">Parameters!$B$16</definedName>
    <definedName name="P_TaxRate">Parameters!$B$17</definedName>
  </definedNames>
  <calcPr calcId="191029"/>
  <pivotCaches>
    <pivotCache cacheId="106" r:id="rId4"/>
    <pivotCache cacheId="10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_fceb1217-072f-4e53-b274-1f8fdde47a98" name="Calendar" connection="Query - Calendar"/>
          <x15:modelTable id="Actuals_2060d8fe-9abd-4c27-a446-f68c620667cc" name="Actuals" connection="Query - Actuals"/>
          <x15:modelTable id="Inventory  FIFO_b9dc6592-1ac9-4da4-b7d2-d9fd6a225383" name="Inventory  FIFO" connection="Query - Inventory (FIFO)"/>
          <x15:modelTable id="Tax depreciation_64a71682-a291-4917-bcca-c9493eea1f10" name="Tax depreciation" connection="Query - Tax depreciation"/>
          <x15:modelTable id="Gross margin_6fd4330c-808d-44b3-b32b-5367049dd45d" name="Gross margin" connection="Query - Gross margin"/>
          <x15:modelTable id="Equity_c6559329-1f0e-40eb-abc1-c6b7722429b5" name="Equity" connection="Query - Equity"/>
          <x15:modelTable id="Dividends_9ad23b8a-e186-4d63-844c-1e4df89e4873" name="Dividends" connection="Query - Dividends"/>
          <x15:modelTable id="Depreciation straight line_d68eccd5-0fa6-4cf5-9451-df6105aaa06c" name="Depreciation straight line" connection="Query - Depreciation straight line"/>
          <x15:modelTable id="Parameters_aff1e995-9107-47da-b184-f165dd46d387" name="Parameters" connection="Query - Parameters"/>
          <x15:modelTable id="01_Sales" name="01_Sales Measures" connection="Connection"/>
          <x15:modelTable id="00_Generic Measures" name="00_Generic Measures" connection="Connection1"/>
        </x15:modelTables>
        <x15:modelRelationships>
          <x15:modelRelationship fromTable="Actuals" fromColumn="Date" toTable="Calendar" toColumn="Date"/>
        </x15:modelRelationships>
      </x15:dataModel>
    </ext>
  </extLst>
</workbook>
</file>

<file path=xl/calcChain.xml><?xml version="1.0" encoding="utf-8"?>
<calcChain xmlns="http://schemas.openxmlformats.org/spreadsheetml/2006/main">
  <c r="C2" i="3" l="1"/>
  <c r="A5" i="3"/>
  <c r="A4" i="3"/>
  <c r="A3" i="3"/>
  <c r="B1" i="3"/>
  <c r="B4" i="3"/>
  <c r="B5" i="3"/>
  <c r="B3" i="3"/>
  <c r="C3" i="3"/>
  <c r="C4" i="3"/>
  <c r="C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82047B-146A-4B83-A4D5-1BA04513A570}" name="Connection" type="104" refreshedVersion="0" background="1">
    <extLst>
      <ext xmlns:x15="http://schemas.microsoft.com/office/spreadsheetml/2010/11/main" uri="{DE250136-89BD-433C-8126-D09CA5730AF9}">
        <x15:connection id="01_Sales"/>
      </ext>
    </extLst>
  </connection>
  <connection id="2" xr16:uid="{47884C57-65E1-48C2-BEA0-4F19718431AE}" name="Connection1" type="104" refreshedVersion="0" background="1">
    <extLst>
      <ext xmlns:x15="http://schemas.microsoft.com/office/spreadsheetml/2010/11/main" uri="{DE250136-89BD-433C-8126-D09CA5730AF9}">
        <x15:connection id="00_Generic Measures"/>
      </ext>
    </extLst>
  </connection>
  <connection id="3" xr16:uid="{B05BBEE6-FEC1-43A4-8434-5FB7B1AA8E5F}" name="Query - Actuals" description="Connection to the 'Actuals' query in the workbook." type="100" refreshedVersion="8" minRefreshableVersion="5">
    <extLst>
      <ext xmlns:x15="http://schemas.microsoft.com/office/spreadsheetml/2010/11/main" uri="{DE250136-89BD-433C-8126-D09CA5730AF9}">
        <x15:connection id="4f04cad1-ecb9-4714-83d4-6aa79c6d6c62"/>
      </ext>
    </extLst>
  </connection>
  <connection id="4" xr16:uid="{485C9C4C-5468-4193-A39E-B4D71688BF99}" name="Query - Calendar" description="Connection to the 'Calendar' query in the workbook." type="100" refreshedVersion="8" minRefreshableVersion="5">
    <extLst>
      <ext xmlns:x15="http://schemas.microsoft.com/office/spreadsheetml/2010/11/main" uri="{DE250136-89BD-433C-8126-D09CA5730AF9}">
        <x15:connection id="7b434f98-166d-4475-9b25-2c4c190da0a6"/>
      </ext>
    </extLst>
  </connection>
  <connection id="5" xr16:uid="{3E2F088B-C279-4628-825A-E9C8A4FC5416}" keepAlive="1" name="Query - Control account measures" description="Connection to the 'Control account measures' query in the workbook." type="5" refreshedVersion="0" background="1">
    <dbPr connection="Provider=Microsoft.Mashup.OleDb.1;Data Source=$Workbook$;Location=&quot;Control account measures&quot;;Extended Properties=&quot;&quot;" command="SELECT * FROM [Control account measures]"/>
  </connection>
  <connection id="6" xr16:uid="{9D8F1D81-1852-4CD3-A3D0-D237E57FAB5B}" keepAlive="1" name="Query - Cumulative debt drawdown" description="Connection to the 'Cumulative debt drawdown' query in the workbook." type="5" refreshedVersion="0" background="1">
    <dbPr connection="Provider=Microsoft.Mashup.OleDb.1;Data Source=$Workbook$;Location=&quot;Cumulative debt drawdown&quot;;Extended Properties=&quot;&quot;" command="SELECT * FROM [Cumulative debt drawdown]"/>
  </connection>
  <connection id="7" xr16:uid="{13DC6C97-4D70-4C8A-B00F-83116015C814}" keepAlive="1" name="Query - Cumulative debt repayments" description="Connection to the 'Cumulative debt repayments' query in the workbook." type="5" refreshedVersion="0" background="1">
    <dbPr connection="Provider=Microsoft.Mashup.OleDb.1;Data Source=$Workbook$;Location=&quot;Cumulative debt repayments&quot;;Extended Properties=&quot;&quot;" command="SELECT * FROM [Cumulative debt repayments]"/>
  </connection>
  <connection id="8" xr16:uid="{BA5B45EF-0F34-499C-BA74-B3BBDFD0AE89}" keepAlive="1" name="Query - Depreciation" description="Connection to the 'Depreciation' query in the workbook." type="5" refreshedVersion="0" background="1">
    <dbPr connection="Provider=Microsoft.Mashup.OleDb.1;Data Source=$Workbook$;Location=Depreciation;Extended Properties=&quot;&quot;" command="SELECT * FROM [Depreciation]"/>
  </connection>
  <connection id="9" xr16:uid="{773D2D77-486C-4DD8-AE02-D7FBC98576DD}" name="Query - Depreciation straight line" description="Connection to the 'Depreciation straight line' query in the workbook." type="100" refreshedVersion="8" minRefreshableVersion="5">
    <extLst>
      <ext xmlns:x15="http://schemas.microsoft.com/office/spreadsheetml/2010/11/main" uri="{DE250136-89BD-433C-8126-D09CA5730AF9}">
        <x15:connection id="a6de3351-2e22-4998-9a55-fbfe5319a750"/>
      </ext>
    </extLst>
  </connection>
  <connection id="10" xr16:uid="{46F3F072-454C-45F7-9862-7EC48634B760}" name="Query - Dividends" description="Connection to the 'Dividends' query in the workbook." type="100" refreshedVersion="8" minRefreshableVersion="5">
    <extLst>
      <ext xmlns:x15="http://schemas.microsoft.com/office/spreadsheetml/2010/11/main" uri="{DE250136-89BD-433C-8126-D09CA5730AF9}">
        <x15:connection id="863ff5a6-5c2b-4ac6-8d2d-f5f7e459dc4b"/>
      </ext>
    </extLst>
  </connection>
  <connection id="11" xr16:uid="{27E688F9-A3C6-4458-B7AF-EA5C9CAF1E76}" keepAlive="1" name="Query - EndDate" description="Connection to the 'EndDate' query in the workbook." type="5" refreshedVersion="0" background="1">
    <dbPr connection="Provider=Microsoft.Mashup.OleDb.1;Data Source=$Workbook$;Location=EndDate;Extended Properties=&quot;&quot;" command="SELECT * FROM [EndDate]"/>
  </connection>
  <connection id="12" xr16:uid="{7B4A7739-1FAB-4938-8F34-68E3D7D71A96}" name="Query - Equity" description="Connection to the 'Equity' query in the workbook." type="100" refreshedVersion="8" minRefreshableVersion="5">
    <extLst>
      <ext xmlns:x15="http://schemas.microsoft.com/office/spreadsheetml/2010/11/main" uri="{DE250136-89BD-433C-8126-D09CA5730AF9}">
        <x15:connection id="8cdf0758-fcbc-4655-80cd-25aed2a683a8"/>
      </ext>
    </extLst>
  </connection>
  <connection id="13" xr16:uid="{D5C3B867-12DC-433C-A4F7-2BBFC8020264}" keepAlive="1" name="Query - FilePath" description="Connection to the 'FilePath' query in the workbook." type="5" refreshedVersion="0" background="1">
    <dbPr connection="Provider=Microsoft.Mashup.OleDb.1;Data Source=$Workbook$;Location=FilePath;Extended Properties=&quot;&quot;" command="SELECT * FROM [FilePath]"/>
  </connection>
  <connection id="14" xr16:uid="{D40B42F8-FA9F-46F4-BB86-35C91D689647}" keepAlive="1" name="Query - Financial account measures" description="Connection to the 'Financial account measures' query in the workbook." type="5" refreshedVersion="0" background="1">
    <dbPr connection="Provider=Microsoft.Mashup.OleDb.1;Data Source=$Workbook$;Location=&quot;Financial account measures&quot;;Extended Properties=&quot;&quot;" command="SELECT * FROM [Financial account measures]"/>
  </connection>
  <connection id="15" xr16:uid="{3A7E9FE2-5DF8-462B-BAF9-FFD9959C37BF}" keepAlive="1" name="Query - FN_DepStraightLine" description="Connection to the 'FN_DepStraightLine' query in the workbook." type="5" refreshedVersion="0" background="1">
    <dbPr connection="Provider=Microsoft.Mashup.OleDb.1;Data Source=$Workbook$;Location=FN_DepStraightLine;Extended Properties=&quot;&quot;" command="SELECT * FROM [FN_DepStraightLine]"/>
  </connection>
  <connection id="16" xr16:uid="{1A5B4CE5-0FF6-4550-A79B-682F7D260611}" keepAlive="1" name="Query - FN_InventoryAverage" description="Connection to the 'FN_InventoryAverage' query in the workbook." type="5" refreshedVersion="0" background="1">
    <dbPr connection="Provider=Microsoft.Mashup.OleDb.1;Data Source=$Workbook$;Location=FN_InventoryAverage;Extended Properties=&quot;&quot;" command="SELECT * FROM [FN_InventoryAverage]"/>
  </connection>
  <connection id="17" xr16:uid="{4B5372D5-9E47-4C2E-93C2-A40D7F95B1AD}" keepAlive="1" name="Query - FN_TaxDep" description="Connection to the 'FN_TaxDep' query in the workbook." type="5" refreshedVersion="0" background="1">
    <dbPr connection="Provider=Microsoft.Mashup.OleDb.1;Data Source=$Workbook$;Location=FN_TaxDep;Extended Properties=&quot;&quot;" command="SELECT * FROM [FN_TaxDep]"/>
  </connection>
  <connection id="18" xr16:uid="{217E26C0-AD10-4804-AF6E-8779319AB5B9}" keepAlive="1" name="Query - Fulldates" description="Connection to the 'Fulldates' query in the workbook." type="5" refreshedVersion="0" background="1">
    <dbPr connection="Provider=Microsoft.Mashup.OleDb.1;Data Source=$Workbook$;Location=Fulldates;Extended Properties=&quot;&quot;" command="SELECT * FROM [Fulldates]"/>
  </connection>
  <connection id="19" xr16:uid="{86BFD71F-4C2B-4455-9DC4-05519C388683}" name="Query - Gross margin" description="Connection to the 'Gross margin' query in the workbook." type="100" refreshedVersion="8" minRefreshableVersion="5">
    <extLst>
      <ext xmlns:x15="http://schemas.microsoft.com/office/spreadsheetml/2010/11/main" uri="{DE250136-89BD-433C-8126-D09CA5730AF9}">
        <x15:connection id="9a8177f5-49e5-4efc-8200-164f58fbf527"/>
      </ext>
    </extLst>
  </connection>
  <connection id="20" xr16:uid="{BCF76ABB-9B07-43C1-86DC-869AFF640653}" keepAlive="1" name="Query - Interest calc" description="Connection to the 'Interest calc' query in the workbook." type="5" refreshedVersion="0" background="1">
    <dbPr connection="Provider=Microsoft.Mashup.OleDb.1;Data Source=$Workbook$;Location=&quot;Interest calc&quot;;Extended Properties=&quot;&quot;" command="SELECT * FROM [Interest calc]"/>
  </connection>
  <connection id="21" xr16:uid="{FE86BC23-42A7-4AD1-8340-A950EDFCEBC3}" name="Query - Inventory (FIFO)" description="Connection to the 'Inventory (FIFO)' query in the workbook." type="100" refreshedVersion="8" minRefreshableVersion="5">
    <extLst>
      <ext xmlns:x15="http://schemas.microsoft.com/office/spreadsheetml/2010/11/main" uri="{DE250136-89BD-433C-8126-D09CA5730AF9}">
        <x15:connection id="8682ac80-69b3-4f77-80ac-a8fe69411f0e"/>
      </ext>
    </extLst>
  </connection>
  <connection id="22" xr16:uid="{A99F0621-AB6B-40C5-979D-5240B48D359C}" keepAlive="1" name="Query - Inventory avg calc" description="Connection to the 'Inventory avg calc' query in the workbook." type="5" refreshedVersion="0" background="1">
    <dbPr connection="Provider=Microsoft.Mashup.OleDb.1;Data Source=$Workbook$;Location=&quot;Inventory avg calc&quot;;Extended Properties=&quot;&quot;" command="SELECT * FROM [Inventory avg calc]"/>
  </connection>
  <connection id="23" xr16:uid="{B019F216-8D48-4CE1-A8F4-145C4A05357B}" keepAlive="1" name="Query - Inventory avg step" description="Connection to the 'Inventory avg step' query in the workbook." type="5" refreshedVersion="0" background="1">
    <dbPr connection="Provider=Microsoft.Mashup.OleDb.1;Data Source=$Workbook$;Location=&quot;Inventory avg step&quot;;Extended Properties=&quot;&quot;" command="SELECT * FROM [Inventory avg step]"/>
  </connection>
  <connection id="24" xr16:uid="{8BA49FE7-FCB6-4F4E-B133-49A2CB48BCAF}" keepAlive="1" name="Query - Inventory cost table" description="Connection to the 'Inventory cost table' query in the workbook." type="5" refreshedVersion="0" background="1">
    <dbPr connection="Provider=Microsoft.Mashup.OleDb.1;Data Source=$Workbook$;Location=&quot;Inventory cost table&quot;;Extended Properties=&quot;&quot;" command="SELECT * FROM [Inventory cost table]"/>
  </connection>
  <connection id="25" xr16:uid="{6A943429-69ED-4635-AC18-B40885055224}" keepAlive="1" name="Query - Inventory data" description="Connection to the 'Inventory data' query in the workbook." type="5" refreshedVersion="0" background="1">
    <dbPr connection="Provider=Microsoft.Mashup.OleDb.1;Data Source=$Workbook$;Location=&quot;Inventory data&quot;;Extended Properties=&quot;&quot;" command="SELECT * FROM [Inventory data]"/>
  </connection>
  <connection id="26" xr16:uid="{361A2EFC-2B76-4542-8F67-C522F8F9CFCA}" keepAlive="1" name="Query - P_DaysPayable" description="Connection to the 'P_DaysPayable' query in the workbook." type="5" refreshedVersion="0" background="1">
    <dbPr connection="Provider=Microsoft.Mashup.OleDb.1;Data Source=$Workbook$;Location=P_DaysPayable;Extended Properties=&quot;&quot;" command="SELECT * FROM [P_DaysPayable]"/>
  </connection>
  <connection id="27" xr16:uid="{2E68DC60-4C90-478B-8DF4-6E1BEF06214A}" keepAlive="1" name="Query - P_DaysReceivable" description="Connection to the 'P_DaysReceivable' query in the workbook." type="5" refreshedVersion="0" background="1">
    <dbPr connection="Provider=Microsoft.Mashup.OleDb.1;Data Source=$Workbook$;Location=P_DaysReceivable;Extended Properties=&quot;&quot;" command="SELECT * FROM [P_DaysReceivable]"/>
  </connection>
  <connection id="28" xr16:uid="{F8CC0D28-36EC-4596-9245-4878F7CDEB01}" keepAlive="1" name="Query - P_DebtCode" description="Connection to the 'P_DebtCode' query in the workbook." type="5" refreshedVersion="0" background="1">
    <dbPr connection="Provider=Microsoft.Mashup.OleDb.1;Data Source=$Workbook$;Location=P_DebtCode;Extended Properties=&quot;&quot;" command="SELECT * FROM [P_DebtCode]"/>
  </connection>
  <connection id="29" xr16:uid="{F978C8CE-8E05-4628-8F1D-E44A3F297D0F}" keepAlive="1" name="Query - P_DebtRepaymentCode" description="Connection to the 'P_DebtRepaymentCode' query in the workbook." type="5" refreshedVersion="0" background="1">
    <dbPr connection="Provider=Microsoft.Mashup.OleDb.1;Data Source=$Workbook$;Location=P_DebtRepaymentCode;Extended Properties=&quot;&quot;" command="SELECT * FROM [P_DebtRepaymentCode]"/>
  </connection>
  <connection id="30" xr16:uid="{19CA9BF2-CD00-4651-97C0-7E210FA1B127}" keepAlive="1" name="Query - P_DepreciationYears" description="Connection to the 'P_DepreciationYears' query in the workbook." type="5" refreshedVersion="0" background="1">
    <dbPr connection="Provider=Microsoft.Mashup.OleDb.1;Data Source=$Workbook$;Location=P_DepreciationYears;Extended Properties=&quot;&quot;" command="SELECT * FROM [P_DepreciationYears]"/>
  </connection>
  <connection id="31" xr16:uid="{D189492E-CE3F-4473-BB19-43A1ACFFE2E5}" keepAlive="1" name="Query - P_EquityBuyBackCode" description="Connection to the 'P_EquityBuyBackCode' query in the workbook." type="5" refreshedVersion="0" background="1">
    <dbPr connection="Provider=Microsoft.Mashup.OleDb.1;Data Source=$Workbook$;Location=P_EquityBuyBackCode;Extended Properties=&quot;&quot;" command="SELECT * FROM [P_EquityBuyBackCode]"/>
  </connection>
  <connection id="32" xr16:uid="{B0D05E00-62C3-467F-A539-DEDCB3FD4E2B}" keepAlive="1" name="Query - P_EquityIssueCode" description="Connection to the 'P_EquityIssueCode' query in the workbook." type="5" refreshedVersion="0" background="1">
    <dbPr connection="Provider=Microsoft.Mashup.OleDb.1;Data Source=$Workbook$;Location=P_EquityIssueCode;Extended Properties=&quot;&quot;" command="SELECT * FROM [P_EquityIssueCode]"/>
  </connection>
  <connection id="33" xr16:uid="{463397E7-DF3D-40B6-BE33-8483A22A911B}" keepAlive="1" name="Query - P_InterestRate" description="Connection to the 'P_InterestRate' query in the workbook." type="5" refreshedVersion="0" background="1">
    <dbPr connection="Provider=Microsoft.Mashup.OleDb.1;Data Source=$Workbook$;Location=P_InterestRate;Extended Properties=&quot;&quot;" command="SELECT * FROM [P_InterestRate]"/>
  </connection>
  <connection id="34" xr16:uid="{1E0F7159-F394-4DCA-AEDB-F300BCE0A541}" keepAlive="1" name="Query - P_InventoryCode" description="Connection to the 'P_InventoryCode' query in the workbook." type="5" refreshedVersion="0" background="1">
    <dbPr connection="Provider=Microsoft.Mashup.OleDb.1;Data Source=$Workbook$;Location=P_InventoryCode;Extended Properties=&quot;&quot;" command="SELECT * FROM [P_InventoryCode]"/>
  </connection>
  <connection id="35" xr16:uid="{54268C72-A867-4B95-BD22-34AFF74562F3}" keepAlive="1" name="Query - P_OpexCode" description="Connection to the 'P_OpexCode' query in the workbook." type="5" refreshedVersion="0" background="1">
    <dbPr connection="Provider=Microsoft.Mashup.OleDb.1;Data Source=$Workbook$;Location=P_OpexCode;Extended Properties=&quot;&quot;" command="SELECT * FROM [P_OpexCode]"/>
  </connection>
  <connection id="36" xr16:uid="{39629735-C132-4C93-8875-9E0413F711BD}" keepAlive="1" name="Query - P_SalesCode" description="Connection to the 'P_SalesCode' query in the workbook." type="5" refreshedVersion="0" background="1">
    <dbPr connection="Provider=Microsoft.Mashup.OleDb.1;Data Source=$Workbook$;Location=P_SalesCode;Extended Properties=&quot;&quot;" command="SELECT * FROM [P_SalesCode]"/>
  </connection>
  <connection id="37" xr16:uid="{20BE1194-9A1C-4F48-A6C9-72063B36A377}" keepAlive="1" name="Query - P_TaxAssetAnnualRate" description="Connection to the 'P_TaxAssetAnnualRate' query in the workbook." type="5" refreshedVersion="0" background="1">
    <dbPr connection="Provider=Microsoft.Mashup.OleDb.1;Data Source=$Workbook$;Location=P_TaxAssetAnnualRate;Extended Properties=&quot;&quot;" command="SELECT * FROM [P_TaxAssetAnnualRate]"/>
  </connection>
  <connection id="38" xr16:uid="{DCB1B6B6-58EA-4635-83E0-CAB6482B0608}" keepAlive="1" name="Query - P_TaxAssetLife" description="Connection to the 'P_TaxAssetLife' query in the workbook." type="5" refreshedVersion="0" background="1">
    <dbPr connection="Provider=Microsoft.Mashup.OleDb.1;Data Source=$Workbook$;Location=P_TaxAssetLife;Extended Properties=&quot;&quot;" command="SELECT * FROM [P_TaxAssetLife]"/>
  </connection>
  <connection id="39" xr16:uid="{0C34B909-E8AC-486F-954C-38114E0FC677}" keepAlive="1" name="Query - P_TaxRate" description="Connection to the 'P_TaxRate' query in the workbook." type="5" refreshedVersion="0" background="1">
    <dbPr connection="Provider=Microsoft.Mashup.OleDb.1;Data Source=$Workbook$;Location=P_TaxRate;Extended Properties=&quot;&quot;" command="SELECT * FROM [P_TaxRate]"/>
  </connection>
  <connection id="40" xr16:uid="{0CDE7A13-2C31-427E-AC58-3BB7163DC16F}" name="Query - Parameters" description="Connection to the 'Parameters' query in the workbook." type="100" refreshedVersion="8" minRefreshableVersion="5">
    <extLst>
      <ext xmlns:x15="http://schemas.microsoft.com/office/spreadsheetml/2010/11/main" uri="{DE250136-89BD-433C-8126-D09CA5730AF9}">
        <x15:connection id="f821c51c-d50c-455e-9e9e-175d294ae02b"/>
      </ext>
    </extLst>
  </connection>
  <connection id="41" xr16:uid="{A2CD618E-EF34-4AC5-8EFD-727CF2180476}" keepAlive="1" name="Query - SalesCode" description="Connection to the 'SalesCode' query in the workbook." type="5" refreshedVersion="0" background="1">
    <dbPr connection="Provider=Microsoft.Mashup.OleDb.1;Data Source=$Workbook$;Location=SalesCode;Extended Properties=&quot;&quot;" command="SELECT * FROM [SalesCode]"/>
  </connection>
  <connection id="42" xr16:uid="{AD42EB1C-CCBB-47C0-98D4-E84EA0DD5821}" keepAlive="1" name="Query - Source Data" description="Connection to the 'Source Data' query in the workbook." type="5" refreshedVersion="0" background="1">
    <dbPr connection="Provider=Microsoft.Mashup.OleDb.1;Data Source=$Workbook$;Location=&quot;Source Data&quot;;Extended Properties=&quot;&quot;" command="SELECT * FROM [Source Data]"/>
  </connection>
  <connection id="43" xr16:uid="{0F5AF1AE-D4C4-4206-A896-4102F00A6458}" keepAlive="1" name="Query - StartDate" description="Connection to the 'StartDate' query in the workbook." type="5" refreshedVersion="0" background="1">
    <dbPr connection="Provider=Microsoft.Mashup.OleDb.1;Data Source=$Workbook$;Location=StartDate;Extended Properties=&quot;&quot;" command="SELECT * FROM [StartDate]"/>
  </connection>
  <connection id="44" xr16:uid="{7EAEEEF2-9912-48C9-B664-50F3DF4A6419}" name="Query - Tax depreciation" description="Connection to the 'Tax depreciation' query in the workbook." type="100" refreshedVersion="8" minRefreshableVersion="5">
    <extLst>
      <ext xmlns:x15="http://schemas.microsoft.com/office/spreadsheetml/2010/11/main" uri="{DE250136-89BD-433C-8126-D09CA5730AF9}">
        <x15:connection id="b091251b-a08f-478b-a107-6b7644de5eac"/>
      </ext>
    </extLst>
  </connection>
  <connection id="45" xr16:uid="{6AB104D1-C8DE-43B2-A817-1E1AB5856F0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ThisWorkbookDataModel"/>
    <s v="[Measures].[Total Amount]"/>
    <s v="#,0"/>
    <s v="[Actuals].[Account].&amp;[1000]"/>
    <s v="[Calendar].[Year].&amp;[2021]"/>
    <s v="[Calendar].[Year].&amp;[2022]"/>
    <s v="[Calendar].[Year].&amp;[2023]"/>
    <s v="[Calendar].[Month Name].&amp;[Nov]"/>
    <s v="[Measures].[Sales YTD]"/>
  </metadataStrings>
  <mdxMetadata count="11"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v">
      <t c="3" si="2">
        <n x="1"/>
        <n x="3"/>
        <n x="4"/>
      </t>
    </mdx>
    <mdx n="0" f="v">
      <t c="3" si="2">
        <n x="1"/>
        <n x="3"/>
        <n x="5"/>
      </t>
    </mdx>
    <mdx n="0" f="v">
      <t c="3" si="2">
        <n x="1"/>
        <n x="3"/>
        <n x="6"/>
      </t>
    </mdx>
    <mdx n="0" f="m">
      <t c="1">
        <n x="7"/>
      </t>
    </mdx>
    <mdx n="0" f="v">
      <t c="4" si="2">
        <n x="8"/>
        <n x="3"/>
        <n x="4"/>
        <n x="7"/>
      </t>
    </mdx>
    <mdx n="0" f="v">
      <t c="4" si="2">
        <n x="8"/>
        <n x="3"/>
        <n x="5"/>
        <n x="7"/>
      </t>
    </mdx>
    <mdx n="0" f="v">
      <t c="4" si="2">
        <n x="8"/>
        <n x="3"/>
        <n x="6"/>
        <n x="7"/>
      </t>
    </mdx>
  </mdx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<sst xmlns="http://schemas.openxmlformats.org/spreadsheetml/2006/main" count="21" uniqueCount="21">
  <si>
    <t>P_DaysPayables</t>
  </si>
  <si>
    <t>P_DaysReceivables</t>
  </si>
  <si>
    <t>P_DebtCode</t>
  </si>
  <si>
    <t>P_DepreciationYears</t>
  </si>
  <si>
    <t>P_DebtRepaymentCode</t>
  </si>
  <si>
    <t>P_EquityBuyBackCode</t>
  </si>
  <si>
    <t>P_EquityIssueCode</t>
  </si>
  <si>
    <t>P_InterestRate</t>
  </si>
  <si>
    <t>P_InventoryCode</t>
  </si>
  <si>
    <t>P_OpexCode</t>
  </si>
  <si>
    <t>P_SalesCode</t>
  </si>
  <si>
    <t>P_TaxAssetAnnualRate</t>
  </si>
  <si>
    <t>P_TaxAssetLife</t>
  </si>
  <si>
    <t>P_TaxRate</t>
  </si>
  <si>
    <t>Row Labels</t>
  </si>
  <si>
    <t>Grand Total</t>
  </si>
  <si>
    <t>Sales</t>
  </si>
  <si>
    <t>Parameter</t>
  </si>
  <si>
    <t>Value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</si>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</sst>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C5" s="3"/>
        <tr r="C4" s="3"/>
        <tr r="C3" s="3"/>
        <tr r="B3" s="3"/>
        <tr r="B5" s="3"/>
        <tr r="B4" s="3"/>
        <tr r="B1" s="3"/>
        <tr r="A3" s="3"/>
        <tr r="A4" s="3"/>
        <tr r="A5" s="3"/>
        <tr r="C2" s="3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eetMetadata" Target="metadata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volatileDependencies" Target="volatileDependencies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Marian Delibas" refreshedDate="45268.675787731481" backgroundQuery="1" createdVersion="3" refreshedVersion="8" minRefreshableVersion="3" recordCount="0" tupleCache="1" xr:uid="{7665DC68-C26E-409F-9C2B-6D713FE52823}">
  <cacheSource type="external" connectionId="45"/>
  <cacheFields count="4">
    <cacheField name="[Calendar].[Month Name].[Month Name]" caption="Month Name" numFmtId="0" hierarchy="13" level="1">
      <sharedItems count="1">
        <s v="[Calendar].[Month Name].&amp;[Nov]" c="Nov"/>
      </sharedItems>
    </cacheField>
    <cacheField name="[Calendar].[Year].[Year]" caption="Year" numFmtId="0" hierarchy="11" level="1">
      <sharedItems count="3">
        <s v="[Calendar].[Year].&amp;[2023]" c="2023"/>
        <s v="[Calendar].[Year].&amp;[2022]" c="2022"/>
        <s v="[Calendar].[Year].&amp;[2021]" c="2021"/>
      </sharedItems>
    </cacheField>
    <cacheField name="[Actuals].[Account].[Account]" caption="Account" numFmtId="0" hierarchy="1" level="1">
      <sharedItems count="1">
        <s v="[Actuals].[Account].&amp;[1000]" c="1000"/>
      </sharedItems>
    </cacheField>
    <cacheField name="[Measures].[MeasuresLevel]" caption="MeasuresLevel" numFmtId="0" hierarchy="36">
      <sharedItems count="2">
        <s v="[Measures].[Total Amount]" c="Total Amount"/>
        <s v="[Measures].[Sales YTD]" c="Sales YTD"/>
      </sharedItems>
    </cacheField>
  </cacheFields>
  <cacheHierarchies count="61">
    <cacheHierarchy uniqueName="[00_Generic Measures].[Column]" caption="Column" attribute="1" defaultMemberUniqueName="[00_Generic Measures].[Column].[All]" allUniqueName="[00_Generic Measures].[Column].[All]" dimensionUniqueName="[00_Generic Measures]" displayFolder="" count="2" memberValueDatatype="130" unbalanced="0"/>
    <cacheHierarchy uniqueName="[Actuals].[Account]" caption="Account" attribute="1" defaultMemberUniqueName="[Actuals].[Account].[All]" allUniqueName="[Actuals].[Account].[All]" dimensionUniqueName="[Actuals]" displayFolder="" count="2" memberValueDatatype="130" unbalanced="0">
      <fieldsUsage count="2">
        <fieldUsage x="-1"/>
        <fieldUsage x="2"/>
      </fieldsUsage>
    </cacheHierarchy>
    <cacheHierarchy uniqueName="[Actuals].[Date]" caption="Date" attribute="1" time="1" defaultMemberUniqueName="[Actuals].[Date].[All]" allUniqueName="[Actuals].[Date].[All]" dimensionUniqueName="[Actuals]" displayFolder="" count="2" memberValueDatatype="7" unbalanced="0"/>
    <cacheHierarchy uniqueName="[Actuals].[Amount]" caption="Amount" attribute="1" defaultMemberUniqueName="[Actuals].[Amount].[All]" allUniqueName="[Actuals].[Amount].[All]" dimensionUniqueName="[Actuals]" displayFolder="" count="2" memberValueDatatype="5" unbalanced="0"/>
    <cacheHierarchy uniqueName="[Actuals].[Price]" caption="Price" attribute="1" defaultMemberUniqueName="[Actuals].[Price].[All]" allUniqueName="[Actuals].[Price].[All]" dimensionUniqueName="[Actuals]" displayFolder="" count="2" memberValueDatatype="5" unbalanced="0"/>
    <cacheHierarchy uniqueName="[Actuals].[Purchase]" caption="Purchase" attribute="1" defaultMemberUniqueName="[Actuals].[Purchase].[All]" allUniqueName="[Actuals].[Purchase].[All]" dimensionUniqueName="[Actuals]" displayFolder="" count="2" memberValueDatatype="5" unbalanced="0"/>
    <cacheHierarchy uniqueName="[Actuals].[Market price]" caption="Market price" attribute="1" defaultMemberUniqueName="[Actuals].[Market price].[All]" allUniqueName="[Actuals].[Market price].[All]" dimensionUniqueName="[Actuals]" displayFolder="" count="2" memberValueDatatype="5" unbalanced="0"/>
    <cacheHierarchy uniqueName="[Actuals].[Amount sold]" caption="Amount sold" attribute="1" defaultMemberUniqueName="[Actuals].[Amount sold].[All]" allUniqueName="[Actuals].[Amount sold].[All]" dimensionUniqueName="[Actuals]" displayFolder="" count="2" memberValueDatatype="20" unbalanced="0"/>
    <cacheHierarchy uniqueName="[Actuals].[Dividend declared]" caption="Dividend declared" attribute="1" defaultMemberUniqueName="[Actuals].[Dividend declared].[All]" allUniqueName="[Actuals].[Dividend declared].[All]" dimensionUniqueName="[Actuals]" displayFolder="" count="2" memberValueDatatype="20" unbalanced="0"/>
    <cacheHierarchy uniqueName="[Actuals].[Payment date]" caption="Payment date" attribute="1" time="1" defaultMemberUniqueName="[Actuals].[Payment date].[All]" allUniqueName="[Actuals].[Payment date].[All]" dimensionUniqueName="[Actuals]" displayFolder="" count="2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]" caption="Month" attribute="1" time="1" defaultMemberUniqueName="[Calendar].[Month].[All]" allUniqueName="[Calendar].[Month].[All]" dimensionUniqueName="[Calendar]" displayFolder="" count="2" memberValueDatatype="20" unbalanced="0"/>
    <cacheHierarchy uniqueName="[Calendar].[Month Name]" caption="Month Name" attribute="1" time="1" defaultMemberUniqueName="[Calendar].[Month Name].[All]" allUniqueName="[Calendar].[Month Name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Day]" caption="Day" attribute="1" time="1" defaultMemberUniqueName="[Calendar].[Day].[All]" allUniqueName="[Calendar].[Day].[All]" dimensionUniqueName="[Calendar]" displayFolder="" count="2" memberValueDatatype="20" unbalanced="0"/>
    <cacheHierarchy uniqueName="[Calendar].[Qtr]" caption="Qtr" attribute="1" time="1" defaultMemberUniqueName="[Calendar].[Qtr].[All]" allUniqueName="[Calendar].[Qtr].[All]" dimensionUniqueName="[Calendar]" displayFolder="" count="2" memberValueDatatype="130" unbalanced="0"/>
    <cacheHierarchy uniqueName="[Depreciation straight line].[Account]" caption="Account" attribute="1" defaultMemberUniqueName="[Depreciation straight line].[Account].[All]" allUniqueName="[Depreciation straight line].[Account].[All]" dimensionUniqueName="[Depreciation straight line]" displayFolder="" count="2" memberValueDatatype="20" unbalanced="0"/>
    <cacheHierarchy uniqueName="[Depreciation straight line].[Date]" caption="Date" attribute="1" time="1" defaultMemberUniqueName="[Depreciation straight line].[Date].[All]" allUniqueName="[Depreciation straight line].[Date].[All]" dimensionUniqueName="[Depreciation straight line]" displayFolder="" count="2" memberValueDatatype="7" unbalanced="0"/>
    <cacheHierarchy uniqueName="[Depreciation straight line].[Amount]" caption="Amount" attribute="1" defaultMemberUniqueName="[Depreciation straight line].[Amount].[All]" allUniqueName="[Depreciation straight line].[Amount].[All]" dimensionUniqueName="[Depreciation straight line]" displayFolder="" count="2" memberValueDatatype="20" unbalanced="0"/>
    <cacheHierarchy uniqueName="[Depreciation straight line].[Year]" caption="Year" attribute="1" defaultMemberUniqueName="[Depreciation straight line].[Year].[All]" allUniqueName="[Depreciation straight line].[Year].[All]" dimensionUniqueName="[Depreciation straight line]" displayFolder="" count="2" memberValueDatatype="20" unbalanced="0"/>
    <cacheHierarchy uniqueName="[Depreciation straight line].[DepWindow]" caption="DepWindow" attribute="1" time="1" defaultMemberUniqueName="[Depreciation straight line].[DepWindow].[All]" allUniqueName="[Depreciation straight line].[DepWindow].[All]" dimensionUniqueName="[Depreciation straight line]" displayFolder="" count="2" memberValueDatatype="7" unbalanced="0"/>
    <cacheHierarchy uniqueName="[Depreciation straight line].[DepAmt]" caption="DepAmt" attribute="1" defaultMemberUniqueName="[Depreciation straight line].[DepAmt].[All]" allUniqueName="[Depreciation straight line].[DepAmt].[All]" dimensionUniqueName="[Depreciation straight line]" displayFolder="" count="2" memberValueDatatype="5" unbalanced="0"/>
    <cacheHierarchy uniqueName="[Dividends].[Account]" caption="Account" attribute="1" defaultMemberUniqueName="[Dividends].[Account].[All]" allUniqueName="[Dividends].[Account].[All]" dimensionUniqueName="[Dividends]" displayFolder="" count="2" memberValueDatatype="130" unbalanced="0"/>
    <cacheHierarchy uniqueName="[Dividends].[Date]" caption="Date" attribute="1" time="1" defaultMemberUniqueName="[Dividends].[Date].[All]" allUniqueName="[Dividends].[Date].[All]" dimensionUniqueName="[Dividends]" displayFolder="" count="2" memberValueDatatype="7" unbalanced="0"/>
    <cacheHierarchy uniqueName="[Dividends].[Dividend declared]" caption="Dividend declared" attribute="1" defaultMemberUniqueName="[Dividends].[Dividend declared].[All]" allUniqueName="[Dividends].[Dividend declared].[All]" dimensionUniqueName="[Dividends]" displayFolder="" count="2" memberValueDatatype="20" unbalanced="0"/>
    <cacheHierarchy uniqueName="[Equity].[Account]" caption="Account" attribute="1" defaultMemberUniqueName="[Equity].[Account].[All]" allUniqueName="[Equity].[Account].[All]" dimensionUniqueName="[Equity]" displayFolder="" count="2" memberValueDatatype="130" unbalanced="0"/>
    <cacheHierarchy uniqueName="[Equity].[Date]" caption="Date" attribute="1" time="1" defaultMemberUniqueName="[Equity].[Date].[All]" allUniqueName="[Equity].[Date].[All]" dimensionUniqueName="[Equity]" displayFolder="" count="2" memberValueDatatype="7" unbalanced="0"/>
    <cacheHierarchy uniqueName="[Equity].[Amount]" caption="Amount" attribute="1" defaultMemberUniqueName="[Equity].[Amount].[All]" allUniqueName="[Equity].[Amount].[All]" dimensionUniqueName="[Equity]" displayFolder="" count="2" memberValueDatatype="20" unbalanced="0"/>
    <cacheHierarchy uniqueName="[Gross margin].[Gross margin]" caption="Gross margin" attribute="1" defaultMemberUniqueName="[Gross margin].[Gross margin].[All]" allUniqueName="[Gross margin].[Gross margin].[All]" dimensionUniqueName="[Gross margin]" displayFolder="" count="2" memberValueDatatype="5" unbalanced="0"/>
    <cacheHierarchy uniqueName="[Inventory  FIFO].[Index]" caption="Index" attribute="1" defaultMemberUniqueName="[Inventory  FIFO].[Index].[All]" allUniqueName="[Inventory  FIFO].[Index].[All]" dimensionUniqueName="[Inventory  FIFO]" displayFolder="" count="2" memberValueDatatype="20" unbalanced="0"/>
    <cacheHierarchy uniqueName="[Inventory  FIFO].[Date]" caption="Date" attribute="1" time="1" defaultMemberUniqueName="[Inventory  FIFO].[Date].[All]" allUniqueName="[Inventory  FIFO].[Date].[All]" dimensionUniqueName="[Inventory  FIFO]" displayFolder="" count="2" memberValueDatatype="7" unbalanced="0"/>
    <cacheHierarchy uniqueName="[Inventory  FIFO].[Amount]" caption="Amount" attribute="1" defaultMemberUniqueName="[Inventory  FIFO].[Amount].[All]" allUniqueName="[Inventory  FIFO].[Amount].[All]" dimensionUniqueName="[Inventory  FIFO]" displayFolder="" count="2" memberValueDatatype="5" unbalanced="0"/>
    <cacheHierarchy uniqueName="[Inventory  FIFO].[Price]" caption="Price" attribute="1" defaultMemberUniqueName="[Inventory  FIFO].[Price].[All]" allUniqueName="[Inventory  FIFO].[Price].[All]" dimensionUniqueName="[Inventory  FIFO]" displayFolder="" count="2" memberValueDatatype="5" unbalanced="0"/>
    <cacheHierarchy uniqueName="[Inventory  FIFO].[Purchase]" caption="Purchase" attribute="1" defaultMemberUniqueName="[Inventory  FIFO].[Purchase].[All]" allUniqueName="[Inventory  FIFO].[Purchase].[All]" dimensionUniqueName="[Inventory  FIFO]" displayFolder="" count="2" memberValueDatatype="5" unbalanced="0"/>
    <cacheHierarchy uniqueName="[Inventory  FIFO].[COGS]" caption="COGS" attribute="1" defaultMemberUniqueName="[Inventory  FIFO].[COGS].[All]" allUniqueName="[Inventory  FIFO].[COGS].[All]" dimensionUniqueName="[Inventory  FIFO]" displayFolder="" count="2" memberValueDatatype="5" unbalanced="0"/>
    <cacheHierarchy uniqueName="[Inventory  FIFO].[Market price]" caption="Market price" attribute="1" defaultMemberUniqueName="[Inventory  FIFO].[Market price].[All]" allUniqueName="[Inventory  FIFO].[Market price].[All]" dimensionUniqueName="[Inventory  FIFO]" displayFolder="" count="2" memberValueDatatype="5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3"/>
      </fieldsUsage>
    </cacheHierarchy>
    <cacheHierarchy uniqueName="[Parameters].[Parameter]" caption="Parameter" attribute="1" defaultMemberUniqueName="[Parameters].[Parameter].[All]" allUniqueName="[Parameters].[Parameter].[All]" dimensionUniqueName="[Parameters]" displayFolder="" count="2" memberValueDatatype="130" unbalanced="0"/>
    <cacheHierarchy uniqueName="[Parameters].[Value]" caption="Value" attribute="1" defaultMemberUniqueName="[Parameters].[Value].[All]" allUniqueName="[Parameters].[Value].[All]" dimensionUniqueName="[Parameters]" displayFolder="" count="2" memberValueDatatype="5" unbalanced="0"/>
    <cacheHierarchy uniqueName="[Tax depreciation].[Account]" caption="Account" attribute="1" defaultMemberUniqueName="[Tax depreciation].[Account].[All]" allUniqueName="[Tax depreciation].[Account].[All]" dimensionUniqueName="[Tax depreciation]" displayFolder="" count="2" memberValueDatatype="130" unbalanced="0"/>
    <cacheHierarchy uniqueName="[Tax depreciation].[Date]" caption="Date" attribute="1" time="1" defaultMemberUniqueName="[Tax depreciation].[Date].[All]" allUniqueName="[Tax depreciation].[Date].[All]" dimensionUniqueName="[Tax depreciation]" displayFolder="" count="2" memberValueDatatype="7" unbalanced="0"/>
    <cacheHierarchy uniqueName="[Tax depreciation].[Amount]" caption="Amount" attribute="1" defaultMemberUniqueName="[Tax depreciation].[Amount].[All]" allUniqueName="[Tax depreciation].[Amount].[All]" dimensionUniqueName="[Tax depreciation]" displayFolder="" count="2" memberValueDatatype="20" unbalanced="0"/>
    <cacheHierarchy uniqueName="[Tax depreciation].[CurrYear]" caption="CurrYear" attribute="1" defaultMemberUniqueName="[Tax depreciation].[CurrYear].[All]" allUniqueName="[Tax depreciation].[CurrYear].[All]" dimensionUniqueName="[Tax depreciation]" displayFolder="" count="2" memberValueDatatype="20" unbalanced="0"/>
    <cacheHierarchy uniqueName="[Tax depreciation].[DepWindow]" caption="DepWindow" attribute="1" time="1" defaultMemberUniqueName="[Tax depreciation].[DepWindow].[All]" allUniqueName="[Tax depreciation].[DepWindow].[All]" dimensionUniqueName="[Tax depreciation]" displayFolder="" count="2" memberValueDatatype="7" unbalanced="0"/>
    <cacheHierarchy uniqueName="[Tax depreciation].[DepAmt]" caption="DepAmt" attribute="1" defaultMemberUniqueName="[Tax depreciation].[DepAmt].[All]" allUniqueName="[Tax depreciation].[DepAmt].[All]" dimensionUniqueName="[Tax depreciation]" displayFolder="" count="2" memberValueDatatype="5" unbalanced="0"/>
    <cacheHierarchy uniqueName="[01_Sales Measures].[Column]" caption="Column" attribute="1" defaultMemberUniqueName="[01_Sales Measures].[Column].[All]" allUniqueName="[01_Sales Measures].[Column].[All]" dimensionUniqueName="[01_Sales Measures]" displayFolder="" count="2" memberValueDatatype="130" unbalanced="0" hidden="1"/>
    <cacheHierarchy uniqueName="[Measures].[Sales]" caption="Sales" measure="1" displayFolder="" measureGroup="01_Sales Measures" count="0"/>
    <cacheHierarchy uniqueName="[Measures].[Total Amount]" caption="Total Amount" measure="1" displayFolder="" measureGroup="00_Generic Measures" count="0"/>
    <cacheHierarchy uniqueName="[Measures].[Sales YTD]" caption="Sales YTD" measure="1" displayFolder="" measureGroup="01_Sales Measures" count="0"/>
    <cacheHierarchy uniqueName="[Measures].[__XL_Count Calendar]" caption="__XL_Count Calendar" measure="1" displayFolder="" measureGroup="Calendar" count="0" hidden="1"/>
    <cacheHierarchy uniqueName="[Measures].[__XL_Count Actuals]" caption="__XL_Count Actuals" measure="1" displayFolder="" measureGroup="Actuals" count="0" hidden="1"/>
    <cacheHierarchy uniqueName="[Measures].[__XL_Count Inventory  FIFO]" caption="__XL_Count Inventory  FIFO" measure="1" displayFolder="" measureGroup="Inventory  FIFO" count="0" hidden="1"/>
    <cacheHierarchy uniqueName="[Measures].[__XL_Count Tax depreciation]" caption="__XL_Count Tax depreciation" measure="1" displayFolder="" measureGroup="Tax depreciation" count="0" hidden="1"/>
    <cacheHierarchy uniqueName="[Measures].[__XL_Count Gross margin]" caption="__XL_Count Gross margin" measure="1" displayFolder="" measureGroup="Gross margin" count="0" hidden="1"/>
    <cacheHierarchy uniqueName="[Measures].[__XL_Count Equity]" caption="__XL_Count Equity" measure="1" displayFolder="" measureGroup="Equity" count="0" hidden="1"/>
    <cacheHierarchy uniqueName="[Measures].[__XL_Count Dividends]" caption="__XL_Count Dividends" measure="1" displayFolder="" measureGroup="Dividends" count="0" hidden="1"/>
    <cacheHierarchy uniqueName="[Measures].[__XL_Count Depreciation straight line]" caption="__XL_Count Depreciation straight line" measure="1" displayFolder="" measureGroup="Depreciation straight line" count="0" hidden="1"/>
    <cacheHierarchy uniqueName="[Measures].[__XL_Count 01_Sales]" caption="__XL_Count 01_Sales" measure="1" displayFolder="" measureGroup="01_Sales Measures" count="0" hidden="1"/>
    <cacheHierarchy uniqueName="[Measures].[__XL_Count 00_Generic Measures]" caption="__XL_Count 00_Generic Measures" measure="1" displayFolder="" measureGroup="00_Generic Measures" count="0" hidden="1"/>
    <cacheHierarchy uniqueName="[Measures].[__XL_Count Parameters]" caption="__XL_Count Parameters" measure="1" displayFolder="" measureGroup="Parameters" count="0" hidden="1"/>
    <cacheHierarchy uniqueName="[Measures].[__No measures defined]" caption="__No measures defined" measure="1" displayFolder="" count="0" hidden="1"/>
  </cacheHierarchies>
  <kpis count="0"/>
  <tupleCache>
    <entries count="6">
      <n v="27642.329999999962" in="0">
        <tpls c="3">
          <tpl fld="2" item="0"/>
          <tpl fld="1" item="1"/>
          <tpl fld="3" item="0"/>
        </tpls>
      </n>
      <n v="35088.790000000037" in="0">
        <tpls c="3">
          <tpl fld="2" item="0"/>
          <tpl fld="1" item="0"/>
          <tpl fld="3" item="0"/>
        </tpls>
      </n>
      <n v="24645.329999999976" in="0">
        <tpls c="3">
          <tpl fld="2" item="0"/>
          <tpl fld="1" item="2"/>
          <tpl fld="3" item="0"/>
        </tpls>
      </n>
      <n v="22407.570000000003" in="0">
        <tpls c="4">
          <tpl fld="2" item="0"/>
          <tpl fld="1" item="2"/>
          <tpl fld="0" item="0"/>
          <tpl fld="3" item="1"/>
        </tpls>
      </n>
      <n v="25514.459999999995" in="0">
        <tpls c="4">
          <tpl fld="2" item="0"/>
          <tpl fld="1" item="1"/>
          <tpl fld="0" item="0"/>
          <tpl fld="3" item="1"/>
        </tpls>
      </n>
      <n v="32560.700000000015" in="0">
        <tpls c="4">
          <tpl fld="2" item="0"/>
          <tpl fld="1" item="0"/>
          <tpl fld="0" item="0"/>
          <tpl fld="3" item="1"/>
        </tpls>
      </n>
    </entries>
    <queryCache count="7">
      <query mdx="[Calendar].[Month Name].[All].[Nov]">
        <tpls c="1">
          <tpl fld="0" item="0"/>
        </tpls>
      </query>
      <query mdx="[Calendar].[Year].&amp;[2023]">
        <tpls c="1">
          <tpl fld="1" item="0"/>
        </tpls>
      </query>
      <query mdx="[Calendar].[Year].&amp;[2022]">
        <tpls c="1">
          <tpl fld="1" item="1"/>
        </tpls>
      </query>
      <query mdx="[Calendar].[Year].&amp;[2021]">
        <tpls c="1">
          <tpl fld="1" item="2"/>
        </tpls>
      </query>
      <query mdx="[Actuals].[Account].&amp;[1000]">
        <tpls c="1">
          <tpl fld="2" item="0"/>
        </tpls>
      </query>
      <query mdx="[Measures].[Total Amount]">
        <tpls c="1">
          <tpl fld="3" item="0"/>
        </tpls>
      </query>
      <query mdx="[Measures].[Sales YTD]">
        <tpls c="1">
          <tpl fld="3" item="1"/>
        </tpls>
      </query>
    </queryCache>
    <serverFormats count="1"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an Delibas" refreshedDate="45268.675789120367" backgroundQuery="1" createdVersion="8" refreshedVersion="8" minRefreshableVersion="3" recordCount="0" supportSubquery="1" supportAdvancedDrill="1" xr:uid="{3F65FBB5-8047-4684-BAD2-EEA70C4C574D}">
  <cacheSource type="external" connectionId="45"/>
  <cacheFields count="3">
    <cacheField name="[Calendar].[Year].[Year]" caption="Year" numFmtId="0" hierarchy="11" level="1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21]"/>
            <x15:cachedUniqueName index="1" name="[Calendar].[Year].&amp;[2022]"/>
            <x15:cachedUniqueName index="2" name="[Calendar].[Year].&amp;[2023]"/>
            <x15:cachedUniqueName index="3" name="[Calendar].[Year].&amp;[2024]"/>
            <x15:cachedUniqueName index="4" name="[Calendar].[Year].&amp;[2025]"/>
          </x15:cachedUniqueNames>
        </ext>
      </extLst>
    </cacheField>
    <cacheField name="[Calendar].[Month].[Month]" caption="Month" numFmtId="0" hierarchy="12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Calendar].[Month].&amp;[1]"/>
            <x15:cachedUniqueName index="1" name="[Calendar].[Month].&amp;[2]"/>
            <x15:cachedUniqueName index="2" name="[Calendar].[Month].&amp;[3]"/>
            <x15:cachedUniqueName index="3" name="[Calendar].[Month].&amp;[4]"/>
            <x15:cachedUniqueName index="4" name="[Calendar].[Month].&amp;[5]"/>
            <x15:cachedUniqueName index="5" name="[Calendar].[Month].&amp;[6]"/>
            <x15:cachedUniqueName index="6" name="[Calendar].[Month].&amp;[7]"/>
            <x15:cachedUniqueName index="7" name="[Calendar].[Month].&amp;[8]"/>
            <x15:cachedUniqueName index="8" name="[Calendar].[Month].&amp;[9]"/>
            <x15:cachedUniqueName index="9" name="[Calendar].[Month].&amp;[10]"/>
            <x15:cachedUniqueName index="10" name="[Calendar].[Month].&amp;[11]"/>
            <x15:cachedUniqueName index="11" name="[Calendar].[Month].&amp;[12]"/>
          </x15:cachedUniqueNames>
        </ext>
      </extLst>
    </cacheField>
    <cacheField name="[Measures].[Sales]" caption="Sales" numFmtId="0" hierarchy="45" level="32767"/>
  </cacheFields>
  <cacheHierarchies count="60">
    <cacheHierarchy uniqueName="[00_Generic Measures].[Column]" caption="Column" attribute="1" defaultMemberUniqueName="[00_Generic Measures].[Column].[All]" allUniqueName="[00_Generic Measures].[Column].[All]" dimensionUniqueName="[00_Generic Measures]" displayFolder="" count="0" memberValueDatatype="130" unbalanced="0"/>
    <cacheHierarchy uniqueName="[Actuals].[Account]" caption="Account" attribute="1" defaultMemberUniqueName="[Actuals].[Account].[All]" allUniqueName="[Actuals].[Account].[All]" dimensionUniqueName="[Actuals]" displayFolder="" count="0" memberValueDatatype="130" unbalanced="0"/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Amount]" caption="Amount" attribute="1" defaultMemberUniqueName="[Actuals].[Amount].[All]" allUniqueName="[Actuals].[Amount].[All]" dimensionUniqueName="[Actuals]" displayFolder="" count="0" memberValueDatatype="5" unbalanced="0"/>
    <cacheHierarchy uniqueName="[Actuals].[Price]" caption="Price" attribute="1" defaultMemberUniqueName="[Actuals].[Price].[All]" allUniqueName="[Actuals].[Price].[All]" dimensionUniqueName="[Actuals]" displayFolder="" count="0" memberValueDatatype="5" unbalanced="0"/>
    <cacheHierarchy uniqueName="[Actuals].[Purchase]" caption="Purchase" attribute="1" defaultMemberUniqueName="[Actuals].[Purchase].[All]" allUniqueName="[Actuals].[Purchase].[All]" dimensionUniqueName="[Actuals]" displayFolder="" count="0" memberValueDatatype="5" unbalanced="0"/>
    <cacheHierarchy uniqueName="[Actuals].[Market price]" caption="Market price" attribute="1" defaultMemberUniqueName="[Actuals].[Market price].[All]" allUniqueName="[Actuals].[Market price].[All]" dimensionUniqueName="[Actuals]" displayFolder="" count="0" memberValueDatatype="5" unbalanced="0"/>
    <cacheHierarchy uniqueName="[Actuals].[Amount sold]" caption="Amount sold" attribute="1" defaultMemberUniqueName="[Actuals].[Amount sold].[All]" allUniqueName="[Actuals].[Amount sold].[All]" dimensionUniqueName="[Actuals]" displayFolder="" count="0" memberValueDatatype="20" unbalanced="0"/>
    <cacheHierarchy uniqueName="[Actuals].[Dividend declared]" caption="Dividend declared" attribute="1" defaultMemberUniqueName="[Actuals].[Dividend declared].[All]" allUniqueName="[Actuals].[Dividend declared].[All]" dimensionUniqueName="[Actuals]" displayFolder="" count="0" memberValueDatatype="20" unbalanced="0"/>
    <cacheHierarchy uniqueName="[Actuals].[Payment date]" caption="Payment date" attribute="1" time="1" defaultMemberUniqueName="[Actuals].[Payment date].[All]" allUniqueName="[Actuals].[Payment date].[All]" dimensionUniqueName="[Actuals]" displayFolder="" count="0" memberValueDatatype="7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]" caption="Month" attribute="1" time="1" defaultMemberUniqueName="[Calendar].[Month].[All]" allUniqueName="[Calendar].[Month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 Name]" caption="Month Name" attribute="1" time="1" defaultMemberUniqueName="[Calendar].[Month Name].[All]" allUniqueName="[Calendar].[Month Name].[All]" dimensionUniqueName="[Calendar]" displayFolder="" count="0" memberValueDatatype="130" unbalanced="0"/>
    <cacheHierarchy uniqueName="[Calendar].[Day]" caption="Day" attribute="1" time="1" defaultMemberUniqueName="[Calendar].[Day].[All]" allUniqueName="[Calendar].[Day].[All]" dimensionUniqueName="[Calendar]" displayFolder="" count="0" memberValueDatatype="20" unbalanced="0"/>
    <cacheHierarchy uniqueName="[Calendar].[Qtr]" caption="Qtr" attribute="1" time="1" defaultMemberUniqueName="[Calendar].[Qtr].[All]" allUniqueName="[Calendar].[Qtr].[All]" dimensionUniqueName="[Calendar]" displayFolder="" count="0" memberValueDatatype="130" unbalanced="0"/>
    <cacheHierarchy uniqueName="[Depreciation straight line].[Account]" caption="Account" attribute="1" defaultMemberUniqueName="[Depreciation straight line].[Account].[All]" allUniqueName="[Depreciation straight line].[Account].[All]" dimensionUniqueName="[Depreciation straight line]" displayFolder="" count="0" memberValueDatatype="20" unbalanced="0"/>
    <cacheHierarchy uniqueName="[Depreciation straight line].[Date]" caption="Date" attribute="1" time="1" defaultMemberUniqueName="[Depreciation straight line].[Date].[All]" allUniqueName="[Depreciation straight line].[Date].[All]" dimensionUniqueName="[Depreciation straight line]" displayFolder="" count="0" memberValueDatatype="7" unbalanced="0"/>
    <cacheHierarchy uniqueName="[Depreciation straight line].[Amount]" caption="Amount" attribute="1" defaultMemberUniqueName="[Depreciation straight line].[Amount].[All]" allUniqueName="[Depreciation straight line].[Amount].[All]" dimensionUniqueName="[Depreciation straight line]" displayFolder="" count="0" memberValueDatatype="20" unbalanced="0"/>
    <cacheHierarchy uniqueName="[Depreciation straight line].[Year]" caption="Year" attribute="1" defaultMemberUniqueName="[Depreciation straight line].[Year].[All]" allUniqueName="[Depreciation straight line].[Year].[All]" dimensionUniqueName="[Depreciation straight line]" displayFolder="" count="0" memberValueDatatype="20" unbalanced="0"/>
    <cacheHierarchy uniqueName="[Depreciation straight line].[DepWindow]" caption="DepWindow" attribute="1" time="1" defaultMemberUniqueName="[Depreciation straight line].[DepWindow].[All]" allUniqueName="[Depreciation straight line].[DepWindow].[All]" dimensionUniqueName="[Depreciation straight line]" displayFolder="" count="0" memberValueDatatype="7" unbalanced="0"/>
    <cacheHierarchy uniqueName="[Depreciation straight line].[DepAmt]" caption="DepAmt" attribute="1" defaultMemberUniqueName="[Depreciation straight line].[DepAmt].[All]" allUniqueName="[Depreciation straight line].[DepAmt].[All]" dimensionUniqueName="[Depreciation straight line]" displayFolder="" count="0" memberValueDatatype="5" unbalanced="0"/>
    <cacheHierarchy uniqueName="[Dividends].[Account]" caption="Account" attribute="1" defaultMemberUniqueName="[Dividends].[Account].[All]" allUniqueName="[Dividends].[Account].[All]" dimensionUniqueName="[Dividends]" displayFolder="" count="0" memberValueDatatype="130" unbalanced="0"/>
    <cacheHierarchy uniqueName="[Dividends].[Date]" caption="Date" attribute="1" time="1" defaultMemberUniqueName="[Dividends].[Date].[All]" allUniqueName="[Dividends].[Date].[All]" dimensionUniqueName="[Dividends]" displayFolder="" count="0" memberValueDatatype="7" unbalanced="0"/>
    <cacheHierarchy uniqueName="[Dividends].[Dividend declared]" caption="Dividend declared" attribute="1" defaultMemberUniqueName="[Dividends].[Dividend declared].[All]" allUniqueName="[Dividends].[Dividend declared].[All]" dimensionUniqueName="[Dividends]" displayFolder="" count="0" memberValueDatatype="20" unbalanced="0"/>
    <cacheHierarchy uniqueName="[Equity].[Account]" caption="Account" attribute="1" defaultMemberUniqueName="[Equity].[Account].[All]" allUniqueName="[Equity].[Account].[All]" dimensionUniqueName="[Equity]" displayFolder="" count="0" memberValueDatatype="130" unbalanced="0"/>
    <cacheHierarchy uniqueName="[Equity].[Date]" caption="Date" attribute="1" time="1" defaultMemberUniqueName="[Equity].[Date].[All]" allUniqueName="[Equity].[Date].[All]" dimensionUniqueName="[Equity]" displayFolder="" count="0" memberValueDatatype="7" unbalanced="0"/>
    <cacheHierarchy uniqueName="[Equity].[Amount]" caption="Amount" attribute="1" defaultMemberUniqueName="[Equity].[Amount].[All]" allUniqueName="[Equity].[Amount].[All]" dimensionUniqueName="[Equity]" displayFolder="" count="0" memberValueDatatype="20" unbalanced="0"/>
    <cacheHierarchy uniqueName="[Gross margin].[Gross margin]" caption="Gross margin" attribute="1" defaultMemberUniqueName="[Gross margin].[Gross margin].[All]" allUniqueName="[Gross margin].[Gross margin].[All]" dimensionUniqueName="[Gross margin]" displayFolder="" count="0" memberValueDatatype="5" unbalanced="0"/>
    <cacheHierarchy uniqueName="[Inventory  FIFO].[Index]" caption="Index" attribute="1" defaultMemberUniqueName="[Inventory  FIFO].[Index].[All]" allUniqueName="[Inventory  FIFO].[Index].[All]" dimensionUniqueName="[Inventory  FIFO]" displayFolder="" count="0" memberValueDatatype="20" unbalanced="0"/>
    <cacheHierarchy uniqueName="[Inventory  FIFO].[Date]" caption="Date" attribute="1" time="1" defaultMemberUniqueName="[Inventory  FIFO].[Date].[All]" allUniqueName="[Inventory  FIFO].[Date].[All]" dimensionUniqueName="[Inventory  FIFO]" displayFolder="" count="0" memberValueDatatype="7" unbalanced="0"/>
    <cacheHierarchy uniqueName="[Inventory  FIFO].[Amount]" caption="Amount" attribute="1" defaultMemberUniqueName="[Inventory  FIFO].[Amount].[All]" allUniqueName="[Inventory  FIFO].[Amount].[All]" dimensionUniqueName="[Inventory  FIFO]" displayFolder="" count="0" memberValueDatatype="5" unbalanced="0"/>
    <cacheHierarchy uniqueName="[Inventory  FIFO].[Price]" caption="Price" attribute="1" defaultMemberUniqueName="[Inventory  FIFO].[Price].[All]" allUniqueName="[Inventory  FIFO].[Price].[All]" dimensionUniqueName="[Inventory  FIFO]" displayFolder="" count="0" memberValueDatatype="5" unbalanced="0"/>
    <cacheHierarchy uniqueName="[Inventory  FIFO].[Purchase]" caption="Purchase" attribute="1" defaultMemberUniqueName="[Inventory  FIFO].[Purchase].[All]" allUniqueName="[Inventory  FIFO].[Purchase].[All]" dimensionUniqueName="[Inventory  FIFO]" displayFolder="" count="0" memberValueDatatype="5" unbalanced="0"/>
    <cacheHierarchy uniqueName="[Inventory  FIFO].[COGS]" caption="COGS" attribute="1" defaultMemberUniqueName="[Inventory  FIFO].[COGS].[All]" allUniqueName="[Inventory  FIFO].[COGS].[All]" dimensionUniqueName="[Inventory  FIFO]" displayFolder="" count="0" memberValueDatatype="5" unbalanced="0"/>
    <cacheHierarchy uniqueName="[Inventory  FIFO].[Market price]" caption="Market price" attribute="1" defaultMemberUniqueName="[Inventory  FIFO].[Market price].[All]" allUniqueName="[Inventory  FIFO].[Market price].[All]" dimensionUniqueName="[Inventory  FIFO]" displayFolder="" count="0" memberValueDatatype="5" unbalanced="0"/>
    <cacheHierarchy uniqueName="[Parameters].[Parameter]" caption="Parameter" attribute="1" defaultMemberUniqueName="[Parameters].[Parameter].[All]" allUniqueName="[Parameters].[Parameter].[All]" dimensionUniqueName="[Parameters]" displayFolder="" count="0" memberValueDatatype="130" unbalanced="0"/>
    <cacheHierarchy uniqueName="[Parameters].[Value]" caption="Value" attribute="1" defaultMemberUniqueName="[Parameters].[Value].[All]" allUniqueName="[Parameters].[Value].[All]" dimensionUniqueName="[Parameters]" displayFolder="" count="0" memberValueDatatype="5" unbalanced="0"/>
    <cacheHierarchy uniqueName="[Tax depreciation].[Account]" caption="Account" attribute="1" defaultMemberUniqueName="[Tax depreciation].[Account].[All]" allUniqueName="[Tax depreciation].[Account].[All]" dimensionUniqueName="[Tax depreciation]" displayFolder="" count="0" memberValueDatatype="130" unbalanced="0"/>
    <cacheHierarchy uniqueName="[Tax depreciation].[Date]" caption="Date" attribute="1" time="1" defaultMemberUniqueName="[Tax depreciation].[Date].[All]" allUniqueName="[Tax depreciation].[Date].[All]" dimensionUniqueName="[Tax depreciation]" displayFolder="" count="0" memberValueDatatype="7" unbalanced="0"/>
    <cacheHierarchy uniqueName="[Tax depreciation].[Amount]" caption="Amount" attribute="1" defaultMemberUniqueName="[Tax depreciation].[Amount].[All]" allUniqueName="[Tax depreciation].[Amount].[All]" dimensionUniqueName="[Tax depreciation]" displayFolder="" count="0" memberValueDatatype="20" unbalanced="0"/>
    <cacheHierarchy uniqueName="[Tax depreciation].[CurrYear]" caption="CurrYear" attribute="1" defaultMemberUniqueName="[Tax depreciation].[CurrYear].[All]" allUniqueName="[Tax depreciation].[CurrYear].[All]" dimensionUniqueName="[Tax depreciation]" displayFolder="" count="0" memberValueDatatype="20" unbalanced="0"/>
    <cacheHierarchy uniqueName="[Tax depreciation].[DepWindow]" caption="DepWindow" attribute="1" time="1" defaultMemberUniqueName="[Tax depreciation].[DepWindow].[All]" allUniqueName="[Tax depreciation].[DepWindow].[All]" dimensionUniqueName="[Tax depreciation]" displayFolder="" count="0" memberValueDatatype="7" unbalanced="0"/>
    <cacheHierarchy uniqueName="[Tax depreciation].[DepAmt]" caption="DepAmt" attribute="1" defaultMemberUniqueName="[Tax depreciation].[DepAmt].[All]" allUniqueName="[Tax depreciation].[DepAmt].[All]" dimensionUniqueName="[Tax depreciation]" displayFolder="" count="0" memberValueDatatype="5" unbalanced="0"/>
    <cacheHierarchy uniqueName="[01_Sales Measures].[Column]" caption="Column" attribute="1" defaultMemberUniqueName="[01_Sales Measures].[Column].[All]" allUniqueName="[01_Sales Measures].[Column].[All]" dimensionUniqueName="[01_Sales Measures]" displayFolder="" count="0" memberValueDatatype="130" unbalanced="0" hidden="1"/>
    <cacheHierarchy uniqueName="[Measures].[Sales]" caption="Sales" measure="1" displayFolder="" measureGroup="01_Sales Measures" count="0" oneField="1">
      <fieldsUsage count="1">
        <fieldUsage x="2"/>
      </fieldsUsage>
    </cacheHierarchy>
    <cacheHierarchy uniqueName="[Measures].[Total Amount]" caption="Total Amount" measure="1" displayFolder="" measureGroup="00_Generic Measures" count="0"/>
    <cacheHierarchy uniqueName="[Measures].[Sales YTD]" caption="Sales YTD" measure="1" displayFolder="" measureGroup="01_Sales Measures" count="0"/>
    <cacheHierarchy uniqueName="[Measures].[__XL_Count Calendar]" caption="__XL_Count Calendar" measure="1" displayFolder="" measureGroup="Calendar" count="0" hidden="1"/>
    <cacheHierarchy uniqueName="[Measures].[__XL_Count Actuals]" caption="__XL_Count Actuals" measure="1" displayFolder="" measureGroup="Actuals" count="0" hidden="1"/>
    <cacheHierarchy uniqueName="[Measures].[__XL_Count Inventory  FIFO]" caption="__XL_Count Inventory  FIFO" measure="1" displayFolder="" measureGroup="Inventory  FIFO" count="0" hidden="1"/>
    <cacheHierarchy uniqueName="[Measures].[__XL_Count Tax depreciation]" caption="__XL_Count Tax depreciation" measure="1" displayFolder="" measureGroup="Tax depreciation" count="0" hidden="1"/>
    <cacheHierarchy uniqueName="[Measures].[__XL_Count Gross margin]" caption="__XL_Count Gross margin" measure="1" displayFolder="" measureGroup="Gross margin" count="0" hidden="1"/>
    <cacheHierarchy uniqueName="[Measures].[__XL_Count Equity]" caption="__XL_Count Equity" measure="1" displayFolder="" measureGroup="Equity" count="0" hidden="1"/>
    <cacheHierarchy uniqueName="[Measures].[__XL_Count Dividends]" caption="__XL_Count Dividends" measure="1" displayFolder="" measureGroup="Dividends" count="0" hidden="1"/>
    <cacheHierarchy uniqueName="[Measures].[__XL_Count Depreciation straight line]" caption="__XL_Count Depreciation straight line" measure="1" displayFolder="" measureGroup="Depreciation straight line" count="0" hidden="1"/>
    <cacheHierarchy uniqueName="[Measures].[__XL_Count 01_Sales]" caption="__XL_Count 01_Sales" measure="1" displayFolder="" measureGroup="01_Sales Measures" count="0" hidden="1"/>
    <cacheHierarchy uniqueName="[Measures].[__XL_Count 00_Generic Measures]" caption="__XL_Count 00_Generic Measures" measure="1" displayFolder="" measureGroup="00_Generic Measures" count="0" hidden="1"/>
    <cacheHierarchy uniqueName="[Measures].[__XL_Count Parameters]" caption="__XL_Count Parameters" measure="1" displayFolder="" measureGroup="Parameters" count="0" hidden="1"/>
    <cacheHierarchy uniqueName="[Measures].[__No measures defined]" caption="__No measures defined" measure="1" displayFolder="" count="0" hidden="1"/>
  </cacheHierarchies>
  <kpis count="0"/>
  <dimensions count="11">
    <dimension name="00_Generic Measures" uniqueName="[00_Generic Measures]" caption="00_Generic Measures"/>
    <dimension name="Actuals" uniqueName="[Actuals]" caption="Actuals"/>
    <dimension name="Calendar" uniqueName="[Calendar]" caption="Calendar"/>
    <dimension name="Depreciation straight line" uniqueName="[Depreciation straight line]" caption="Depreciation straight line"/>
    <dimension name="Dividends" uniqueName="[Dividends]" caption="Dividends"/>
    <dimension name="Equity" uniqueName="[Equity]" caption="Equity"/>
    <dimension name="Gross margin" uniqueName="[Gross margin]" caption="Gross margin"/>
    <dimension name="Inventory  FIFO" uniqueName="[Inventory  FIFO]" caption="Inventory  FIFO"/>
    <dimension measure="1" name="Measures" uniqueName="[Measures]" caption="Measures"/>
    <dimension name="Parameters" uniqueName="[Parameters]" caption="Parameters"/>
    <dimension name="Tax depreciation" uniqueName="[Tax depreciation]" caption="Tax depreciation"/>
  </dimensions>
  <measureGroups count="11">
    <measureGroup name="00_Generic Measures" caption="00_Generic Measures"/>
    <measureGroup name="01_Sales Measures" caption="01_Sales Measures"/>
    <measureGroup name="Actuals" caption="Actuals"/>
    <measureGroup name="Calendar" caption="Calendar"/>
    <measureGroup name="Depreciation straight line" caption="Depreciation straight line"/>
    <measureGroup name="Dividends" caption="Dividends"/>
    <measureGroup name="Equity" caption="Equity"/>
    <measureGroup name="Gross margin" caption="Gross margin"/>
    <measureGroup name="Inventory  FIFO" caption="Inventory  FIFO"/>
    <measureGroup name="Parameters" caption="Parameters"/>
    <measureGroup name="Tax depreciation" caption="Tax depreciation"/>
  </measureGroups>
  <maps count="11">
    <map measureGroup="0" dimension="0"/>
    <map measureGroup="2" dimension="1"/>
    <map measureGroup="2" dimension="2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9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A0C9A-36E0-4D21-BF96-18B5D60F7CFE}" name="PivotTable1" cacheId="109" applyNumberFormats="0" applyBorderFormats="0" applyFontFormats="0" applyPatternFormats="0" applyAlignmentFormats="0" applyWidthHeightFormats="1" dataCaption="Values" tag="2c7988fa-10ac-4119-97b3-63efb5133ad1" updatedVersion="8" minRefreshableVersion="3" useAutoFormatting="1" itemPrintTitles="1" createdVersion="8" indent="0" outline="1" outlineData="1" multipleFieldFilters="0">
  <location ref="A1:B7" firstHeaderRow="1" firstDataRow="1" firstDataCol="1"/>
  <pivotFields count="3">
    <pivotField axis="axisRow" allDrilled="1" subtotalTop="0" showAll="0" dataSourceSort="1" defaultSubtotal="0" defaultAttributeDrillState="1">
      <items count="5">
        <item x="0" e="0"/>
        <item x="1" e="0"/>
        <item x="2" e="0"/>
        <item x="3" e="0"/>
        <item x="4" e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2" subtotal="count" baseField="0" baseItem="0"/>
  </dataFields>
  <pivotHierarchies count="6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01_Sales Measure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7234-546B-4597-807A-91635BD7B8B1}">
  <dimension ref="A3:B17"/>
  <sheetViews>
    <sheetView workbookViewId="0">
      <selection activeCell="A14" sqref="A14:B14"/>
    </sheetView>
  </sheetViews>
  <sheetFormatPr defaultRowHeight="14.5" x14ac:dyDescent="0.35"/>
  <cols>
    <col min="1" max="1" width="20.7265625" bestFit="1" customWidth="1"/>
  </cols>
  <sheetData>
    <row r="3" spans="1:2" ht="15.5" x14ac:dyDescent="0.35">
      <c r="A3" s="4" t="s">
        <v>17</v>
      </c>
      <c r="B3" s="4" t="s">
        <v>18</v>
      </c>
    </row>
    <row r="4" spans="1:2" x14ac:dyDescent="0.35">
      <c r="A4" t="s">
        <v>0</v>
      </c>
      <c r="B4">
        <v>40</v>
      </c>
    </row>
    <row r="5" spans="1:2" x14ac:dyDescent="0.35">
      <c r="A5" t="s">
        <v>1</v>
      </c>
      <c r="B5">
        <v>45</v>
      </c>
    </row>
    <row r="6" spans="1:2" x14ac:dyDescent="0.35">
      <c r="A6" t="s">
        <v>2</v>
      </c>
      <c r="B6">
        <v>5100</v>
      </c>
    </row>
    <row r="7" spans="1:2" x14ac:dyDescent="0.35">
      <c r="A7" t="s">
        <v>3</v>
      </c>
      <c r="B7">
        <v>5</v>
      </c>
    </row>
    <row r="8" spans="1:2" x14ac:dyDescent="0.35">
      <c r="A8" t="s">
        <v>4</v>
      </c>
      <c r="B8">
        <v>5200</v>
      </c>
    </row>
    <row r="9" spans="1:2" x14ac:dyDescent="0.35">
      <c r="A9" t="s">
        <v>5</v>
      </c>
      <c r="B9">
        <v>6200</v>
      </c>
    </row>
    <row r="10" spans="1:2" x14ac:dyDescent="0.35">
      <c r="A10" t="s">
        <v>6</v>
      </c>
      <c r="B10">
        <v>6100</v>
      </c>
    </row>
    <row r="11" spans="1:2" x14ac:dyDescent="0.35">
      <c r="A11" t="s">
        <v>7</v>
      </c>
      <c r="B11">
        <v>7.0000000000000007E-2</v>
      </c>
    </row>
    <row r="12" spans="1:2" x14ac:dyDescent="0.35">
      <c r="A12" t="s">
        <v>8</v>
      </c>
      <c r="B12">
        <v>2000</v>
      </c>
    </row>
    <row r="13" spans="1:2" x14ac:dyDescent="0.35">
      <c r="A13" t="s">
        <v>9</v>
      </c>
      <c r="B13">
        <v>3000</v>
      </c>
    </row>
    <row r="14" spans="1:2" x14ac:dyDescent="0.35">
      <c r="A14" t="s">
        <v>10</v>
      </c>
      <c r="B14">
        <v>1000</v>
      </c>
    </row>
    <row r="15" spans="1:2" x14ac:dyDescent="0.35">
      <c r="A15" t="s">
        <v>11</v>
      </c>
      <c r="B15">
        <v>0.5</v>
      </c>
    </row>
    <row r="16" spans="1:2" x14ac:dyDescent="0.35">
      <c r="A16" t="s">
        <v>12</v>
      </c>
      <c r="B16">
        <v>4</v>
      </c>
    </row>
    <row r="17" spans="1:2" x14ac:dyDescent="0.35">
      <c r="A17" t="s">
        <v>13</v>
      </c>
      <c r="B17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8F07-6F29-4CC4-9C99-575B10A96CAB}">
  <dimension ref="A1:B7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7.36328125" bestFit="1" customWidth="1"/>
    <col min="3" max="13" width="6.36328125" bestFit="1" customWidth="1"/>
    <col min="14" max="14" width="10.7265625" bestFit="1" customWidth="1"/>
    <col min="15" max="17" width="6.6328125" bestFit="1" customWidth="1"/>
    <col min="18" max="18" width="10.7265625" bestFit="1" customWidth="1"/>
    <col min="19" max="28" width="5.36328125" bestFit="1" customWidth="1"/>
    <col min="29" max="29" width="10.7265625" bestFit="1" customWidth="1"/>
    <col min="30" max="39" width="5.36328125" bestFit="1" customWidth="1"/>
    <col min="40" max="40" width="10.7265625" bestFit="1" customWidth="1"/>
    <col min="41" max="50" width="5.36328125" bestFit="1" customWidth="1"/>
    <col min="51" max="51" width="10.7265625" bestFit="1" customWidth="1"/>
    <col min="52" max="61" width="5.36328125" bestFit="1" customWidth="1"/>
    <col min="62" max="62" width="10.7265625" bestFit="1" customWidth="1"/>
    <col min="63" max="72" width="15.26953125" bestFit="1" customWidth="1"/>
    <col min="73" max="73" width="10.7265625" bestFit="1" customWidth="1"/>
  </cols>
  <sheetData>
    <row r="1" spans="1:2" x14ac:dyDescent="0.35">
      <c r="A1" s="1" t="s">
        <v>14</v>
      </c>
      <c r="B1" t="s">
        <v>16</v>
      </c>
    </row>
    <row r="2" spans="1:2" x14ac:dyDescent="0.35">
      <c r="A2" s="2">
        <v>2021</v>
      </c>
      <c r="B2" s="3">
        <v>24645.329999999976</v>
      </c>
    </row>
    <row r="3" spans="1:2" x14ac:dyDescent="0.35">
      <c r="A3" s="2">
        <v>2022</v>
      </c>
      <c r="B3" s="3">
        <v>27642.329999999962</v>
      </c>
    </row>
    <row r="4" spans="1:2" x14ac:dyDescent="0.35">
      <c r="A4" s="2">
        <v>2023</v>
      </c>
      <c r="B4" s="3">
        <v>35088.790000000037</v>
      </c>
    </row>
    <row r="5" spans="1:2" x14ac:dyDescent="0.35">
      <c r="A5" s="2">
        <v>2024</v>
      </c>
      <c r="B5" s="3">
        <v>43315.370000000141</v>
      </c>
    </row>
    <row r="6" spans="1:2" x14ac:dyDescent="0.35">
      <c r="A6" s="2">
        <v>2025</v>
      </c>
      <c r="B6" s="3">
        <v>47917.30000000017</v>
      </c>
    </row>
    <row r="7" spans="1:2" x14ac:dyDescent="0.35">
      <c r="A7" s="2" t="s">
        <v>15</v>
      </c>
      <c r="B7" s="3">
        <v>178609.12000000029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D81C-7232-47C1-80A6-963BAC4FE722}">
  <dimension ref="A1:C6"/>
  <sheetViews>
    <sheetView workbookViewId="0">
      <selection activeCell="C5" sqref="C5"/>
    </sheetView>
  </sheetViews>
  <sheetFormatPr defaultRowHeight="14.5" x14ac:dyDescent="0.35"/>
  <cols>
    <col min="1" max="1" width="11.7265625" customWidth="1"/>
    <col min="2" max="2" width="9.36328125" customWidth="1"/>
    <col min="3" max="3" width="12.90625" customWidth="1"/>
  </cols>
  <sheetData>
    <row r="1" spans="1:3" ht="18.5" x14ac:dyDescent="0.35">
      <c r="B1" s="8" t="str" vm="1">
        <f>CUBEMEMBER("ThisWorkbookDataModel","[Actuals].[Account].&amp;[1000]","Sales")</f>
        <v>Sales</v>
      </c>
    </row>
    <row r="2" spans="1:3" ht="37" x14ac:dyDescent="0.35">
      <c r="A2" s="8" t="s">
        <v>20</v>
      </c>
      <c r="B2" s="9" t="s">
        <v>19</v>
      </c>
      <c r="C2" s="9" t="str" vm="8">
        <f>CUBEMEMBER("ThisWorkbookDataModel","[Calendar].[Month Name].[All].[Nov]", "YTD - November")</f>
        <v>YTD - November</v>
      </c>
    </row>
    <row r="3" spans="1:3" ht="15.5" x14ac:dyDescent="0.35">
      <c r="A3" s="7" t="str" vm="2">
        <f>CUBEMEMBER("ThisWorkbookDataModel","[Calendar].[Year].&amp;[2021]")</f>
        <v>2021</v>
      </c>
      <c r="B3" s="10" vm="5">
        <f>CUBEVALUE("ThisWorkbookDataModel","[Measures].[Total Amount]",B$1,A3)</f>
        <v>24645.329999999976</v>
      </c>
      <c r="C3" s="10" vm="9">
        <f>CUBEVALUE("ThisWorkbookDataModel","[Measures].[Sales YTD]",B$1,A3,C$2)</f>
        <v>22407.570000000003</v>
      </c>
    </row>
    <row r="4" spans="1:3" ht="15.5" x14ac:dyDescent="0.35">
      <c r="A4" s="7" t="str" vm="3">
        <f>CUBEMEMBER("ThisWorkbookDataModel","[Calendar].[Year].&amp;[2022]")</f>
        <v>2022</v>
      </c>
      <c r="B4" s="10" vm="6">
        <f>CUBEVALUE("ThisWorkbookDataModel","[Measures].[Total Amount]",B$1,A4)</f>
        <v>27642.329999999962</v>
      </c>
      <c r="C4" s="10" vm="10">
        <f t="shared" ref="C4:C5" si="0">CUBEVALUE("ThisWorkbookDataModel","[Measures].[Sales YTD]",B$1,A4,C$2)</f>
        <v>25514.459999999995</v>
      </c>
    </row>
    <row r="5" spans="1:3" ht="15.5" x14ac:dyDescent="0.35">
      <c r="A5" s="7" t="str" vm="4">
        <f>CUBEMEMBER("ThisWorkbookDataModel","[Calendar].[Year].&amp;[2023]")</f>
        <v>2023</v>
      </c>
      <c r="B5" s="10" vm="7">
        <f>CUBEVALUE("ThisWorkbookDataModel","[Measures].[Total Amount]",B$1,A5)</f>
        <v>35088.790000000037</v>
      </c>
      <c r="C5" s="10" vm="11">
        <f>CUBEVALUE("ThisWorkbookDataModel",
"[Measures].[Sales YTD]",
B$1,
A5,
C$2)</f>
        <v>32560.700000000015</v>
      </c>
    </row>
    <row r="6" spans="1:3" x14ac:dyDescent="0.35">
      <c r="A6" s="6"/>
      <c r="B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a l e n d a r _ f c e b 1 2 1 7 - 0 7 2 f - 4 e 5 3 - b 2 7 4 - 1 f 8 f d d e 4 7 a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 8 8 < / i n t > < / v a l u e > < / i t e m > < i t e m > < k e y > < s t r i n g > M o n t h < / s t r i n g > < / k e y > < v a l u e > < i n t > 1 1 1 < / i n t > < / v a l u e > < / i t e m > < i t e m > < k e y > < s t r i n g > M o n t h   N a m e < / s t r i n g > < / k e y > < v a l u e > < i n t > 1 7 0 < / i n t > < / v a l u e > < / i t e m > < i t e m > < k e y > < s t r i n g > D a y < / s t r i n g > < / k e y > < v a l u e > < i n t > 8 4 < / i n t > < / v a l u e > < / i t e m > < i t e m > < k e y > < s t r i n g > Q t r < / s t r i n g > < / k e y > < v a l u e > < i n t > 7 9 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 D a y < / s t r i n g > < / k e y > < v a l u e > < i n t > 4 < / i n t > < / v a l u e > < / i t e m > < i t e m > < k e y > < s t r i n g > Q t r 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B U V A A B Q S w M E F A A C A A g A y X u I V 7 W f P K q k A A A A 9 g A A A B I A H A B D b 2 5 m a W c v U G F j a 2 F n Z S 5 4 b W w g o h g A K K A U A A A A A A A A A A A A A A A A A A A A A A A A A A A A h Y 9 B D o I w F E S v Q r q n L S U m h n x K j F t J T I z G b Y M V G u F j a L H c z Y V H 8 g p i F H X n c t 6 8 x c z 9 e o N s a O r g o j t r W k x J R D k J N B b t w W C Z k t 4 d w z n J J K x V c V K l D k Y Z b T L Y Q 0 o q 5 8 4 J Y 9 5 7 6 m P a d i U T n E d s n 6 8 2 R a U b R T 6 y + S + H B q 1 T W G g i Y f c a I w W N R E x n X F A O b I K Q G / w K Y t z 7 b H 8 g L P v a 9 Z 2 W G s P F F t g U g b 0 / y A d Q S w M E F A A C A A g A y X u I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l 7 i F c V f j X a D x I A A N 9 3 A A A T A B w A R m 9 y b X V s Y X M v U 2 V j d G l v b j E u b S C i G A A o o B Q A A A A A A A A A A A A A A A A A A A A A A A A A A A D t H f 1 P 2 0 j 2 9 0 j 9 H 0 b m 9 p R 0 U 5 Z A 2 1 3 d b i p R K D 1 u W 6 D A 7 a q X R p V J B r B w 7 K w / K C j i f 7 8 3 H x 7 P Z 2 y H h H K 9 o t U 2 m R n P + 3 7 z 3 p u Z O M W j L I g j d M L + 7 f 3 6 p P W k l V 7 6 C R 6 j N e 8 k z p M R R r t + 5 n u o j 0 K c t R D 8 8 e Y + e n M z w u H 6 n 3 F y d R b H V + 2 9 I M T r O 3 G U 4 S h L 6 b c j P 7 v s d F G U h 2 E X Z U m O O 6 0 g k u Z Q w Z F H k z h E / m g U 5 1 G G J t h P 8 w S n V t i e N 2 + q v S D y o 1 H g L 2 G y X T x N M E x F + W R 5 V m V T l 3 Y S B M I M k 8 e P 4 y 8 U 5 q l / B t w 5 w S F w m r S 1 2 V N d h P 3 R J W o P D v w J H h J U Z H h e p 1 N M e I w n 8 T X M d 5 h d 4 g T t x G E + i Y y J e X N b h 9 + d e R S 7 O z H d m 5 u p H 4 0 J e V y 4 b B r W T D + z u d o u y F 3 E p u y i m c f a e q S N f d w s P 2 5 5 d z W G C L y O k n g S Z w D t n 9 g f 4 0 S i k P f w 9 r Z O Q h c N + I j t M D w Z + a G f p H 2 i c k M x 9 8 6 l H 1 3 A + N P b K S 7 n P U 3 8 K D 2 P k w l D h n S S 2 Q 1 E u r O Z t 8 2 U C Y B l M A x l + C a j 1 A E G u G g c w 2 f a u D 3 h Y / e j 7 O X z d T L x 3 Z 0 w A A 0 d W e O 2 R 1 n u h 2 l d Z e P D P 1 N y Y A w b M R v s Z 3 j S 9 3 i v 1 / 0 9 i M Z 9 j w 7 y h n c D M s F w A c 4 o 0 B b n C W 2 O 8 s k Z T m j H U R K M s K 0 d a L n 0 U 1 v X e z + 5 w h m a O p 5 k o F A a h 2 N d B o z s 1 / n 5 O T G R g m + M a N b a l q 1 Q K N D 2 d I q p x n 3 I c X J b M m o n n p w F E W 7 P N E 5 2 V R g F Y B l Q z w A c X A d j g J J a B m / q g 9 / 8 l Q f Z r Q O / n h V B j Y a u i o 3 6 d Z N i f H i N k w R w + g 9 O Y v A m z L O I q f 8 I 8 J d 2 i 7 v 4 F h q 0 0 F u c E e p h R L u D + q + g k S k G G Q 7 d X F / I B K A q V C T k Q a I u 0 E b + E W 1 c h H 1 0 Q M X K 2 l u I 6 o r W C q M L V T F 7 Z E 0 x Z p P 0 B P p K P Y G u Q h Z o j E c h N U 1 5 Q A s N y e R A L v G x E r m m I I i A D q N T / 4 p y h d H v p 1 x b + V P B O S o Y s 4 H A 1 U Z k J s q 0 9 r f L Q c b C 2 V 0 L d e B f H A L s F l e s v S B J s 4 O 2 h Z m M T 5 0 h P E S 9 q V V B Z Y f K z K S u P 2 W j K R I O n y q N W J p f N a A u a b 1 h q N S y Y f g r z B j + B v T / p j H T P 0 U f E V u F L E q J i v E 2 3 W S P F Q q q a A X X C w Z f s y 5 k Y S 0 f X G V i 9 M 9 m Z 2 z O w t g e h M K h G E C 0 H / 4 6 7 D u 3 g d L 1 C z v Q K B Z G g E R M U W k I Y n G p a w v i g V 1 u v w 6 L M M Y t z S 4 c G D S 2 D s M T / Y 8 Z S q U n / Z Z s p p r Y r 2 I + J 5 m f Z B x p w 3 x 4 Y L x Q v s Z z Q a 6 6 Z T Z U n U W 6 0 z O a V 9 K c u 5 j t J E 4 y c y 5 o t O S L w o o O E 8 h + 1 r f T E Y g j i C 7 u S u R + x 9 M M U f Z q U w q W y w C 7 v c X y M B 2 K h J r F f L l w N B i z D e p / 8 L C Q N P m i B A j R + C H F O k 8 Q D n H q A t n F y 5 T I 9 p j E V z t 5 m s W T 8 i l o F U U A Q w w 0 / c c I / Y h 6 6 B b 7 S a F x 1 J j h y Y / Q l r Y Z 2 7 u o Z x Y y D N 6 x j r K E o S B l M r G R F u l A C 3 4 q + F v 0 a U 0 f Z V c u Y 9 i w T P O 1 H l n t d v w Q Z O g n N r 2 b C W e z v s 7 V 8 0 6 Q H k f g q o g g s 5 j R L Y k 6 i S f v g j Q T 9 a W T a R h k Y N v r 9 M P r 2 4 M 4 u w S 1 a Y u 6 H P v / m 5 s s 8 f / w w x y n 6 2 + S J E 4 W Y 7 Q F N c L r s v x T r s p 3 k k p E / s S u E q S j V A n V h y v z c v U o J 9 2 P U o b I R y 4 3 U 6 l 1 u D D L R 1 2 V S Q N X 4 4 6 s I i a c 9 3 G U X d o B q b g A G D Z W h k N b G g B C p G B Y A a 2 A 4 k l P G D B J a w l X R F I m 2 F 3 / t g 6 8 A o x H x s v Q 4 P t c + q g G j s g 8 z M + A s O l 3 u Q i o a V 3 a 1 v C D S G 9 m o Z Y G H 9 S g 2 p + 7 a E u m 0 6 Y x H 3 I Y i R 1 K M w d N I P p D p q o P n + r w v F K P m L s 7 S v B 5 c F O P 4 A J N S r Q E 2 P v g o b 8 z m o k 3 I C R 7 O H r 2 9 r V n J X z 1 I a 8 z z i N M 0 U s G 9 I + J 0 N 1 D h K s E l Q L S r f U p 4 I 4 8 v F 6 4 r E j k Q c L l R 8 m o 5 q G 2 x r h F Q m 2 i 5 t c 4 y u L k F r X 3 9 v c O O 9 a N G 3 n Y W N 5 / Y S j s R 2 N 8 o 5 g x b e G 2 X K y Q H h s G U Q r 9 z 2 K b x z g m U Z d 9 i a J d e t j C p 5 y J u Y v w r S z T i J q 3 X O T 2 d g 7 f n l C X L V e 3 m 5 q q Y q y N z Z W i D M N k 9 a h f 5 t A q h / T P U W 9 k f f a i I + 8 l 7 L D 3 r K k s U g e h e h Z u y v U h z P y b 4 e 9 C z s H G c 9 l D L O Q i x q 4 t a i 1 9 a 7 w t y w s Y Z G f 2 6 P M J x O v p T j z G K E 6 Q 2 i V Q I d 2 d V a X c x 3 g a + i N 4 h A b q s h O i 7 b R V z / K o J 9 j o 8 i G J M r Y 7 k 9 2 R 5 I W 0 v T V l M 2 2 B u F 3 D m x b v l O 0 5 5 v Y k S t 8 m c T 4 1 O E d b r Y F 7 k R 7 S W E j Q R I V I s q H 1 k 3 w C w q T t I s y 1 b D + W D 7 z 3 b 9 o D 2 m w d X / J K g 1 H 0 2 J 7 i v l 1 7 g r T a R m s y 0 F C T e / W n 5 V 1 m h Z E u 8 / G v L 1 C a 4 W m z N b a h M b H g F / 2 G 1 k j 6 1 9 7 c 2 I T F d h O W 3 I 2 l n n L A 8 5 f W u w Z F D + f J h w P g P O m a 4 F L N S s m j Z 6 g Q 6 i I p t F b 3 m O n Q V E k 3 d A 1 q B l 3 h G x T A O u P m x 1 a m z V e G W c V e O S t C w M R U 2 f l O t w p 1 I G M 2 t E q 0 Z x e p E p 2 B S o R x C i 4 W n f m h H 4 1 M c 6 Y f + N K l 4 t c d 0 E m G n Y 4 V / O Y 8 8 A W G g M D h F E c W B A Y a Y l S n q o n e q o a 6 W V g C m m K w z S j z L y S o R G v R T 6 i N B h p i Q / S j r O H 3 L O d t e W 7 t k j W 0 V 2 k s t s K e K V T d t Z p c t 7 l q l U N 2 s 5 O p e m 7 n v k o Q W V x x c o E h 5 i H 9 I m f 3 r F O + q B b o c z J l r / A 5 E s 7 D Y m 5 r p 0 u A v X o S f E E k q D N p o c h A g 0 4 E 6 K K G L k Q J B J a 0 7 w c 5 X p C Z v F l D a 7 T 4 Y T b T 5 + 6 i I w G 7 w b k h H R O B I B U 6 O 8 M Q 4 N Q r H j v A s O 6 O / x U H U V u Z l w Y A s p 7 c a Y e J b A M 0 2 F 1 E 5 i X 7 s O v v 8 H l 2 m M N a a R 4 A d H D O d h J Q o 8 E C s F y B d V E V f e s 9 s x f a n K r T c + u O g 4 Q i k l 4 v j W 1 M K 8 4 M C Q N 0 O S h w q p e s + i 9 r F Z P p v K d J A J i B l p y H / k V h j p A 2 D i S s I C L q F 7 E R T S J 7 L H n a s O 8 C 9 q y B l o 6 h y F 8 U D E i q 0 u t I w a E 2 s x w e 7 h 2 U O c 0 2 s A X M g A W H P K W G 1 G z H D 0 c 0 R c 6 T B A Y S Y k i i T P 7 t o j C O r 8 7 8 0 V X Z Q l N g w i P S R L + w Z L r V M k J O M X Q J 2 2 6 a D r i l v b x d V y 7 N P p I 4 0 0 y a W m D L p 1 W 0 5 l V f 8 L h B S K t B p 6 F y P M 5 H a r b E 2 8 z x g z U H 9 4 Y V M b x B q H u f r 0 C o E A j / T j M R x 9 x k D 4 4 P E z t v / D u p J 6 g q 6 0 q C R n G a M c 1 r l g b d T z f N T G U p G Y q o + i j p o x T B P U U i u 6 2 V c q t S U v P t Y t b U c 6 b D r k S 1 c c C g Y C k V T U q K i 4 3 A 0 s 3 p k 8 9 L g 0 e g I Z X y F / l y u X V 0 H V 8 J / q C 9 P K L 3 K W x C E 1 V n r q C v w Y B / K B h n 8 b p i D 1 0 x / y 5 H r O M K M A R k G l u 4 M Z R F 6 b A G u e C B i r F m a M H a t s O L O A m y y w k t c 1 G k m u c K e q B h w L 9 3 o E l V R 9 b b 8 g s K M j w h k W c Q j + U Y Q E W q Z 3 D Y V p T S o o 8 H Z v C c W F 4 n p j 6 L 5 w R k 1 m D e w e R L c B F A B 5 i b h d X z D 8 j o c V a d y m m 1 K 1 W K p h A k 5 G E W T E N A k J u J 6 k A t B F C f u q a a 9 T K 8 q 5 T O m v 5 V R V P y r 2 F I 0 5 O q m i U r c z a p W d I n X D V L o U P t v 3 X c c B Q T c + J c K 9 / a g 4 e I d a U d v h F R 6 5 a G u o j Y b 2 k o G t E z 1 F C / R 1 G v f M / s Y z d n E p P d 9 C 5 w K Y h o z K X A L Z V B j i B D M k v 8 R V p g S C N p a V v B d F U 1 a l w 2 l E F W V Q 1 V f b V u b i p q 8 g j O I U g o N 9 t F E x P M 2 U Z T i F U H 1 d 2 l 1 C q p q 9 + i f K S s W m i 7 U W P e I q c R h J e x B Y b f T + o t e F K v b o C + k 0 / y E N a 3 a 0 A H n 2 V o n P h f x t z 5 L X n D V 9 3 U 3 Q V o d D 9 3 R d u 5 9 T Z S t M B k i b s o Y j + 0 d p C k b 5 + 4 J G P d R z k m K q F v o 2 x Y N l L u t 1 0 2 B y l X 7 t l o 0 1 F T b e k a i s h F n S i o S m 8 D O 1 / 1 E z z 1 b 8 m G i f 0 e + 7 K V / 7 g A 9 9 0 K v l v B M q 2 g w Y 7 t v J 8 f w O h H c p I x R U f + L c + k l U s I p E / U T 0 C l 4 S s f e c 8 N z F 7 F h Y T F N i 7 t F C 1 t H e 5 V K c Y 8 d y M 2 c E w E G y / o Y K 6 g + 2 l m F N v q p n r m Y O N q / J y w w f b 8 V v X z E j P 4 D M L v a g m m i p m W X 2 7 V y T c 1 v 1 p U j W t 4 0 6 r k U P G j i t k u q h h N 0 1 s l l z S z 2 5 o Z q S 3 J r U p M 7 0 t g n X q 8 f u i F L K N o Z D 9 m M n B h x I 4 Q O V F a 1 s E i B 2 7 V J x 0 c r l q 7 Y u l R P x F E 5 v 0 w S J P U G x F A L + 2 g q Z T a t a B / 1 b 3 1 T M f G e t u L P Q U J E Z t s 7 j 0 M / V y H C Y I S / J n c / X I x t d m x B R 2 7 Z l T N P Z i k b + S X P h r f T H G U k h U o C M W F n o F N d U g B t E 2 O w r I n j 8 l i 8 R P Z D C 0 x d I h z q 5 E 4 N / l 5 D Q e C N k 5 / n W v d l b U U h / m 7 K i d O h + B 4 w C Y k e + l F l h G y 3 Q u x c 3 u R a p Y q 9 6 9 2 C / 3 / U T b 3 v D W / t W D 1 b E 3 5 T T O U Z o k f X F x m K I R g y Z r G y s O b 7 Q H U 3 Q I o 8 t 7 G k d h D F f 5 t k V G t G 6 1 m V L T I p d b q S M e 4 0 g p C + z O I w E T 0 J E y 9 C f 6 M V B Z K 8 d L O Z e W 8 Z T A r L Y O u n 8 a h D J Z w L t M s 0 v N x z n L a Y L P f E h P h 6 f Z E n L b Z O y D c O O E W 8 Y 7 o p q L 8 Z K H l K J I T A F p E V P 4 C H p t U I G A 7 v O c + A F D i N O M f y Y E 8 9 d u C U Z i O I Y s 6 + a T 3 P g t i J r f S 3 A V V X y U G M J 1 0 9 c U u y 2 0 w 8 9 p n u X x w t V D m L D u B 8 s W 2 m v Q z D A + 6 P D 9 S t i 2 0 7 a Q z c q F 9 J 8 M 9 I O k M J n Q V R z B P z 0 J x q r K L 3 s X x F T l / s K u c y N z J k 0 R u I b K z n L 2 E q e 5 3 w e e V B j 8 a i 6 s / f Y H E o k c W W a 7 O 5 i i c q D H n f S u n Y n q z 9 M Y T S h s v D F / P i + q s v I x + e 0 U 9 C + O H 1 O g 4 + W 9 N s X k X T 6 3 3 I 4 K q s b h L y X V B y r B j y 6 / L 3 q X m 2 A p a q 8 q y T d r n 5 t m 1 r + Z I y T V d Q Y 4 l P e t B N m u L X u 6 T z M s Z b Q m u m g j H T R 8 j j V f D D a F 3 T 2 l g c U y t k q f o J U f t 5 a V m O f q W t B w 7 C Z p / J k p P P W b s O J S 0 x G t n o V j P n P N E j l u R L d p Y H B P m X l V N Y E 7 9 G 8 j r p B 9 m / p 6 2 P M a 0 p X b k q G U v M x H w e 8 K t N D o 8 a P k l o f r 5 E C j X d p p i W N / P 8 b J S I X t m s 8 w c R r 5 i D X E K E A H N 5 u A G C Q y d 8 V 4 5 D M d J O J 4 7 + f N S U h g G o c q 1 P c 5 y 4 7 y Q u V D 7 B 8 0 2 9 L X 9 k Z Y C H 5 p v 9 y z T 9 R Z P N p g R y z k G a 3 m U a U b / W 8 4 z a t 4 T q 5 N x N N n B M 6 + H n W S g E D 3 L M l x m D 8 X m n X X X b p F L 8 R T m Z g E T b J 1 O z 3 8 h T 4 L 7 y v L T e Y 4 7 l I v c k q d o b F W j 0 b e h Q d S R N t O f v Z O R 7 h s / h + f A e f F k j E X f Q n R a 1 V O w 1 9 a + 5 a 5 6 8 p A J Y u 2 a F 9 2 h M 5 B v T 4 h Q f T Z g u J G Q g G E j P m 0 N 7 5 Y V 2 x F E a V m 4 R I O G e T v E P L A S 4 Z 3 k Z 8 W v + p 0 n E F n U S E w t 1 3 1 m y v Q i L 3 1 W L y 9 1 / H y A A z V 6 g Q y j 0 E 8 z t j M k 7 p C V A e V 2 F O V + S P d h n 7 a K Z e Y o / g L J B 1 t F 2 u S m v X V 8 c Z 0 C D S S S h q z J H q M 2 y 3 i f s 7 t B B g W u S / e 1 f h b B y H 7 J a 4 B C j T 0 y G 1 B 7 H g t Q V 6 V + G X v X L y j d G l 7 1 i H b c O 9 f T Z O / I + F 0 P c F 1 t N c 0 g O k k c l 0 I f a l E / N F h T 8 Y N 2 6 p j o 3 S Z V X v Z D k z 9 X + 9 e X 8 v E Q f k t 6 7 j E R c 7 V p U s p 6 3 k h G P y s H K z T s N J + p M L t K j s 0 r X s / V c y U 2 T t W u e / 3 S p O 7 l K B q V F A 7 l o x 0 y X o t c e f t F L + / U K O 5 U 1 H R o l h D p Q a w S 7 / I X l A F m 3 s 4 / P v 0 b V o 3 0 0 3 u f / G D C p 9 1 4 l N P d + 0 / 7 p 5 + o q 3 i 9 / 6 l 8 q d j 7 e I z D k O z c A w j m S a A / p V H q M 3 I 5 f P 0 m T G 8 8 N M G Z j w b 7 6 Z G f w F o B N k a L L / S 1 V F 0 q 3 7 6 3 H Z E z K / q Q Y / x X H g C S 7 A 1 W a i 0 K 6 E x T N P G T i 8 B e h 7 K / k U x + 7 P P J J c Y 0 1 1 Z f 4 6 B M z d / g w I b q b 3 B o 8 J 4 u C + A H e V m X S o z F O G u 8 i k s 5 M w x Y P N + o I 1 O 2 x N Q T 6 w C R n 3 J P g i l / v 5 w n n k B A J y Q F Y G E J H u H g m j L A Q 0 M N u W P R S f B 7 s W z 8 S l j 8 M g z B 8 U V v Y 6 O W d p M k u z E c r b 4 O A F d L l X L L g Z K 3 u T r y 2 H t + X u e 3 J H E t A L 5 c O c D 9 N M 2 x A L d C 8 S m n / / p o Y 3 3 j 5 5 U J T / n R T U I Y s H F l h B 1 O y W 0 U B m d r h X D K H x k F Q L 0 V A r K E v E R e q 7 M 1 J Q A F X 7 V K Q I K c r V V B K c b x O 6 F P 1 D W Y v R p 1 h 8 V F 4 g 2 p n R l 9 z 2 f f + 1 w + T p Z W / t L U Y f d J 0 + W 1 q I y 5 1 9 M n S 1 t Q B c 5 F x U q 8 c a k 4 7 a 6 G Z k 9 g g b V C V 9 6 p I 6 n 7 d z b a 2 M h B 0 8 4 e M t 8 / 0 t u 4 G 9 D O Y c l w N v j X / w J Q S w E C L Q A U A A I A C A D J e 4 h X t Z 8 8 q q Q A A A D 2 A A A A E g A A A A A A A A A A A A A A A A A A A A A A Q 2 9 u Z m l n L 1 B h Y 2 t h Z 2 U u e G 1 s U E s B A i 0 A F A A C A A g A y X u I V w / K 6 a u k A A A A 6 Q A A A B M A A A A A A A A A A A A A A A A A 8 A A A A F t D b 2 5 0 Z W 5 0 X 1 R 5 c G V z X S 5 4 b W x Q S w E C L Q A U A A I A C A D J e 4 h X F X 4 1 2 g 8 S A A D f d w A A E w A A A A A A A A A A A A A A A A D h A Q A A R m 9 y b X V s Y X M v U 2 V j d G l v b j E u b V B L B Q Y A A A A A A w A D A M I A A A A 9 F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G A E A A A A A A L 8 Y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k F B Q U F B Q U F B Q U J W S 0 1 i L 1 l M b 3 l R S z l Q R C t B U U M 2 T m h D M U 5 2 Z F h K a l p T Q k V Z W F J o Q U F B Q U F B Q U F B Q U F B Q U 1 Q O F p R O W M x T m x N a 0 N K N 3 N o V U 9 3 S 1 l N V D N W M G N I V j B J R k Y x W l h K N U F B Q U J B Q U F B Q U F B Q U F G a H B o c W 1 w S m 9 G Q X N V R n R u T n Q r R m p v T 1 J H V n d j b V Z q Y V d G M G F X O X V V M H d B Q U F J Q U F B Q U F B Q U F B Z T R C R 3 p R Q k 5 G V V c z L 3 B a b X Z D V E 5 6 U k J V W V h n Z 1 p H V n d j b V Z q Y V d G M G F X O X V B Q U F E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3 V y Y 2 U l M j B E Y X R h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Z m M 2 M j g 1 N S 1 i Y T Y w L T Q w M z I t Y W Y 0 Z i 0 w Z m U w M T A w Y m E z N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O F Q x M T o z N z o 1 M S 4 5 M z U 4 O D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b 3 V y Y 2 U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w l M j B h Y 2 N v d W 5 0 J T I w b W V h c 3 V y Z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B m N j V m Y 2 M z L W Q 0 N W M t N G N k O S 0 5 M D I y L T d i Y j I x N T B l Y z B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E u O T U 0 M j A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u d H J v b C U y M G F j Y 2 9 1 b n Q l M j B t Z W F z d X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h Y 2 N v d W 5 0 J T I w b W V h c 3 V y Z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B m N j V m Y 2 M z L W Q 0 N W M t N G N k O S 0 5 M D I y L T d i Y j I x N T B l Y z B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E u O T Y 0 M T U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m l u Y W 5 j a W F s J T I w Y W N j b 3 V u d C U y M G 1 l Y X N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H J l Y 2 l h d G l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G Y 2 N W Z j Y z M t Z D Q 1 Y y 0 0 Y 2 Q 5 L T k w M j I t N 2 J i M j E 1 M G V j M G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E u O T c x M j c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V w c m V j a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H J l Y 2 l h d G l v b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y Z W N p Y X R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H J l Y 2 l h d G l v b i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y Z W N p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c m V j a W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G Y 2 N W Z j Y z M t Z D Q 1 Y y 0 0 Y 2 Q 5 L T k w M j I t N 2 J i M j E 1 M G V j M G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1 Y W x z L 0 9 2 Z X J y a W R l W m V y b 1 J v d 0 Z p b H R l c i 5 7 Q W N j b 3 V u d C w w f S Z x d W 9 0 O y w m c X V v d D t T Z W N 0 a W 9 u M S 9 B Y 3 R 1 Y W x z L 0 9 2 Z X J y a W R l W m V y b 1 J v d 0 Z p b H R l c i 5 7 R G F 0 Z S w x f S Z x d W 9 0 O y w m c X V v d D t T Z W N 0 a W 9 u M S 9 B Y 3 R 1 Y W x z L 0 9 2 Z X J y a W R l W m V y b 1 J v d 0 Z p b H R l c i 5 7 Q W 1 v d W 5 0 L D J 9 J n F 1 b 3 Q 7 L C Z x d W 9 0 O 1 N l Y 3 R p b 2 4 x L 0 F j d H V h b H M v T 3 Z l c n J p Z G V a Z X J v U m 9 3 R m l s d G V y L n t Q c m l j Z S w z f S Z x d W 9 0 O y w m c X V v d D t T Z W N 0 a W 9 u M S 9 B Y 3 R 1 Y W x z L 0 9 2 Z X J y a W R l W m V y b 1 J v d 0 Z p b H R l c i 5 7 U H V y Y 2 h h c 2 U s N H 0 m c X V v d D s s J n F 1 b 3 Q 7 U 2 V j d G l v b j E v Q W N 0 d W F s c y 9 P d m V y c m l k Z V p l c m 9 S b 3 d G a W x 0 Z X I u e 0 1 h c m t l d C B w c m l j Z S w 1 f S Z x d W 9 0 O y w m c X V v d D t T Z W N 0 a W 9 u M S 9 B Y 3 R 1 Y W x z L 0 9 2 Z X J y a W R l W m V y b 1 J v d 0 Z p b H R l c i 5 7 Q W 1 v d W 5 0 I H N v b G Q s N n 0 m c X V v d D s s J n F 1 b 3 Q 7 U 2 V j d G l v b j E v Q W N 0 d W F s c y 9 P d m V y c m l k Z V p l c m 9 S b 3 d G a W x 0 Z X I u e 0 R p d m l k Z W 5 k I G R l Y 2 x h c m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d H V h b H M v T 3 Z l c n J p Z G V a Z X J v U m 9 3 R m l s d G V y L n t B Y 2 N v d W 5 0 L D B 9 J n F 1 b 3 Q 7 L C Z x d W 9 0 O 1 N l Y 3 R p b 2 4 x L 0 F j d H V h b H M v T 3 Z l c n J p Z G V a Z X J v U m 9 3 R m l s d G V y L n t E Y X R l L D F 9 J n F 1 b 3 Q 7 L C Z x d W 9 0 O 1 N l Y 3 R p b 2 4 x L 0 F j d H V h b H M v T 3 Z l c n J p Z G V a Z X J v U m 9 3 R m l s d G V y L n t B b W 9 1 b n Q s M n 0 m c X V v d D s s J n F 1 b 3 Q 7 U 2 V j d G l v b j E v Q W N 0 d W F s c y 9 P d m V y c m l k Z V p l c m 9 S b 3 d G a W x 0 Z X I u e 1 B y a W N l L D N 9 J n F 1 b 3 Q 7 L C Z x d W 9 0 O 1 N l Y 3 R p b 2 4 x L 0 F j d H V h b H M v T 3 Z l c n J p Z G V a Z X J v U m 9 3 R m l s d G V y L n t Q d X J j a G F z Z S w 0 f S Z x d W 9 0 O y w m c X V v d D t T Z W N 0 a W 9 u M S 9 B Y 3 R 1 Y W x z L 0 9 2 Z X J y a W R l W m V y b 1 J v d 0 Z p b H R l c i 5 7 T W F y a 2 V 0 I H B y a W N l L D V 9 J n F 1 b 3 Q 7 L C Z x d W 9 0 O 1 N l Y 3 R p b 2 4 x L 0 F j d H V h b H M v T 3 Z l c n J p Z G V a Z X J v U m 9 3 R m l s d G V y L n t B b W 9 1 b n Q g c 2 9 s Z C w 2 f S Z x d W 9 0 O y w m c X V v d D t T Z W N 0 a W 9 u M S 9 B Y 3 R 1 Y W x z L 0 9 2 Z X J y a W R l W m V y b 1 J v d 0 Z p b H R l c i 5 7 R G l 2 a W R l b m Q g Z G V j b G F y Z W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j Y 2 9 1 b n Q m c X V v d D s s J n F 1 b 3 Q 7 R G F 0 Z S Z x d W 9 0 O y w m c X V v d D t B b W 9 1 b n Q m c X V v d D s s J n F 1 b 3 Q 7 U H J p Y 2 U m c X V v d D s s J n F 1 b 3 Q 7 U H V y Y 2 h h c 2 U m c X V v d D s s J n F 1 b 3 Q 7 T W F y a 2 V 0 I H B y a W N l J n F 1 b 3 Q 7 L C Z x d W 9 0 O 0 F t b 3 V u d C B z b 2 x k J n F 1 b 3 Q 7 L C Z x d W 9 0 O 0 R p d m l k Z W 5 k I G R l Y 2 x h c m V k J n F 1 b 3 Q 7 X S I g L z 4 8 R W 5 0 c n k g V H l w Z T 0 i R m l s b E N v b H V t b l R 5 c G V z I i B W Y W x 1 Z T 0 i c 0 J n a 0 Z C U V V G Q X d N P S I g L z 4 8 R W 5 0 c n k g V H l w Z T 0 i R m l s b E x h c 3 R V c G R h d G V k I i B W Y W x 1 Z T 0 i Z D I w M j M t M T I t M D h U M T E 6 N D k 6 N D k u M z g 0 M z c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N j M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Y 3 R 1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H M v Q W N 0 d W F s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L 0 J 1 Z m Z l c m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L 1 R h Y m x l L k J 1 Z m Z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L 1 R h Y m x l L k J 1 Z m Z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L 0 F w c G V u Z G V k J T I w U X V l c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c y 9 P d m V y c m l k Z V p l c m 9 S b 3 d G a W x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d H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B m N j V m Y 2 M z L W Q 0 N W M t N G N k O S 0 5 M D I y L T d i Y j I x N T B l Y z B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F 1 a X R 5 L 0 9 2 Z X J y a W R l W m V y b 1 J v d 0 Z p b H R l c i 5 7 Q W N j b 3 V u d C w w f S Z x d W 9 0 O y w m c X V v d D t T Z W N 0 a W 9 u M S 9 F c X V p d H k v T 3 Z l c n J p Z G V a Z X J v U m 9 3 R m l s d G V y L n t E Y X R l L D F 9 J n F 1 b 3 Q 7 L C Z x d W 9 0 O 1 N l Y 3 R p b 2 4 x L 0 V x d W l 0 e S 9 P d m V y c m l k Z V p l c m 9 S b 3 d G a W x 0 Z X I u e 0 F t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c X V p d H k v T 3 Z l c n J p Z G V a Z X J v U m 9 3 R m l s d G V y L n t B Y 2 N v d W 5 0 L D B 9 J n F 1 b 3 Q 7 L C Z x d W 9 0 O 1 N l Y 3 R p b 2 4 x L 0 V x d W l 0 e S 9 P d m V y c m l k Z V p l c m 9 S b 3 d G a W x 0 Z X I u e 0 R h d G U s M X 0 m c X V v d D s s J n F 1 b 3 Q 7 U 2 V j d G l v b j E v R X F 1 a X R 5 L 0 9 2 Z X J y a W R l W m V y b 1 J v d 0 Z p b H R l c i 5 7 Q W 1 v d W 5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Y 2 N v d W 5 0 J n F 1 b 3 Q 7 L C Z x d W 9 0 O 0 R h d G U m c X V v d D s s J n F 1 b 3 Q 7 Q W 1 v d W 5 0 J n F 1 b 3 Q 7 X S I g L z 4 8 R W 5 0 c n k g V H l w Z T 0 i R m l s b E N v b H V t b l R 5 c G V z I i B W Y W x 1 Z T 0 i c 0 J n a 0 Q i I C 8 + P E V u d H J 5 I F R 5 c G U 9 I k Z p b G x M Y X N 0 V X B k Y X R l Z C I g V m F s d W U 9 I m Q y M D I z L T E y L T A 4 V D E y O j A z O j E y L j U x M D M 4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x d W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d H k v R X F 1 a X R 5 V G F i b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X V p d H k v T 3 Z l c n J p Z G V a Z X J v U m 9 3 R m l s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a W R l b m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Z j Y 1 Z m N j M y 1 k N D V j L T R j Z D k t O T A y M i 0 3 Y m I y M T U w Z W M w Y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d m l k Z W 5 k c y 9 P d m V y c m l k Z V p l c m 9 S b 3 d G a W x 0 Z X I u e 0 F j Y 2 9 1 b n Q s M H 0 m c X V v d D s s J n F 1 b 3 Q 7 U 2 V j d G l v b j E v R G l 2 a W R l b m R z L 0 9 2 Z X J y a W R l W m V y b 1 J v d 0 Z p b H R l c i 5 7 R G F 0 Z S w x f S Z x d W 9 0 O y w m c X V v d D t T Z W N 0 a W 9 u M S 9 E a X Z p Z G V u Z H M v T 3 Z l c n J p Z G V a Z X J v U m 9 3 R m l s d G V y L n t E a X Z p Z G V u Z C B k Z W N s Y X J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a X Z p Z G V u Z H M v T 3 Z l c n J p Z G V a Z X J v U m 9 3 R m l s d G V y L n t B Y 2 N v d W 5 0 L D B 9 J n F 1 b 3 Q 7 L C Z x d W 9 0 O 1 N l Y 3 R p b 2 4 x L 0 R p d m l k Z W 5 k c y 9 P d m V y c m l k Z V p l c m 9 S b 3 d G a W x 0 Z X I u e 0 R h d G U s M X 0 m c X V v d D s s J n F 1 b 3 Q 7 U 2 V j d G l v b j E v R G l 2 a W R l b m R z L 0 9 2 Z X J y a W R l W m V y b 1 J v d 0 Z p b H R l c i 5 7 R G l 2 a W R l b m Q g Z G V j b G F y Z W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j Y 2 9 1 b n Q m c X V v d D s s J n F 1 b 3 Q 7 R G F 0 Z S Z x d W 9 0 O y w m c X V v d D t E a X Z p Z G V u Z C B k Z W N s Y X J l Z C Z x d W 9 0 O 1 0 i I C 8 + P E V u d H J 5 I F R 5 c G U 9 I k Z p b G x D b 2 x 1 b W 5 U e X B l c y I g V m F s d W U 9 I n N C Z 2 t E I i A v P j x F b n R y e S B U e X B l P S J G a W x s T G F z d F V w Z G F 0 Z W Q i I F Z h b H V l P S J k M j A y M y 0 x M i 0 w O F Q x M j o w M z o y N i 4 0 N D c 5 N z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p d m l k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p Z G V u Z H M v R G l 2 a W R l b m R z R G V j b G F y Z W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p Z G V u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p Z G V u Z H M v T 3 Z l c n J p Z G V a Z X J v U m 9 3 R m l s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E Y X R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Z j Y 1 Z m N j M y 1 k N D V j L T R j Z D k t O T A y M i 0 3 Y m I y M T U w Z W M w Y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O F Q x M T o z N z o 1 M i 4 w M T I w M j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d G F y d E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c n R E Y X R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E R h d G U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J 0 R G F 0 Z S 9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R G F 0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G Y 2 N W Z j Y z M t Z D Q 1 Y y 0 0 Y 2 Q 5 L T k w M j I t N 2 J i M j E 1 M G V j M G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I u M D I x O T k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W 5 k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E Y X R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E Y X R l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E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R G F 0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E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E Y X R l L 0 R h d G U l M j A l M j A l M k I l M j A x J T I w e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Z j Y 1 Z m N j M y 1 k N D V j L T R j Z D k t O T A y M i 0 3 Y m I y M T U w Z W M w Y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L 0 9 2 Z X J y a W R l W m V y b 1 J v d 0 Z p b H R l c i 5 7 R G F 0 Z S w w f S Z x d W 9 0 O y w m c X V v d D t T Z W N 0 a W 9 u M S 9 D Y W x l b m R h c i 9 P d m V y c m l k Z V p l c m 9 S b 3 d G a W x 0 Z X I u e 1 l l Y X I s M X 0 m c X V v d D s s J n F 1 b 3 Q 7 U 2 V j d G l v b j E v Q 2 F s Z W 5 k Y X I v T 3 Z l c n J p Z G V a Z X J v U m 9 3 R m l s d G V y L n t N b 2 5 0 a C w y f S Z x d W 9 0 O y w m c X V v d D t T Z W N 0 a W 9 u M S 9 D Y W x l b m R h c i 9 P d m V y c m l k Z V p l c m 9 S b 3 d G a W x 0 Z X I u e 0 1 v b n R o I E 5 h b W U s M 3 0 m c X V v d D s s J n F 1 b 3 Q 7 U 2 V j d G l v b j E v Q 2 F s Z W 5 k Y X I v T 3 Z l c n J p Z G V a Z X J v U m 9 3 R m l s d G V y L n t E Y X k s N H 0 m c X V v d D s s J n F 1 b 3 Q 7 U 2 V j d G l v b j E v Q 2 F s Z W 5 k Y X I v T 3 Z l c n J p Z G V a Z X J v U m 9 3 R m l s d G V y L n t R d H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F s Z W 5 k Y X I v T 3 Z l c n J p Z G V a Z X J v U m 9 3 R m l s d G V y L n t E Y X R l L D B 9 J n F 1 b 3 Q 7 L C Z x d W 9 0 O 1 N l Y 3 R p b 2 4 x L 0 N h b G V u Z G F y L 0 9 2 Z X J y a W R l W m V y b 1 J v d 0 Z p b H R l c i 5 7 W W V h c i w x f S Z x d W 9 0 O y w m c X V v d D t T Z W N 0 a W 9 u M S 9 D Y W x l b m R h c i 9 P d m V y c m l k Z V p l c m 9 S b 3 d G a W x 0 Z X I u e 0 1 v b n R o L D J 9 J n F 1 b 3 Q 7 L C Z x d W 9 0 O 1 N l Y 3 R p b 2 4 x L 0 N h b G V u Z G F y L 0 9 2 Z X J y a W R l W m V y b 1 J v d 0 Z p b H R l c i 5 7 T W 9 u d G g g T m F t Z S w z f S Z x d W 9 0 O y w m c X V v d D t T Z W N 0 a W 9 u M S 9 D Y W x l b m R h c i 9 P d m V y c m l k Z V p l c m 9 S b 3 d G a W x 0 Z X I u e 0 R h e S w 0 f S Z x d W 9 0 O y w m c X V v d D t T Z W N 0 a W 9 u M S 9 D Y W x l b m R h c i 9 P d m V y c m l k Z V p l c m 9 S b 3 d G a W x 0 Z X I u e 1 F 0 c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Z Z W F y J n F 1 b 3 Q 7 L C Z x d W 9 0 O 0 1 v b n R o J n F 1 b 3 Q 7 L C Z x d W 9 0 O 0 1 v b n R o I E 5 h b W U m c X V v d D s s J n F 1 b 3 Q 7 R G F 5 J n F 1 b 3 Q 7 L C Z x d W 9 0 O 1 F 0 c i Z x d W 9 0 O 1 0 i I C 8 + P E V u d H J 5 I F R 5 c G U 9 I k Z p b G x D b 2 x 1 b W 5 U e X B l c y I g V m F s d W U 9 I n N D U U 1 E Q m d N R y I g L z 4 8 R W 5 0 c n k g V H l w Z T 0 i R m l s b E x h c 3 R V c G R h d G V k I i B W Y W x 1 Z T 0 i Z D I w M j M t M T I t M D h U M T E 6 N D Y 6 N T Y u O D U 4 N T E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O T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l b m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P d m V y c m l k Z V p l c m 9 S b 3 d G a W x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R k l G T y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B m N j V m Y 2 M z L W Q 0 N W M t N G N k O S 0 5 M D I y L T d i Y j I x N T B l Y z B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l b n R v c n k g K E Z J R k 8 p L 0 9 2 Z X J y a W R l W m V y b 1 J v d 0 Z p b H R l c i 5 7 S W 5 k Z X g s M H 0 m c X V v d D s s J n F 1 b 3 Q 7 U 2 V j d G l v b j E v S W 5 2 Z W 5 0 b 3 J 5 I C h G S U Z P K S 9 P d m V y c m l k Z V p l c m 9 S b 3 d G a W x 0 Z X I u e 0 R h d G U s M X 0 m c X V v d D s s J n F 1 b 3 Q 7 U 2 V j d G l v b j E v S W 5 2 Z W 5 0 b 3 J 5 I C h G S U Z P K S 9 P d m V y c m l k Z V p l c m 9 S b 3 d G a W x 0 Z X I u e 0 F t b 3 V u d C w y f S Z x d W 9 0 O y w m c X V v d D t T Z W N 0 a W 9 u M S 9 J b n Z l b n R v c n k g K E Z J R k 8 p L 0 9 2 Z X J y a W R l W m V y b 1 J v d 0 Z p b H R l c i 5 7 U H J p Y 2 U s M 3 0 m c X V v d D s s J n F 1 b 3 Q 7 U 2 V j d G l v b j E v S W 5 2 Z W 5 0 b 3 J 5 I C h G S U Z P K S 9 P d m V y c m l k Z V p l c m 9 S b 3 d G a W x 0 Z X I u e 1 B 1 c m N o Y X N l L D R 9 J n F 1 b 3 Q 7 L C Z x d W 9 0 O 1 N l Y 3 R p b 2 4 x L 0 l u d m V u d G 9 y e S A o R k l G T y k v T 3 Z l c n J p Z G V a Z X J v U m 9 3 R m l s d G V y L n t D T 0 d T L D V 9 J n F 1 b 3 Q 7 L C Z x d W 9 0 O 1 N l Y 3 R p b 2 4 x L 0 l u d m V u d G 9 y e S A o R k l G T y k v T 3 Z l c n J p Z G V a Z X J v U m 9 3 R m l s d G V y L n t N Y X J r Z X Q g c H J p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2 Z W 5 0 b 3 J 5 I C h G S U Z P K S 9 P d m V y c m l k Z V p l c m 9 S b 3 d G a W x 0 Z X I u e 0 l u Z G V 4 L D B 9 J n F 1 b 3 Q 7 L C Z x d W 9 0 O 1 N l Y 3 R p b 2 4 x L 0 l u d m V u d G 9 y e S A o R k l G T y k v T 3 Z l c n J p Z G V a Z X J v U m 9 3 R m l s d G V y L n t E Y X R l L D F 9 J n F 1 b 3 Q 7 L C Z x d W 9 0 O 1 N l Y 3 R p b 2 4 x L 0 l u d m V u d G 9 y e S A o R k l G T y k v T 3 Z l c n J p Z G V a Z X J v U m 9 3 R m l s d G V y L n t B b W 9 1 b n Q s M n 0 m c X V v d D s s J n F 1 b 3 Q 7 U 2 V j d G l v b j E v S W 5 2 Z W 5 0 b 3 J 5 I C h G S U Z P K S 9 P d m V y c m l k Z V p l c m 9 S b 3 d G a W x 0 Z X I u e 1 B y a W N l L D N 9 J n F 1 b 3 Q 7 L C Z x d W 9 0 O 1 N l Y 3 R p b 2 4 x L 0 l u d m V u d G 9 y e S A o R k l G T y k v T 3 Z l c n J p Z G V a Z X J v U m 9 3 R m l s d G V y L n t Q d X J j a G F z Z S w 0 f S Z x d W 9 0 O y w m c X V v d D t T Z W N 0 a W 9 u M S 9 J b n Z l b n R v c n k g K E Z J R k 8 p L 0 9 2 Z X J y a W R l W m V y b 1 J v d 0 Z p b H R l c i 5 7 Q 0 9 H U y w 1 f S Z x d W 9 0 O y w m c X V v d D t T Z W N 0 a W 9 u M S 9 J b n Z l b n R v c n k g K E Z J R k 8 p L 0 9 2 Z X J y a W R l W m V y b 1 J v d 0 Z p b H R l c i 5 7 T W F y a 2 V 0 I H B y a W N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E Y X R l J n F 1 b 3 Q 7 L C Z x d W 9 0 O 0 F t b 3 V u d C Z x d W 9 0 O y w m c X V v d D t Q c m l j Z S Z x d W 9 0 O y w m c X V v d D t Q d X J j a G F z Z S Z x d W 9 0 O y w m c X V v d D t D T 0 d T J n F 1 b 3 Q 7 L C Z x d W 9 0 O 0 1 h c m t l d C B w c m l j Z S Z x d W 9 0 O 1 0 i I C 8 + P E V u d H J 5 I F R 5 c G U 9 I k Z p b G x D b 2 x 1 b W 5 U e X B l c y I g V m F s d W U 9 I n N B d 2 t G Q l F V R k J R P T 0 i I C 8 + P E V u d H J 5 I F R 5 c G U 9 I k Z p b G x M Y X N 0 V X B k Y X R l Z C I g V m F s d W U 9 I m Q y M D I z L T E y L T A 4 V D E x O j U w O j E w L j c 4 N j A 2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Q 0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S W 5 2 Z W 5 0 b 3 J 5 J T I w K E Z J R k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C h G S U Z P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K E Z J R k 8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A o R k l G T y k v T 3 Z l c n J p Z G V a Z X J v U m 9 3 R m l s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Z G F 0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G Y 2 N W Z j Y z M t Z D Q 1 Y y 0 0 Y 2 Q 5 L T k w M j I t N 2 J i M j E 1 M G V j M G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O F Q x M T o z N z o 1 M i 4 w N D k 5 M j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b n Z l b n R v c n k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Z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Z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R h d G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z d G V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Z j Y 1 Z m N j M y 1 k N D V j L T R j Z D k t O T A y M i 0 3 Y m I y M T U w Z W M w Y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4 V D E x O j M 3 O j U y L j A 1 O D g 5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l u d m V u d G 9 y e S U y M G F 2 Z y U y M H N 0 Z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c 3 R l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z d G V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z d G V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c 3 R l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H N 0 Z X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H N 0 Z X A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H N 0 Z X A v Q n V m Z m V y Z W R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z d G V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H N 0 Z X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c 3 R l c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z d G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c 3 R l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z d G V w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H N 0 Z X A v Q W R k Z W Q l M j B D d X N 0 b 2 0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c 3 R l c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z d G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c 3 R l c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z d G V w L 0 J 1 Z m Z l c m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z d G V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z d G V w L 0 V 4 c G F u Z G V k J T I w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c 3 R l c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z d G V w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H N 0 Z X A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O X 0 l u d m V u d G 9 y e U F 2 Z X J h Z 2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B m N j V m Y 2 M z L W Q 0 N W M t N G N k O S 0 5 M D I y L T d i Y j I x N T B l Y z B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I u M D c w O D c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k 5 f S W 5 2 Z W 5 0 b 3 J 5 Q X Z l c m F n Z S 9 H c m l k Q 2 F s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N v c 3 Q l M j B 0 Y W J s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G Y 2 N W Z j Y z M t Z D Q 1 Y y 0 0 Y 2 Q 5 L T k w M j I t N 2 J i M j E 1 M G V j M G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I u M D c 3 O D U w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W 5 2 Z W 5 0 b 3 J 5 J T I w Y 2 9 z d C U y M H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N v c 3 Q l M j B 0 Y W J s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2 9 z d C U y M H R h Y m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2 9 z d C U y M H R h Y m x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2 9 z d C U y M H R h Y m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Y 2 F s Y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G Y 2 N W Z j Y z M t Z D Q 1 Y y 0 0 Y 2 Q 5 L T k w M j I t N 2 J i M j E 1 M G V j M G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I u M D g 3 O D U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W 5 2 Z W 5 0 b 3 J 5 J T I w Y X Z n J T I w Y 2 F s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j Y W x j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G N h b G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G N h b G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j Y W x j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Y 2 F s Y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G N h b G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Y 2 F s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j Y W x j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j Y W x j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Y 2 F s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G N h b G M v Q n V m Z m V y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G N h b G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u d G 9 y e S U y M G F 2 Z y U y M G N h b G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l b n R v c n k l M j B h d m c l M j B j Y W x j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Y 2 F s Y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Y 2 F s Y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Z W 5 0 b 3 J 5 J T I w Y X Z n J T I w Y 2 F s Y y 9 P d m V y c m l k Z V p l c m 9 S b 3 d G a W x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Z G F 0 Z X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B m N j V m Y 2 M z L W Q 0 N W M t N G N k O S 0 5 M D I y L T d i Y j I x N T B l Y z B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4 V D E x O j M 3 O j U y L j A 5 O D g y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1 b G x k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Z G F 0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x k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x k Y X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b X V s Y X R p d m U l M j B k Z W J 0 J T I w Z H J h d 2 R v d 2 4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B m N j V m Y 2 M z L W Q 0 N W M t N G N k O S 0 5 M D I y L T d i Y j I x N T B l Y z B h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I u M T A 2 O D A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V t d W x h d G l 2 Z S U y M G R l Y n Q l M j B k c m F 3 Z G 9 3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J T I w Z G V i d C U y M G R y Y X d k b 3 d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b X V s Y X R p d m U l M j B k Z W J 0 J T I w Z H J h d 2 R v d 2 4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b X V s Y X R p d m U l M j B k Z W J 0 J T I w Z H J h d 2 R v d 2 4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b X V s Y X R p d m U l M j B k Z W J 0 J T I w Z H J h d 2 R v d 2 4 v Q n V m Z m V y Z W R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J T I w Z G V i d C U y M G R y Y X d k b 3 d u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t d W x h d G l 2 Z S U y M G R l Y n Q l M j B k c m F 3 Z G 9 3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b X V s Y X R p d m U l M j B k Z W J 0 J T I w Z H J h d 2 R v d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b X V s Y X R p d m U l M j B k Z W J 0 J T I w c m V w Y X l t Z W 5 0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G Y 2 N W Z j Y z M t Z D Q 1 Y y 0 0 Y 2 Q 5 L T k w M j I t N 2 J i M j E 1 M G V j M G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O F Q x M T o z N z o 1 M i 4 x M T c 3 O D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d W 1 1 b G F 0 a X Z l J T I w Z G V i d C U y M H J l c G F 5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t d W x h d G l 2 Z S U y M G R l Y n Q l M j B y Z X B h e W 1 l b n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b X V s Y X R p d m U l M j B k Z W J 0 J T I w c m V w Y X l t Z W 5 0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t d W x h d G l 2 Z S U y M G R l Y n Q l M j B y Z X B h e W 1 l b n R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J T I w Z G V i d C U y M H J l c G F 5 b W V u d H M v Q n V m Z m V y Z W R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J T I w Z G V i d C U y M H J l c G F 5 b W V u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J T I w Z G V i d C U y M H J l c G F 5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J T I w Z G V i d C U y M H J l c G F 5 b W V u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b X V s Y X R p d m U l M j B k Z W J 0 J T I w c m V w Y X l t Z W 5 0 c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J T I w Z G V i d C U y M H J l c G F 5 b W V u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W 1 1 b G F 0 a X Z l J T I w Z G V i d C U y M H J l c G F 5 b W V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t d W x h d G l 2 Z S U y M G R l Y n Q l M j B y Z X B h e W 1 l b n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l c 3 Q l M j B j Y W x j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Z j Y 1 Z m N j M y 1 k N D V j L T R j Z D k t O T A y M i 0 3 Y m I y M T U w Z W M w Y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4 V D E x O j M 3 O j U y L j E y N T c 1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l u d G V y Z X N 0 J T I w Y 2 F s Y y 9 C d W Z m Z X J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l c 3 Q l M j B j Y W x j L 0 J 1 Z m Z l c m V k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l c 3 Q l M j B j Y W x j L 0 J 1 Z m Z l c m V k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l c 3 Q l M j B j Y W x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Z X N 0 J T I w Y 2 F s Y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l c 3 Q l M j B j Y W x j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V z d C U y M G N h b G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V z d C U y M G N h b G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Z X N 0 J T I w Y 2 F s Y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Z X N 0 J T I w Y 2 F s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Z X N 0 J T I w Y 2 F s Y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V z d C U y M G N h b G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l c 3 Q l M j B j Y W x j L 0 F k Z G V k J T I w d G 8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V z d C U y M G N h b G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l c 3 Q l M j B j Y W x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Z X N 0 J T I w Y 2 F s Y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V z d C U y M G N h b G M v T 3 Z l c n J p Z G V a Z X J v U m 9 3 R m l s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c m V j a W F 0 a W 9 u J T I w c 3 R y Y W l n a H Q l M j B s a W 5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O T g 2 N j k 1 O C 0 y N m E 5 L T Q w O D E t Y j E 0 M S 0 2 Z D l j Z G I 3 Z T E 2 M 2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H J l Y 2 l h d G l v b i B z d H J h a W d o d C B s a W 5 l L 0 9 2 Z X J y a W R l W m V y b 1 J v d 0 Z p b H R l c i 5 7 Q W N j b 3 V u d C w w f S Z x d W 9 0 O y w m c X V v d D t T Z W N 0 a W 9 u M S 9 E Z X B y Z W N p Y X R p b 2 4 g c 3 R y Y W l n a H Q g b G l u Z S 9 P d m V y c m l k Z V p l c m 9 S b 3 d G a W x 0 Z X I u e 0 R h d G U s M X 0 m c X V v d D s s J n F 1 b 3 Q 7 U 2 V j d G l v b j E v R G V w c m V j a W F 0 a W 9 u I H N 0 c m F p Z 2 h 0 I G x p b m U v T 3 Z l c n J p Z G V a Z X J v U m 9 3 R m l s d G V y L n t B b W 9 1 b n Q s M n 0 m c X V v d D s s J n F 1 b 3 Q 7 U 2 V j d G l v b j E v R G V w c m V j a W F 0 a W 9 u I H N 0 c m F p Z 2 h 0 I G x p b m U v T 3 Z l c n J p Z G V a Z X J v U m 9 3 R m l s d G V y L n t Z Z W F y L D N 9 J n F 1 b 3 Q 7 L C Z x d W 9 0 O 1 N l Y 3 R p b 2 4 x L 0 R l c H J l Y 2 l h d G l v b i B z d H J h a W d o d C B s a W 5 l L 0 9 2 Z X J y a W R l W m V y b 1 J v d 0 Z p b H R l c i 5 7 R G V w V 2 l u Z G 9 3 L D R 9 J n F 1 b 3 Q 7 L C Z x d W 9 0 O 1 N l Y 3 R p b 2 4 x L 0 R l c H J l Y 2 l h d G l v b i B z d H J h a W d o d C B s a W 5 l L 0 9 2 Z X J y a W R l W m V y b 1 J v d 0 Z p b H R l c i 5 7 R G V w Q W 1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l c H J l Y 2 l h d G l v b i B z d H J h a W d o d C B s a W 5 l L 0 9 2 Z X J y a W R l W m V y b 1 J v d 0 Z p b H R l c i 5 7 Q W N j b 3 V u d C w w f S Z x d W 9 0 O y w m c X V v d D t T Z W N 0 a W 9 u M S 9 E Z X B y Z W N p Y X R p b 2 4 g c 3 R y Y W l n a H Q g b G l u Z S 9 P d m V y c m l k Z V p l c m 9 S b 3 d G a W x 0 Z X I u e 0 R h d G U s M X 0 m c X V v d D s s J n F 1 b 3 Q 7 U 2 V j d G l v b j E v R G V w c m V j a W F 0 a W 9 u I H N 0 c m F p Z 2 h 0 I G x p b m U v T 3 Z l c n J p Z G V a Z X J v U m 9 3 R m l s d G V y L n t B b W 9 1 b n Q s M n 0 m c X V v d D s s J n F 1 b 3 Q 7 U 2 V j d G l v b j E v R G V w c m V j a W F 0 a W 9 u I H N 0 c m F p Z 2 h 0 I G x p b m U v T 3 Z l c n J p Z G V a Z X J v U m 9 3 R m l s d G V y L n t Z Z W F y L D N 9 J n F 1 b 3 Q 7 L C Z x d W 9 0 O 1 N l Y 3 R p b 2 4 x L 0 R l c H J l Y 2 l h d G l v b i B z d H J h a W d o d C B s a W 5 l L 0 9 2 Z X J y a W R l W m V y b 1 J v d 0 Z p b H R l c i 5 7 R G V w V 2 l u Z G 9 3 L D R 9 J n F 1 b 3 Q 7 L C Z x d W 9 0 O 1 N l Y 3 R p b 2 4 x L 0 R l c H J l Y 2 l h d G l v b i B z d H J h a W d o d C B s a W 5 l L 0 9 2 Z X J y a W R l W m V y b 1 J v d 0 Z p b H R l c i 5 7 R G V w Q W 1 0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Y 2 N v d W 5 0 J n F 1 b 3 Q 7 L C Z x d W 9 0 O 0 R h d G U m c X V v d D s s J n F 1 b 3 Q 7 Q W 1 v d W 5 0 J n F 1 b 3 Q 7 L C Z x d W 9 0 O 1 l l Y X I m c X V v d D s s J n F 1 b 3 Q 7 R G V w V 2 l u Z G 9 3 J n F 1 b 3 Q 7 L C Z x d W 9 0 O 0 R l c E F t d C Z x d W 9 0 O 1 0 i I C 8 + P E V u d H J 5 I F R 5 c G U 9 I k Z p b G x D b 2 x 1 b W 5 U e X B l c y I g V m F s d W U 9 I n N B d 2 t E Q X d r R i I g L z 4 8 R W 5 0 c n k g V H l w Z T 0 i R m l s b E x h c 3 R V c G R h d G V k I i B W Y W x 1 Z T 0 i Z D I w M j M t M T I t M D h U M T I 6 M D Q 6 M T U u O T U x N j M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O T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Z X B y Z W N p Y X R p b 2 4 l M j B z d H J h a W d o d C U y M G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c m V j a W F 0 a W 9 u J T I w c 3 R y Y W l n a H Q l M j B s a W 5 l L 0 J 1 Z m Z l c m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y Z W N p Y X R p b 2 4 l M j B z d H J h a W d o d C U y M G x p b m U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H J l Y 2 l h d G l v b i U y M H N 0 c m F p Z 2 h 0 J T I w b G l u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c m V j a W F 0 a W 9 u J T I w c 3 R y Y W l n a H Q l M j B s a W 5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c m V j a W F 0 a W 9 u J T I w c 3 R y Y W l n a H Q l M j B s a W 5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H J l Y 2 l h d G l v b i U y M H N 0 c m F p Z 2 h 0 J T I w b G l u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H J l Y 2 l h d G l v b i U y M H N 0 c m F p Z 2 h 0 J T I w b G l u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H J l Y 2 l h d G l v b i U y M H N 0 c m F p Z 2 h 0 J T I w b G l u Z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y Z W N p Y X R p b 2 4 l M j B z d H J h a W d o d C U y M G x p b m U v R X h w Y W 5 k Z W Q l M j B E Z X B B b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y Z W N p Y X R p b 2 4 l M j B z d H J h a W d o d C U y M G x p b m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c m V j a W F 0 a W 9 u J T I w c 3 R y Y W l n a H Q l M j B s a W 5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c m V j a W F 0 a W 9 u J T I w c 3 R y Y W l n a H Q l M j B s a W 5 l L 0 9 2 Z X J y a W R l W m V y b 1 J v d 0 Z p b H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O X 0 R l c F N 0 c m F p Z 2 h 0 T G l u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k 4 N j Y 5 N T g t M j Z h O S 0 0 M D g x L W I x N D E t N m Q 5 Y 2 R i N 2 U x N j N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O F Q x M T o z N z o 1 M i 4 x N D Y 2 O T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T l 9 E Z X B T d H J h a W d o d E x p b m U v R G V w Q 2 F s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G R l c H J l Y 2 l h d G l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2 Q 0 N j g w N 2 I t N G Q w M C 0 0 N T E 1 L W I 3 Z m U t O T Y 2 N m J j M j R j Z G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e C B k Z X B y Z W N p Y X R p b 2 4 v T 3 Z l c n J p Z G V a Z X J v U m 9 3 R m l s d G V y L n t B Y 2 N v d W 5 0 L D B 9 J n F 1 b 3 Q 7 L C Z x d W 9 0 O 1 N l Y 3 R p b 2 4 x L 1 R h e C B k Z X B y Z W N p Y X R p b 2 4 v T 3 Z l c n J p Z G V a Z X J v U m 9 3 R m l s d G V y L n t E Y X R l L D F 9 J n F 1 b 3 Q 7 L C Z x d W 9 0 O 1 N l Y 3 R p b 2 4 x L 1 R h e C B k Z X B y Z W N p Y X R p b 2 4 v T 3 Z l c n J p Z G V a Z X J v U m 9 3 R m l s d G V y L n t B b W 9 1 b n Q s M n 0 m c X V v d D s s J n F 1 b 3 Q 7 U 2 V j d G l v b j E v V G F 4 I G R l c H J l Y 2 l h d G l v b i 9 P d m V y c m l k Z V p l c m 9 S b 3 d G a W x 0 Z X I u e 0 N 1 c n J Z Z W F y L D N 9 J n F 1 b 3 Q 7 L C Z x d W 9 0 O 1 N l Y 3 R p b 2 4 x L 1 R h e C B k Z X B y Z W N p Y X R p b 2 4 v T 3 Z l c n J p Z G V a Z X J v U m 9 3 R m l s d G V y L n t E Z X B X a W 5 k b 3 c s N H 0 m c X V v d D s s J n F 1 b 3 Q 7 U 2 V j d G l v b j E v V G F 4 I G R l c H J l Y 2 l h d G l v b i 9 P d m V y c m l k Z V p l c m 9 S b 3 d G a W x 0 Z X I u e 0 R l c E F t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X g g Z G V w c m V j a W F 0 a W 9 u L 0 9 2 Z X J y a W R l W m V y b 1 J v d 0 Z p b H R l c i 5 7 Q W N j b 3 V u d C w w f S Z x d W 9 0 O y w m c X V v d D t T Z W N 0 a W 9 u M S 9 U Y X g g Z G V w c m V j a W F 0 a W 9 u L 0 9 2 Z X J y a W R l W m V y b 1 J v d 0 Z p b H R l c i 5 7 R G F 0 Z S w x f S Z x d W 9 0 O y w m c X V v d D t T Z W N 0 a W 9 u M S 9 U Y X g g Z G V w c m V j a W F 0 a W 9 u L 0 9 2 Z X J y a W R l W m V y b 1 J v d 0 Z p b H R l c i 5 7 Q W 1 v d W 5 0 L D J 9 J n F 1 b 3 Q 7 L C Z x d W 9 0 O 1 N l Y 3 R p b 2 4 x L 1 R h e C B k Z X B y Z W N p Y X R p b 2 4 v T 3 Z l c n J p Z G V a Z X J v U m 9 3 R m l s d G V y L n t D d X J y W W V h c i w z f S Z x d W 9 0 O y w m c X V v d D t T Z W N 0 a W 9 u M S 9 U Y X g g Z G V w c m V j a W F 0 a W 9 u L 0 9 2 Z X J y a W R l W m V y b 1 J v d 0 Z p b H R l c i 5 7 R G V w V 2 l u Z G 9 3 L D R 9 J n F 1 b 3 Q 7 L C Z x d W 9 0 O 1 N l Y 3 R p b 2 4 x L 1 R h e C B k Z X B y Z W N p Y X R p b 2 4 v T 3 Z l c n J p Z G V a Z X J v U m 9 3 R m l s d G V y L n t E Z X B B b X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j Y 2 9 1 b n Q m c X V v d D s s J n F 1 b 3 Q 7 R G F 0 Z S Z x d W 9 0 O y w m c X V v d D t B b W 9 1 b n Q m c X V v d D s s J n F 1 b 3 Q 7 Q 3 V y c l l l Y X I m c X V v d D s s J n F 1 b 3 Q 7 R G V w V 2 l u Z G 9 3 J n F 1 b 3 Q 7 L C Z x d W 9 0 O 0 R l c E F t d C Z x d W 9 0 O 1 0 i I C 8 + P E V u d H J 5 I F R 5 c G U 9 I k Z p b G x D b 2 x 1 b W 5 U e X B l c y I g V m F s d W U 9 I n N C Z 2 t E Q X d r R i I g L z 4 8 R W 5 0 c n k g V H l w Z T 0 i R m l s b E x h c 3 R V c G R h d G V k I i B W Y W x 1 Z T 0 i Z D I w M j M t M T I t M D h U M T I 6 M D E 6 N T A u M z U w N z M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O T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X g l M j B k Z X B y Z W N p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J T I w Z G V w c m V j a W F 0 a W 9 u L 0 J 1 Z m Z l c m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g l M j B k Z X B y Z W N p Y X R p b 2 4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G R l c H J l Y 2 l h d G l v b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J T I w Z G V w c m V j a W F 0 a W 9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J T I w Z G V w c m V j a W F 0 a W 9 u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G R l c H J l Y 2 l h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G R l c H J l Y 2 l h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G R l c H J l Y 2 l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e C U y M G R l c H J l Y 2 l h d G l v b i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g l M j B k Z X B y Z W N p Y X R p b 2 4 v R X h w Y W 5 k Z W Q l M j B E Z X B B b W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g l M j B k Z X B y Z W N p Y X R p b 2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4 J T I w Z G V w c m V j a W F 0 a W 9 u L 0 9 2 Z X J y a W R l W m V y b 1 J v d 0 Z p b H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O X 1 R h e E R l c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2 Q 0 N j g w N 2 I t N G Q w M C 0 0 N T E 1 L W I 3 Z m U t O T Y 2 N m J j M j R j Z G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O F Q x M T o z N z o 1 M i 4 x N j I 2 M j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T l 9 U Y X h E Z X A v V G F 4 R G V w Q 2 F s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V Q Y X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i 0 w O F Q x M T o 0 M j o w N y 4 y M z E 0 M D I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3 J v c 3 M l M j B t Y X J n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v c 3 M g b W F y Z 2 l u L 0 N o Y W 5 n Z W Q g V H l w Z S 5 7 R 3 J v c 3 M g b W F y Z 2 l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y b 3 N z I G 1 h c m d p b i 9 D a G F u Z 2 V k I F R 5 c G U u e 0 d y b 3 N z I G 1 h c m d p b i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3 J v c 3 M g b W F y Z 2 l u J n F 1 b 3 Q 7 X S I g L z 4 8 R W 5 0 c n k g V H l w Z T 0 i R m l s b E N v b H V t b l R 5 c G V z I i B W Y W x 1 Z T 0 i c 0 J B P T 0 i I C 8 + P E V u d H J 5 I F R 5 c G U 9 I k Z p b G x M Y X N 0 V X B k Y X R l Z C I g V m F s d W U 9 I m Q y M D I z L T E y L T A 4 V D E y O j A y O j U y L j k 5 M j M y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y b 3 N z J T I w b W F y Z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b 3 N z J T I w b W F y Z 2 l u L 0 d y b 3 N z J T I w b W F y Z 2 l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c 3 M l M j B t Y X J n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c 3 M l M j B t Y X J n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0 R h e X N Q Y X l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M Y X N 0 V X B k Y X R l Z C I g V m F s d W U 9 I m Q y M D I z L T E y L T A 4 V D E x O j M 3 O j U y L j E 5 N D U 2 O T V a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2 a W d h d G l v b l N 0 Z X B O Y W 1 l I i B W Y W x 1 Z T 0 i c 0 5 h d m l n Y X R p b 2 4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F 9 E Y X l z U m V j Z W l 2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I u M j A 1 N T Q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F 9 E Z W J 0 Q 2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4 V D E x O j M 3 O j U y L j I x O D U w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f R G V w c m V j a W F 0 a W 9 u W W V h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4 V D E x O j M 3 O j U y L j I y O T Q 3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f R G V i d F J l c G F 5 b W V u d E N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O F Q x M T o z N z o 1 M i 4 y N D E 0 N D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X 0 V x d W l 0 e U J 1 e U J h Y 2 t D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I u M j U x N D I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F 9 F c X V p d H l J c 3 N 1 Z U N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O F Q x M T o z N z o 1 M i 4 y N j M z N T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X 0 l u d G V y Z X N 0 U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I u M j c 1 M z I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F 9 J b n Z l b n R v c n l D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I u M j g 2 M j k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F 9 P c G V 4 Q 2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4 V D E x O j M 3 O j U y L j I 5 O D I 5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f U 2 F s Z X N D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D h U M T E 6 M z c 6 N T I u M z E w M j U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F 9 U Y X h B c 3 N l d E F u b n V h b F J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4 V D E x O j M 3 O j U y L j M y M T I z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f V G F 4 Q X N z Z X R M a W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i 0 w O F Q x M T o z N z o 1 M i 4 z M z M 1 M z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X 1 R h e F J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A 4 V D E x O j M 3 O j U y L j M 0 N D U 0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h c m F t Z X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T U 6 M j M 6 M j g u M D U 4 M z g 4 M l o i I C 8 + P E V u d H J 5 I F R 5 c G U 9 I k Z p b G x D b 2 x 1 b W 5 U e X B l c y I g V m F s d W U 9 I n N C Z 1 U 9 I i A v P j x F b n R y e S B U e X B l P S J G a W x s Q 2 9 s d W 1 u T m F t Z X M i I F Z h b H V l P S J z W y Z x d W 9 0 O 1 B h c m F t Z X R l c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2 h h b m d l Z C B U e X B l L n t Q Y X J h b W V 0 Z X I s M H 0 m c X V v d D s s J n F 1 b 3 Q 7 U 2 V j d G l v b j E v U G F y Y W 1 l d G V y c y 9 D a G F u Z 2 V k I F R 5 c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c m F t Z X R l c n M v Q 2 h h b m d l Z C B U e X B l L n t Q Y X J h b W V 0 Z X I s M H 0 m c X V v d D s s J n F 1 b 3 Q 7 U 2 V j d G l v b j E v U G F y Y W 1 l d G V y c y 9 D a G F u Z 2 V k I F R 5 c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Q 2 9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I t M D h U M T U 6 M z A 6 M T g u O D I x N T Q 4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Q 2 9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N v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D b 2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D b 2 R l L 1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4 v t m G X e 0 Q 6 1 I 8 h I z X s H u A A A A A A I A A A A A A B B m A A A A A Q A A I A A A A A w 6 W o + b Q c + F 0 L F P / P B F 1 w r k I m l 3 x L D 6 E k 4 c A k 8 V 1 X C d A A A A A A 6 A A A A A A g A A I A A A A H / p 0 L X 0 Z V 3 M 5 b Y c d y W w y D p C S d a o v s 6 t Z J 5 n z F 1 e 5 w g T U A A A A D x + i l C T i M G B N 1 l 2 a P O U l E A E L W N e Z J u g e Z G h 4 v N 3 I p L f 6 g B p + C d Z 8 4 s J r e w M i P x F z k s 4 e j 9 r o A 5 K 3 q m 1 z m A o S x K l g G O E 3 1 1 G 0 V N G Z q p Q n t O 8 Q A A A A J s a i A N f r S r L v M d u 0 / K D 1 t 5 f 1 g j t O V N U q / x V Y 6 K u e 3 N M h L T 0 q L q I K V R D p G Y w p J S Y W / t h I Z E P 9 Q m B 8 x B m h W U q x 4 U = < / D a t a M a s h u p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A c t u a l s _ 2 0 6 0 d 8 f e - 9 a b d - 4 c 2 7 - a 4 4 6 - f 6 8 c 6 2 0 6 6 7 c c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A c t u a l s _ 2 0 6 0 d 8 f e - 9 a b d - 4 c 2 7 - a 4 4 6 - f 6 8 c 6 2 0 6 6 7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 1 2 3 < / i n t > < / v a l u e > < / i t e m > < i t e m > < k e y > < s t r i n g > D a t e < / s t r i n g > < / k e y > < v a l u e > < i n t > 9 2 < / i n t > < / v a l u e > < / i t e m > < i t e m > < k e y > < s t r i n g > A m o u n t < / s t r i n g > < / k e y > < v a l u e > < i n t > 1 2 3 < / i n t > < / v a l u e > < / i t e m > < i t e m > < k e y > < s t r i n g > P r i c e < / s t r i n g > < / k e y > < v a l u e > < i n t > 9 3 < / i n t > < / v a l u e > < / i t e m > < i t e m > < k e y > < s t r i n g > P u r c h a s e < / s t r i n g > < / k e y > < v a l u e > < i n t > 1 3 2 < / i n t > < / v a l u e > < / i t e m > < i t e m > < k e y > < s t r i n g > M a r k e t   p r i c e < / s t r i n g > < / k e y > < v a l u e > < i n t > 1 6 4 < / i n t > < / v a l u e > < / i t e m > < i t e m > < k e y > < s t r i n g > A m o u n t   s o l d < / s t r i n g > < / k e y > < v a l u e > < i n t > 1 6 6 < / i n t > < / v a l u e > < / i t e m > < i t e m > < k e y > < s t r i n g > D i v i d e n d   d e c l a r e d < / s t r i n g > < / k e y > < v a l u e > < i n t > 2 1 4 < / i n t > < / v a l u e > < / i t e m > < i t e m > < k e y > < s t r i n g > P a y m e n t   d a t e < / s t r i n g > < / k e y > < v a l u e > < i n t > 2 9 2 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 A m o u n t 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 P u r c h a s e < / s t r i n g > < / k e y > < v a l u e > < i n t > 4 < / i n t > < / v a l u e > < / i t e m > < i t e m > < k e y > < s t r i n g > M a r k e t   p r i c e < / s t r i n g > < / k e y > < v a l u e > < i n t > 5 < / i n t > < / v a l u e > < / i t e m > < i t e m > < k e y > < s t r i n g > A m o u n t   s o l d < / s t r i n g > < / k e y > < v a l u e > < i n t > 6 < / i n t > < / v a l u e > < / i t e m > < i t e m > < k e y > < s t r i n g > D i v i d e n d   d e c l a r e d < / s t r i n g > < / k e y > < v a l u e > < i n t > 7 < / i n t > < / v a l u e > < / i t e m > < i t e m > < k e y > < s t r i n g > P a y m e n t   d a t e 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C a l e n d a r _ f c e b 1 2 1 7 - 0 7 2 f - 4 e 5 3 - b 2 7 4 - 1 f 8 f d d e 4 7 a 9 8 , A c t u a l s _ 2 0 6 0 d 8 f e - 9 a b d - 4 c 2 7 - a 4 4 6 - f 6 8 c 6 2 0 6 6 7 c c , I n v e n t o r y     F I F O _ b 9 d c 6 5 9 2 - 1 a c 9 - 4 d a 4 - b 7 d 2 - d 9 f d 6 a 2 2 5 3 8 3 , T a x   d e p r e c i a t i o n _ 6 4 a 7 1 6 8 2 - a 2 9 1 - 4 9 1 7 - b c c a - c 9 4 9 3 e e a 1 f 1 0 , G r o s s   m a r g i n _ 6 f d 4 3 3 0 c - 8 0 8 d - 4 4 b 3 - b 3 2 b - 5 3 6 7 0 4 9 d d 4 5 d , E q u i t y _ c 6 5 5 9 3 2 9 - 1 f 0 e - 4 0 e b - a b c 1 - c 6 b 7 7 2 2 4 2 9 b 5 , D i v i d e n d s _ 9 a d 2 3 b 8 a - e 1 8 6 - 4 d 6 3 - 8 4 4 c - 1 e 4 d f 8 9 e 4 8 7 3 , D e p r e c i a t i o n   s t r a i g h t   l i n e _ d 6 8 e c c d 5 - 0 f a 6 - 4 c f 5 - 9 4 5 1 - d f 6 1 0 5 a a a 0 6 c , 0 1 _ S a l e s , 0 0 _ G e n e r i c   M e a s u r e s , P a r a m e t e r s _ a f f 1 e 9 9 5 - 9 1 0 7 - 4 7 d a - b 1 8 4 - f 1 6 5 d d 4 6 d 3 8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 0 0 _ G e n e r i c   M e a s u r e s 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 0 0 _ G e n e r i c   M e a s u r e s 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 D i v i d e n d s 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 D i v i d e n d s 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 C o l u m n s \ D i v i d e n d   d e c l a r e d 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 0 1 _ S a l e s   M e a s u r e s 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 0 1 _ S a l e s   M e a s u r e s 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 A c t u a l s 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 A c t u a l s 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 C o l u m n s \ D i v i d e n d   d e c l a r e d 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 D i v i d e n d s 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 D i v i d e n d s 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< / K e y > < / D i a g r a m O b j e c t K e y > < D i a g r a m O b j e c t K e y > < K e y > C o l u m n s \ D a t e < / K e y > < / D i a g r a m O b j e c t K e y > < D i a g r a m O b j e c t K e y > < K e y > C o l u m n s \ D i v i d e n d   d e c l a r e d 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 C o l u m n s \ D i v i d e n d   d e c l a r e d 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 0 1 _ S a l e s   M e a s u r e s 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 0 1 _ S a l e s   M e a s u r e s 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 M e a s u r e s \ S a l e s < / K e y > < / D i a g r a m O b j e c t K e y > < D i a g r a m O b j e c t K e y > < K e y > M e a s u r e s \ S a l e s \ T a g I n f o \ F o r m u l a < / K e y > < / D i a g r a m O b j e c t K e y > < D i a g r a m O b j e c t K e y > < K e y > M e a s u r e s \ S a l e s \ T a g I n f o \ V a l u e < / K e y > < / D i a g r a m O b j e c t K e y > < D i a g r a m O b j e c t K e y > < K e y > C o l u m n s \ C o l u m n 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 0 0 _ G e n e r i c   M e a s u r e s 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 0 0 _ G e n e r i c   M e a s u r e s 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 A m o u n t < / K e y > < / D i a g r a m O b j e c t K e y > < D i a g r a m O b j e c t K e y > < K e y > M e a s u r e s \ T o t a l   A m o u n t \ T a g I n f o \ F o r m u l a < / K e y > < / D i a g r a m O b j e c t K e y > < D i a g r a m O b j e c t K e y > < K e y > M e a s u r e s \ T o t a l   A m o u n t \ T a g I n f o \ V a l u e < / K e y > < / D i a g r a m O b j e c t K e y > < D i a g r a m O b j e c t K e y > < K e y > C o l u m n s \ C o l u m n 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 A m o u n t 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 C o l u m n s \ D a y < / K e y > < / D i a g r a m O b j e c t K e y > < D i a g r a m O b j e c t K e y > < K e y > C o l u m n s \ Q t r 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 A c t u a l s 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 A c t u a l s 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< / K e y > < / D i a g r a m O b j e c t K e y > < D i a g r a m O b j e c t K e y > < K e y > C o l u m n s \ D a t e < / K e y > < / D i a g r a m O b j e c t K e y > < D i a g r a m O b j e c t K e y > < K e y > C o l u m n s \ A m o u n t < / K e y > < / D i a g r a m O b j e c t K e y > < D i a g r a m O b j e c t K e y > < K e y > C o l u m n s \ P r i c e < / K e y > < / D i a g r a m O b j e c t K e y > < D i a g r a m O b j e c t K e y > < K e y > C o l u m n s \ P u r c h a s e < / K e y > < / D i a g r a m O b j e c t K e y > < D i a g r a m O b j e c t K e y > < K e y > C o l u m n s \ M a r k e t   p r i c e < / K e y > < / D i a g r a m O b j e c t K e y > < D i a g r a m O b j e c t K e y > < K e y > C o l u m n s \ A m o u n t   s o l d < / K e y > < / D i a g r a m O b j e c t K e y > < D i a g r a m O b j e c t K e y > < K e y > C o l u m n s \ D i v i d e n d   d e c l a r e d < / K e y > < / D i a g r a m O b j e c t K e y > < D i a g r a m O b j e c t K e y > < K e y > C o l u m n s \ P a y m e n t 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 s o l d 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 C o l u m n s \ D i v i d e n d   d e c l a r e d 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 T a g s \ T a b l e s \ & l t ; T a b l e s \ A c t u a l s & g t ; < / K e y > < / D i a g r a m O b j e c t K e y > < D i a g r a m O b j e c t K e y > < K e y > D y n a m i c   T a g s \ T a b l e s \ & l t ; T a b l e s \ I n v e n t o r y     F I F O & g t ; < / K e y > < / D i a g r a m O b j e c t K e y > < D i a g r a m O b j e c t K e y > < K e y > D y n a m i c   T a g s \ T a b l e s \ & l t ; T a b l e s \ T a x   d e p r e c i a t i o n & g t ; < / K e y > < / D i a g r a m O b j e c t K e y > < D i a g r a m O b j e c t K e y > < K e y > D y n a m i c   T a g s \ T a b l e s \ & l t ; T a b l e s \ G r o s s   m a r g i n & g t ; < / K e y > < / D i a g r a m O b j e c t K e y > < D i a g r a m O b j e c t K e y > < K e y > D y n a m i c   T a g s \ T a b l e s \ & l t ; T a b l e s \ E q u i t y & g t ; < / K e y > < / D i a g r a m O b j e c t K e y > < D i a g r a m O b j e c t K e y > < K e y > D y n a m i c   T a g s \ T a b l e s \ & l t ; T a b l e s \ D i v i d e n d s & g t ; < / K e y > < / D i a g r a m O b j e c t K e y > < D i a g r a m O b j e c t K e y > < K e y > D y n a m i c   T a g s \ T a b l e s \ & l t ; T a b l e s \ D e p r e c i a t i o n   s t r a i g h t   l i n e & g t ; < / K e y > < / D i a g r a m O b j e c t K e y > < D i a g r a m O b j e c t K e y > < K e y > D y n a m i c   T a g s \ T a b l e s \ & l t ; T a b l e s \ 0 1 _ S a l e s   M e a s u r e s & g t ; < / K e y > < / D i a g r a m O b j e c t K e y > < D i a g r a m O b j e c t K e y > < K e y > D y n a m i c   T a g s \ T a b l e s \ & l t ; T a b l e s \ 0 0 _ G e n e r i c   M e a s u r e s & g t ; < / K e y > < / D i a g r a m O b j e c t K e y > < D i a g r a m O b j e c t K e y > < K e y > D y n a m i c   T a g s \ T a b l e s \ & l t ; T a b l e s \ P a r a m e t e r s & g t ; 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 T a b l e s \ C a l e n d a r \ C o l u m n s \ M o n t h   N a m e 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 T a b l e s \ C a l e n d a r \ C o l u m n s \ Q t r < / K e y > < / D i a g r a m O b j e c t K e y > < D i a g r a m O b j e c t K e y > < K e y > T a b l e s \ A c t u a l s < / K e y > < / D i a g r a m O b j e c t K e y > < D i a g r a m O b j e c t K e y > < K e y > T a b l e s \ A c t u a l s \ C o l u m n s \ A c c o u n t < / K e y > < / D i a g r a m O b j e c t K e y > < D i a g r a m O b j e c t K e y > < K e y > T a b l e s \ A c t u a l s \ C o l u m n s \ D a t e < / K e y > < / D i a g r a m O b j e c t K e y > < D i a g r a m O b j e c t K e y > < K e y > T a b l e s \ A c t u a l s \ C o l u m n s \ A m o u n t < / K e y > < / D i a g r a m O b j e c t K e y > < D i a g r a m O b j e c t K e y > < K e y > T a b l e s \ A c t u a l s \ C o l u m n s \ P r i c e < / K e y > < / D i a g r a m O b j e c t K e y > < D i a g r a m O b j e c t K e y > < K e y > T a b l e s \ A c t u a l s \ C o l u m n s \ P u r c h a s e < / K e y > < / D i a g r a m O b j e c t K e y > < D i a g r a m O b j e c t K e y > < K e y > T a b l e s \ A c t u a l s \ C o l u m n s \ M a r k e t   p r i c e < / K e y > < / D i a g r a m O b j e c t K e y > < D i a g r a m O b j e c t K e y > < K e y > T a b l e s \ A c t u a l s \ C o l u m n s \ A m o u n t   s o l d < / K e y > < / D i a g r a m O b j e c t K e y > < D i a g r a m O b j e c t K e y > < K e y > T a b l e s \ A c t u a l s \ C o l u m n s \ D i v i d e n d   d e c l a r e d < / K e y > < / D i a g r a m O b j e c t K e y > < D i a g r a m O b j e c t K e y > < K e y > T a b l e s \ A c t u a l s \ C o l u m n s \ P a y m e n t   d a t e < / K e y > < / D i a g r a m O b j e c t K e y > < D i a g r a m O b j e c t K e y > < K e y > T a b l e s \ I n v e n t o r y     F I F O < / K e y > < / D i a g r a m O b j e c t K e y > < D i a g r a m O b j e c t K e y > < K e y > T a b l e s \ I n v e n t o r y     F I F O \ C o l u m n s \ I n d e x < / K e y > < / D i a g r a m O b j e c t K e y > < D i a g r a m O b j e c t K e y > < K e y > T a b l e s \ I n v e n t o r y     F I F O \ C o l u m n s \ D a t e < / K e y > < / D i a g r a m O b j e c t K e y > < D i a g r a m O b j e c t K e y > < K e y > T a b l e s \ I n v e n t o r y     F I F O \ C o l u m n s \ A m o u n t < / K e y > < / D i a g r a m O b j e c t K e y > < D i a g r a m O b j e c t K e y > < K e y > T a b l e s \ I n v e n t o r y     F I F O \ C o l u m n s \ P r i c e < / K e y > < / D i a g r a m O b j e c t K e y > < D i a g r a m O b j e c t K e y > < K e y > T a b l e s \ I n v e n t o r y     F I F O \ C o l u m n s \ P u r c h a s e < / K e y > < / D i a g r a m O b j e c t K e y > < D i a g r a m O b j e c t K e y > < K e y > T a b l e s \ I n v e n t o r y     F I F O \ C o l u m n s \ C O G S < / K e y > < / D i a g r a m O b j e c t K e y > < D i a g r a m O b j e c t K e y > < K e y > T a b l e s \ I n v e n t o r y     F I F O \ C o l u m n s \ M a r k e t   p r i c e < / K e y > < / D i a g r a m O b j e c t K e y > < D i a g r a m O b j e c t K e y > < K e y > T a b l e s \ T a x   d e p r e c i a t i o n < / K e y > < / D i a g r a m O b j e c t K e y > < D i a g r a m O b j e c t K e y > < K e y > T a b l e s \ T a x   d e p r e c i a t i o n \ C o l u m n s \ A c c o u n t < / K e y > < / D i a g r a m O b j e c t K e y > < D i a g r a m O b j e c t K e y > < K e y > T a b l e s \ T a x   d e p r e c i a t i o n \ C o l u m n s \ D a t e < / K e y > < / D i a g r a m O b j e c t K e y > < D i a g r a m O b j e c t K e y > < K e y > T a b l e s \ T a x   d e p r e c i a t i o n \ C o l u m n s \ A m o u n t < / K e y > < / D i a g r a m O b j e c t K e y > < D i a g r a m O b j e c t K e y > < K e y > T a b l e s \ T a x   d e p r e c i a t i o n \ C o l u m n s \ C u r r Y e a r < / K e y > < / D i a g r a m O b j e c t K e y > < D i a g r a m O b j e c t K e y > < K e y > T a b l e s \ T a x   d e p r e c i a t i o n \ C o l u m n s \ D e p W i n d o w < / K e y > < / D i a g r a m O b j e c t K e y > < D i a g r a m O b j e c t K e y > < K e y > T a b l e s \ T a x   d e p r e c i a t i o n \ C o l u m n s \ D e p A m t < / K e y > < / D i a g r a m O b j e c t K e y > < D i a g r a m O b j e c t K e y > < K e y > T a b l e s \ G r o s s   m a r g i n < / K e y > < / D i a g r a m O b j e c t K e y > < D i a g r a m O b j e c t K e y > < K e y > T a b l e s \ G r o s s   m a r g i n \ C o l u m n s \ G r o s s   m a r g i n < / K e y > < / D i a g r a m O b j e c t K e y > < D i a g r a m O b j e c t K e y > < K e y > T a b l e s \ E q u i t y < / K e y > < / D i a g r a m O b j e c t K e y > < D i a g r a m O b j e c t K e y > < K e y > T a b l e s \ E q u i t y \ C o l u m n s \ A c c o u n t < / K e y > < / D i a g r a m O b j e c t K e y > < D i a g r a m O b j e c t K e y > < K e y > T a b l e s \ E q u i t y \ C o l u m n s \ D a t e < / K e y > < / D i a g r a m O b j e c t K e y > < D i a g r a m O b j e c t K e y > < K e y > T a b l e s \ E q u i t y \ C o l u m n s \ A m o u n t < / K e y > < / D i a g r a m O b j e c t K e y > < D i a g r a m O b j e c t K e y > < K e y > T a b l e s \ D i v i d e n d s < / K e y > < / D i a g r a m O b j e c t K e y > < D i a g r a m O b j e c t K e y > < K e y > T a b l e s \ D i v i d e n d s \ C o l u m n s \ A c c o u n t < / K e y > < / D i a g r a m O b j e c t K e y > < D i a g r a m O b j e c t K e y > < K e y > T a b l e s \ D i v i d e n d s \ C o l u m n s \ D a t e < / K e y > < / D i a g r a m O b j e c t K e y > < D i a g r a m O b j e c t K e y > < K e y > T a b l e s \ D i v i d e n d s \ C o l u m n s \ D i v i d e n d   d e c l a r e d < / K e y > < / D i a g r a m O b j e c t K e y > < D i a g r a m O b j e c t K e y > < K e y > T a b l e s \ D e p r e c i a t i o n   s t r a i g h t   l i n e < / K e y > < / D i a g r a m O b j e c t K e y > < D i a g r a m O b j e c t K e y > < K e y > T a b l e s \ D e p r e c i a t i o n   s t r a i g h t   l i n e \ C o l u m n s \ A c c o u n t < / K e y > < / D i a g r a m O b j e c t K e y > < D i a g r a m O b j e c t K e y > < K e y > T a b l e s \ D e p r e c i a t i o n   s t r a i g h t   l i n e \ C o l u m n s \ D a t e < / K e y > < / D i a g r a m O b j e c t K e y > < D i a g r a m O b j e c t K e y > < K e y > T a b l e s \ D e p r e c i a t i o n   s t r a i g h t   l i n e \ C o l u m n s \ A m o u n t < / K e y > < / D i a g r a m O b j e c t K e y > < D i a g r a m O b j e c t K e y > < K e y > T a b l e s \ D e p r e c i a t i o n   s t r a i g h t   l i n e \ C o l u m n s \ Y e a r < / K e y > < / D i a g r a m O b j e c t K e y > < D i a g r a m O b j e c t K e y > < K e y > T a b l e s \ D e p r e c i a t i o n   s t r a i g h t   l i n e \ C o l u m n s \ D e p W i n d o w < / K e y > < / D i a g r a m O b j e c t K e y > < D i a g r a m O b j e c t K e y > < K e y > T a b l e s \ D e p r e c i a t i o n   s t r a i g h t   l i n e \ C o l u m n s \ D e p A m t < / K e y > < / D i a g r a m O b j e c t K e y > < D i a g r a m O b j e c t K e y > < K e y > T a b l e s \ 0 1 _ S a l e s   M e a s u r e s < / K e y > < / D i a g r a m O b j e c t K e y > < D i a g r a m O b j e c t K e y > < K e y > T a b l e s \ 0 1 _ S a l e s   M e a s u r e s \ C o l u m n s \ C o l u m n < / K e y > < / D i a g r a m O b j e c t K e y > < D i a g r a m O b j e c t K e y > < K e y > T a b l e s \ 0 1 _ S a l e s   M e a s u r e s \ M e a s u r e s \ S a l e s < / K e y > < / D i a g r a m O b j e c t K e y > < D i a g r a m O b j e c t K e y > < K e y > T a b l e s \ 0 1 _ S a l e s   M e a s u r e s \ M e a s u r e s \ S a l e s   Y T D < / K e y > < / D i a g r a m O b j e c t K e y > < D i a g r a m O b j e c t K e y > < K e y > T a b l e s \ 0 0 _ G e n e r i c   M e a s u r e s < / K e y > < / D i a g r a m O b j e c t K e y > < D i a g r a m O b j e c t K e y > < K e y > T a b l e s \ 0 0 _ G e n e r i c   M e a s u r e s \ C o l u m n s \ C o l u m n < / K e y > < / D i a g r a m O b j e c t K e y > < D i a g r a m O b j e c t K e y > < K e y > T a b l e s \ 0 0 _ G e n e r i c   M e a s u r e s \ M e a s u r e s \ T o t a l   A m o u n t < / K e y > < / D i a g r a m O b j e c t K e y > < D i a g r a m O b j e c t K e y > < K e y > T a b l e s \ P a r a m e t e r s < / K e y > < / D i a g r a m O b j e c t K e y > < D i a g r a m O b j e c t K e y > < K e y > T a b l e s \ P a r a m e t e r s \ C o l u m n s \ P a r a m e t e r < / K e y > < / D i a g r a m O b j e c t K e y > < D i a g r a m O b j e c t K e y > < K e y > T a b l e s \ P a r a m e t e r s \ C o l u m n s \ V a l u e < / K e y > < / D i a g r a m O b j e c t K e y > < D i a g r a m O b j e c t K e y > < K e y > R e l a t i o n s h i p s \ & l t ; T a b l e s \ A c t u a l s \ C o l u m n s \ D a t e & g t ; - & l t ; T a b l e s \ C a l e n d a r \ C o l u m n s \ D a t e & g t ; < / K e y > < / D i a g r a m O b j e c t K e y > < D i a g r a m O b j e c t K e y > < K e y > R e l a t i o n s h i p s \ & l t ; T a b l e s \ A c t u a l s \ C o l u m n s \ D a t e & g t ; - & l t ; T a b l e s \ C a l e n d a r \ C o l u m n s \ D a t e & g t ; \ F K < / K e y > < / D i a g r a m O b j e c t K e y > < D i a g r a m O b j e c t K e y > < K e y > R e l a t i o n s h i p s \ & l t ; T a b l e s \ A c t u a l s \ C o l u m n s \ D a t e & g t ; - & l t ; T a b l e s \ C a l e n d a r \ C o l u m n s \ D a t e & g t ; \ P K < / K e y > < / D i a g r a m O b j e c t K e y > < D i a g r a m O b j e c t K e y > < K e y > R e l a t i o n s h i p s \ & l t ; T a b l e s \ A c t u a l s \ C o l u m n s \ D a t e & g t ; - & l t ; T a b l e s \ C a l e n d a r \ C o l u m n s \ D a t e & g t ; \ C r o s s F i l t e r < / K e y > < / D i a g r a m O b j e c t K e y > < D i a g r a m O b j e c t K e y > < K e y > R e l a t i o n s h i p s \ & l t ; T a b l e s \ A c t u a l s \ C o l u m n s \ P a y m e n t   d a t e & g t ; - & l t ; T a b l e s \ C a l e n d a r \ C o l u m n s \ D a t e & g t ; < / K e y > < / D i a g r a m O b j e c t K e y > < D i a g r a m O b j e c t K e y > < K e y > R e l a t i o n s h i p s \ & l t ; T a b l e s \ A c t u a l s \ C o l u m n s \ P a y m e n t   d a t e & g t ; - & l t ; T a b l e s \ C a l e n d a r \ C o l u m n s \ D a t e & g t ; \ F K < / K e y > < / D i a g r a m O b j e c t K e y > < D i a g r a m O b j e c t K e y > < K e y > R e l a t i o n s h i p s \ & l t ; T a b l e s \ A c t u a l s \ C o l u m n s \ P a y m e n t   d a t e & g t ; - & l t ; T a b l e s \ C a l e n d a r \ C o l u m n s \ D a t e & g t ; \ P K < / K e y > < / D i a g r a m O b j e c t K e y > < D i a g r a m O b j e c t K e y > < K e y > R e l a t i o n s h i p s \ & l t ; T a b l e s \ A c t u a l s \ C o l u m n s \ P a y m e n t 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 R e l a t i o n s h i p s \ & l t ; T a b l e s \ A c t u a l s \ C o l u m n s \ P a y m e n t 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 1 5 5 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 T a g s \ T a b l e s \ & l t ; T a b l e s \ A c t u a l s & g t ; 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 T a g s \ T a b l e s \ & l t ; T a b l e s \ I n v e n t o r y     F I F O & g t ; 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 T a g s \ T a b l e s \ & l t ; T a b l e s \ T a x   d e p r e c i a t i o n & g t ; 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 T a g s \ T a b l e s \ & l t ; T a b l e s \ G r o s s   m a r g i n & g t ; 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 T a g s \ T a b l e s \ & l t ; T a b l e s \ E q u i t y & g t ; 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 T a g s \ T a b l e s \ & l t ; T a b l e s \ D i v i d e n d s & g t ; 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 T a g s \ T a b l e s \ & l t ; T a b l e s \ D e p r e c i a t i o n   s t r a i g h t   l i n e & g t ; 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 T a g s \ T a b l e s \ & l t ; T a b l e s \ 0 1 _ S a l e s   M e a s u r e s & g t ; 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 T a g s \ T a b l e s \ & l t ; T a b l e s \ 0 0 _ G e n e r i c   M e a s u r e s & g t ; 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 T a g s \ T a b l e s \ & l t ; T a b l e s \ P a r a m e t e r s & g t ; 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 T a b l e s \ C a l e n d a r \ C o l u m n s \ Q t r 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 2 8 8 . 5 7 0 4 7 7 2 3 4 3 3 2 5 4 < / L e f t > < S c r o l l V e r t i c a l O f f s e t > 1 1 4 . 0 3 3 3 3 3 3 3 3 3 3 3 3 6 < / S c r o l l V e r t i c a l O f f s e t > < T a b I n d e x > 1 < / T a b I n d e x > < T o p > 9 . 3 3 3 3 3 3 3 3 3 3 3 3 3 4 2 8 < / T o p > < W i d t h > 1 8 8 . 6 6 6 6 6 6 6 6 6 6 6 6 5 7 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 T a b l e s \ A c t u a l s \ C o l u m n s \ M a r k e t 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 T a b l e s \ A c t u a l s \ C o l u m n s \ A m o u n t 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 T a b l e s \ A c t u a l s \ C o l u m n s \ D i v i d e n d   d e c l a r e d 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 T a b l e s \ A c t u a l s \ C o l u m n s \ P a y m e n t 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    F I F O 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 2 5 8 . 6 6 6 6 6 6 6 6 6 6 6 6 6 9 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    F I F O \ C o l u m n s \ I n d e x 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    F I F O \ C o l u m n s \ D a t e 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    F I F O \ C o l u m n s \ A m o u n t 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    F I F O \ C o l u m n s \ P r i c e 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    F I F O \ C o l u m n s \ P u r c h a s e 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    F I F O \ C o l u m n s \ C O G S 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    F I F O \ C o l u m n s \ M a r k e t 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 T a b l e s \ T a x   d e p r e c i a t i o n 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 2 3 2 . 3 7 8 0 9 8 3 6 9 6 6 4 0 3 < / L e f t > < T a b I n d e x > 3 < / T a b I n d e x > < T o p > 2 6 6 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 T a b l e s \ T a x   d e p r e c i a t i o n \ C o l u m n s \ A c c o u n t 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 T a b l e s \ T a x   d e p r e c i a t i o n \ C o l u m n s \ D a t e 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 T a b l e s \ T a x   d e p r e c i a t i o n \ C o l u m n s \ A m o u n t 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 T a b l e s \ T a x   d e p r e c i a t i o n \ C o l u m n s \ C u r r Y e a r 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 T a b l e s \ T a x   d e p r e c i a t i o n \ C o l u m n s \ D e p W i n d o w 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 T a b l e s \ T a x   d e p r e c i a t i o n \ C o l u m n s \ D e p A m t 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 T a b l e s \ G r o s s   m a r g i n 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 4 7 2 . 2 8 1 9 0 8 9 3 7 3 2 9 9 4 < / L e f t > < T a b I n d e x > 4 < / T a b I n d e x > < T o p > 2 6 8 . 6 6 6 6 6 6 6 6 6 6 6 6 6 3 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 T a b l e s \ G r o s s   m a r g i n \ C o l u m n s \ G r o s s 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 8 < / T a b I n d e x > < T o p > 4 3 8 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 T a b l e s \ E q u i t y \ C o l u m n s \ A m o u n t 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 T a b l e s \ D i v i d e n d s 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 2 3 1 . 8 6 7 3 0 7 8 5 0 4 3 9 3 7 < / L e f t > < T a b I n d e x > 9 < / T a b I n d e x > < T o p > 4 4 8 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 T a b l e s \ D i v i d e n d s \ C o l u m n s \ A c c o u n t 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 T a b l e s \ D i v i d e n d s \ C o l u m n s \ D a t e 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 T a b l e s \ D i v i d e n d s \ C o l u m n s \ D i v i d e n d   d e c l a r e d 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 T a b l e s \ D e p r e c i a t i o n   s t r a i g h t   l i n e 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 4 6 1 . 7 7 1 1 1 8 4 1 8 1 0 5 5 2 < / L e f t > < T a b I n d e x > 1 0 < / T a b I n d e x > < T o p > 4 4 3 . 5 5 5 5 5 5 5 5 5 5 5 5 5 4 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 T a b l e s \ D e p r e c i a t i o n   s t r a i g h t   l i n e \ C o l u m n s \ A c c o u n t 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 T a b l e s \ D e p r e c i a t i o n   s t r a i g h t   l i n e \ C o l u m n s \ D a t e 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 T a b l e s \ D e p r e c i a t i o n   s t r a i g h t   l i n e \ C o l u m n s \ A m o u n t 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 T a b l e s \ D e p r e c i a t i o n   s t r a i g h t   l i n e \ C o l u m n s \ Y e a r 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 T a b l e s \ D e p r e c i a t i o n   s t r a i g h t   l i n e \ C o l u m n s \ D e p W i n d o w 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 T a b l e s \ D e p r e c i a t i o n   s t r a i g h t   l i n e \ C o l u m n s \ D e p A m t 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 T a b l e s \ 0 1 _ S a l e s   M e a s u r e s 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 7 1 2 . 2 8 1 9 0 8 9 3 7 3 3 < / L e f t > < T a b I n d e x > 5 < / T a b I n d e x > < T o p > 2 2 4 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 T a b l e s \ 0 1 _ S a l e s   M e a s u r e s \ C o l u m n s \ C o l u m n 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 T a b l e s \ 0 1 _ S a l e s   M e a s u r e s \ M e a s u r e s \ S a l e s 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 T a b l e s \ 0 1 _ S a l e s   M e a s u r e s \ M e a s u r e s \ S a l e s  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 T a b l e s \ 0 0 _ G e n e r i c   M e a s u r e s 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 1 0 4 2 . 1 8 5 7 1 9 5 0 4 9 9 5 6 < / L e f t > < T a b I n d e x > 6 < / T a b I n d e x > < T o p > 2 2 4 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 T a b l e s \ 0 0 _ G e n e r i c   M e a s u r e s \ C o l u m n s \ C o l u m n 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 T a b l e s \ 0 0 _ G e n e r i c   M e a s u r e s \ M e a s u r e s \ T o t a l 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 T a b l e s \ P a r a m e t e r s 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 1 3 7 2 . 0 8 9 5 3 0 0 7 2 6 6 1 5 < / L e f t > < T a b I n d e x > 7 < / T a b I n d e x > < T o p > 2 2 4 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 T a b l e s \ P a r a m e t e r s \ C o l u m n s \ P a r a m e t e r 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 T a b l e s \ P a r a m e t e r s \ C o l u m n s \ V a l u e 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 ( 2 7 2 . 5 7 0 4 7 7 2 3 4 3 3 3 , 9 4 . 3 3 3 3 3 3 ) .   E n d  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 2 7 2 . 5 7 0 4 7 7 2 3 4 3 3 2 5 4 < / b : _ x > < b : _ y > 9 4 . 3 3 3 3 3 3 < / b : _ y > < / b : P o i n t > < b : P o i n t > < b : _ x > 2 4 6 . 2 8 5 2 3 8 5 < / b : _ x > < b : _ y > 9 4 . 3 3 3 3 3 3 < / b : _ y > < / b : P o i n t > < b : P o i n t > < b : _ x > 2 4 4 . 2 8 5 2 3 8 5 < / b : _ x > < b : _ y > 9 2 . 3 3 3 3 3 3 < / b : _ y > < / b : P o i n t > < b : P o i n t > < b : _ x > 2 4 4 . 2 8 5 2 3 8 5 < / b : _ x > < b : _ y > 8 7 < / b : _ y > < / b : P o i n t > < b : P o i n t > < b : _ x > 2 4 2 . 2 8 5 2 3 8 5 < / b : _ x > < b : _ y > 8 5 < / b : _ y > < / b : P o i n t > < b : P o i n t > < b : _ x > 2 1 6 . 0 0 0 0 0 0 0 0 0 0 0 0 0 3 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 2 7 2 . 5 7 0 4 7 7 2 3 4 3 3 2 5 4 < / b : _ x > < b : _ y > 8 6 . 3 3 3 3 3 3 < / b : _ y > < / L a b e l L o c a t i o n > < L o c a t i o n   x m l n s : b = " h t t p : / / s c h e m a s . d a t a c o n t r a c t . o r g / 2 0 0 4 / 0 7 / S y s t e m . W i n d o w s " > < b : _ x > 2 8 8 . 5 7 0 4 7 7 2 3 4 3 3 2 5 4 < / b : _ x > < b : _ y > 9 4 . 3 3 3 3 3 3 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 7 7 < / b : _ y > < / L a b e l L o c a t i o n > < L o c a t i o n   x m l n s : b = " h t t p : / / s c h e m a s . d a t a c o n t r a c t . o r g / 2 0 0 4 / 0 7 / S y s t e m . W i n d o w s " > < b : _ x > 2 0 0 . 0 0 0 0 0 0 0 0 0 0 0 0 0 3 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 2 7 2 . 5 7 0 4 7 7 2 3 4 3 3 2 5 4 < / b : _ x > < b : _ y > 9 4 . 3 3 3 3 3 3 < / b : _ y > < / b : P o i n t > < b : P o i n t > < b : _ x > 2 4 6 . 2 8 5 2 3 8 5 < / b : _ x > < b : _ y > 9 4 . 3 3 3 3 3 3 < / b : _ y > < / b : P o i n t > < b : P o i n t > < b : _ x > 2 4 4 . 2 8 5 2 3 8 5 < / b : _ x > < b : _ y > 9 2 . 3 3 3 3 3 3 < / b : _ y > < / b : P o i n t > < b : P o i n t > < b : _ x > 2 4 4 . 2 8 5 2 3 8 5 < / b : _ x > < b : _ y > 8 7 < / b : _ y > < / b : P o i n t > < b : P o i n t > < b : _ x > 2 4 2 . 2 8 5 2 3 8 5 < / b : _ x > < b : _ y > 8 5 < / b : _ y > < / b : P o i n t > < b : P o i n t > < b : _ x > 2 1 6 . 0 0 0 0 0 0 0 0 0 0 0 0 0 3 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 R e l a t i o n s h i p s \ & l t ; T a b l e s \ A c t u a l s \ C o l u m n s \ P a y m e n t 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 ( 2 7 2 . 5 7 0 4 7 7 2 3 4 3 3 3 , 7 4 . 3 3 3 3 3 3 ) .   E n d   p o i n t   2 :   ( 2 1 6 , 6 5 ) 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 2 7 2 . 5 7 0 4 7 7 2 3 4 3 3 2 5 4 < / b : _ x > < b : _ y > 7 4 . 3 3 3 3 3 3 < / b : _ y > < / b : P o i n t > < b : P o i n t > < b : _ x > 2 4 6 . 2 8 5 2 3 8 5 < / b : _ x > < b : _ y > 7 4 . 3 3 3 3 3 3 < / b : _ y > < / b : P o i n t > < b : P o i n t > < b : _ x > 2 4 4 . 2 8 5 2 3 8 5 < / b : _ x > < b : _ y > 7 2 . 3 3 3 3 3 3 < / b : _ y > < / b : P o i n t > < b : P o i n t > < b : _ x > 2 4 4 . 2 8 5 2 3 8 5 < / b : _ x > < b : _ y > 6 7 < / b : _ y > < / b : P o i n t > < b : P o i n t > < b : _ x > 2 4 2 . 2 8 5 2 3 8 5 < / b : _ x > < b : _ y > 6 5 < / b : _ y > < / b : P o i n t > < b : P o i n t > < b : _ x > 2 1 6 . 0 0 0 0 0 0 0 0 0 0 0 0 0 3 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 R e l a t i o n s h i p s \ & l t ; T a b l e s \ A c t u a l s \ C o l u m n s \ P a y m e n t 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 2 7 2 . 5 7 0 4 7 7 2 3 4 3 3 2 5 4 < / b : _ x > < b : _ y > 6 6 . 3 3 3 3 3 3 < / b : _ y > < / L a b e l L o c a t i o n > < L o c a t i o n   x m l n s : b = " h t t p : / / s c h e m a s . d a t a c o n t r a c t . o r g / 2 0 0 4 / 0 7 / S y s t e m . W i n d o w s " > < b : _ x > 2 8 8 . 5 7 0 4 7 7 2 3 4 3 3 2 5 4 < / b : _ x > < b : _ y > 7 4 . 3 3 3 3 3 3 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 R e l a t i o n s h i p s \ & l t ; T a b l e s \ A c t u a l s \ C o l u m n s \ P a y m e n t 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 5 7 < / b : _ y > < / L a b e l L o c a t i o n > < L o c a t i o n   x m l n s : b = " h t t p : / / s c h e m a s . d a t a c o n t r a c t . o r g / 2 0 0 4 / 0 7 / S y s t e m . W i n d o w s " > < b : _ x > 2 0 0 . 0 0 0 0 0 0 0 0 0 0 0 0 0 3 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 R e l a t i o n s h i p s \ & l t ; T a b l e s \ A c t u a l s \ C o l u m n s \ P a y m e n t 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 2 7 2 . 5 7 0 4 7 7 2 3 4 3 3 2 5 4 < / b : _ x > < b : _ y > 7 4 . 3 3 3 3 3 3 < / b : _ y > < / b : P o i n t > < b : P o i n t > < b : _ x > 2 4 6 . 2 8 5 2 3 8 5 < / b : _ x > < b : _ y > 7 4 . 3 3 3 3 3 3 < / b : _ y > < / b : P o i n t > < b : P o i n t > < b : _ x > 2 4 4 . 2 8 5 2 3 8 5 < / b : _ x > < b : _ y > 7 2 . 3 3 3 3 3 3 < / b : _ y > < / b : P o i n t > < b : P o i n t > < b : _ x > 2 4 4 . 2 8 5 2 3 8 5 < / b : _ x > < b : _ y > 6 7 < / b : _ y > < / b : P o i n t > < b : P o i n t > < b : _ x > 2 4 2 . 2 8 5 2 3 8 5 < / b : _ x > < b : _ y > 6 5 < / b : _ y > < / b : P o i n t > < b : P o i n t > < b : _ x > 2 1 6 . 0 0 0 0 0 0 0 0 0 0 0 0 0 3 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 C a l e n d a r _ f c e b 1 2 1 7 - 0 7 2 f - 4 e 5 3 - b 2 7 4 - 1 f 8 f d d e 4 7 a 9 8 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 A c t u a l s _ 2 0 6 0 d 8 f e - 9 a b d - 4 c 2 7 - a 4 4 6 - f 6 8 c 6 2 0 6 6 7 c c 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 D i v i d e n d s _ 9 a d 2 3 b 8 a - e 1 8 6 - 4 d 6 3 - 8 4 4 c - 1 e 4 d f 8 9 e 4 8 7 3 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 0 1 _ S a l e s 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 0 0 _ G e n e r i c   M e a s u r e s 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c 7 9 8 8 f a - 1 0 a c - 4 1 1 9 - 9 7 b 3 - 6 3 e f b 5 1 3 3 a d 1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 T o t a l   A m o u n t < / M e a s u r e N a m e > < D i s p l a y N a m e > T o t a l   A m o u n t < / D i s p l a y N a m e > < V i s i b l e > F a l s e < / V i s i b l e > < / i t e m > < i t e m > < M e a s u r e N a m e > S a l e s   Y T D < / M e a s u r e N a m e > < D i s p l a y N a m e > S a l e s  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 2 0 2 3 - 1 2 - 0 8 T 1 6 : 3 3 : 0 2 . 1 2 6 5 1 1 2 + 0 0 : 0 0 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v i d e n d s _ 9 a d 2 3 b 8 a - e 1 8 6 - 4 d 6 3 - 8 4 4 c - 1 e 4 d f 8 9 e 4 8 7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 1 2 3 < / i n t > < / v a l u e > < / i t e m > < i t e m > < k e y > < s t r i n g > D a t e < / s t r i n g > < / k e y > < v a l u e > < i n t > 9 2 < / i n t > < / v a l u e > < / i t e m > < i t e m > < k e y > < s t r i n g > D i v i d e n d   d e c l a r e d < / s t r i n g > < / k e y > < v a l u e > < i n t > 2 1 4 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 D i v i d e n d   d e c l a r e d 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0 1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 C o l u m n 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< / s t r i n g > < / k e y > < v a l u e > < i n t > 1 2 0 < / i n t > < / v a l u e > < / i t e m > < / C o l u m n W i d t h s > < C o l u m n D i s p l a y I n d e x > < i t e m > < k e y > < s t r i n g > C o l u m n 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0 0 _ G e n e r i c   M e a s u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 C o l u m n 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< / s t r i n g > < / k e y > < v a l u e > < i n t > 1 2 0 < / i n t > < / v a l u e > < / i t e m > < / C o l u m n W i d t h s > < C o l u m n D i s p l a y I n d e x > < i t e m > < k e y > < s t r i n g > C o l u m n 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7396E67-137C-494A-8001-7F4A068BCDC8}">
  <ds:schemaRefs/>
</ds:datastoreItem>
</file>

<file path=customXml/itemProps10.xml><?xml version="1.0" encoding="utf-8"?>
<ds:datastoreItem xmlns:ds="http://schemas.openxmlformats.org/officeDocument/2006/customXml" ds:itemID="{C122AD04-A561-4333-B91C-71D1F02F34FA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EC26739B-4715-4C4E-A7C1-C94FDFDA016C}">
  <ds:schemaRefs/>
</ds:datastoreItem>
</file>

<file path=customXml/itemProps12.xml><?xml version="1.0" encoding="utf-8"?>
<ds:datastoreItem xmlns:ds="http://schemas.openxmlformats.org/officeDocument/2006/customXml" ds:itemID="{00C88D17-E9EA-4BD2-B659-EC2BB16C2FE5}">
  <ds:schemaRefs/>
</ds:datastoreItem>
</file>

<file path=customXml/itemProps13.xml><?xml version="1.0" encoding="utf-8"?>
<ds:datastoreItem xmlns:ds="http://schemas.openxmlformats.org/officeDocument/2006/customXml" ds:itemID="{2A63FDF5-C5CC-4F93-AC11-2CEC6EF34F83}">
  <ds:schemaRefs/>
</ds:datastoreItem>
</file>

<file path=customXml/itemProps14.xml><?xml version="1.0" encoding="utf-8"?>
<ds:datastoreItem xmlns:ds="http://schemas.openxmlformats.org/officeDocument/2006/customXml" ds:itemID="{1F9FA2CA-1692-4EFD-AC1B-C86CE624759D}">
  <ds:schemaRefs/>
</ds:datastoreItem>
</file>

<file path=customXml/itemProps15.xml><?xml version="1.0" encoding="utf-8"?>
<ds:datastoreItem xmlns:ds="http://schemas.openxmlformats.org/officeDocument/2006/customXml" ds:itemID="{7ED69056-5761-466F-ABA5-0C135B2D49C8}">
  <ds:schemaRefs/>
</ds:datastoreItem>
</file>

<file path=customXml/itemProps16.xml><?xml version="1.0" encoding="utf-8"?>
<ds:datastoreItem xmlns:ds="http://schemas.openxmlformats.org/officeDocument/2006/customXml" ds:itemID="{C609D77D-5375-4C67-A4B7-1F08FAF17810}">
  <ds:schemaRefs/>
</ds:datastoreItem>
</file>

<file path=customXml/itemProps17.xml><?xml version="1.0" encoding="utf-8"?>
<ds:datastoreItem xmlns:ds="http://schemas.openxmlformats.org/officeDocument/2006/customXml" ds:itemID="{EDA1B877-818B-4C21-8161-D46F16D38AC1}">
  <ds:schemaRefs/>
</ds:datastoreItem>
</file>

<file path=customXml/itemProps18.xml><?xml version="1.0" encoding="utf-8"?>
<ds:datastoreItem xmlns:ds="http://schemas.openxmlformats.org/officeDocument/2006/customXml" ds:itemID="{6664BB4E-C2CB-4822-9463-BBA7C775080C}">
  <ds:schemaRefs/>
</ds:datastoreItem>
</file>

<file path=customXml/itemProps19.xml><?xml version="1.0" encoding="utf-8"?>
<ds:datastoreItem xmlns:ds="http://schemas.openxmlformats.org/officeDocument/2006/customXml" ds:itemID="{6F7D8967-37C3-4827-9DA9-16E1CFA13849}">
  <ds:schemaRefs/>
</ds:datastoreItem>
</file>

<file path=customXml/itemProps2.xml><?xml version="1.0" encoding="utf-8"?>
<ds:datastoreItem xmlns:ds="http://schemas.openxmlformats.org/officeDocument/2006/customXml" ds:itemID="{5479E83A-3171-4343-9E7B-CF3C757B4A46}">
  <ds:schemaRefs/>
</ds:datastoreItem>
</file>

<file path=customXml/itemProps20.xml><?xml version="1.0" encoding="utf-8"?>
<ds:datastoreItem xmlns:ds="http://schemas.openxmlformats.org/officeDocument/2006/customXml" ds:itemID="{845945C0-7DC9-4D72-83BA-B2E0F3ECBCD5}">
  <ds:schemaRefs/>
</ds:datastoreItem>
</file>

<file path=customXml/itemProps21.xml><?xml version="1.0" encoding="utf-8"?>
<ds:datastoreItem xmlns:ds="http://schemas.openxmlformats.org/officeDocument/2006/customXml" ds:itemID="{0B6F88AF-52AE-4C47-9F39-8CC4176CEB4B}">
  <ds:schemaRefs/>
</ds:datastoreItem>
</file>

<file path=customXml/itemProps22.xml><?xml version="1.0" encoding="utf-8"?>
<ds:datastoreItem xmlns:ds="http://schemas.openxmlformats.org/officeDocument/2006/customXml" ds:itemID="{790B521B-DBE0-451B-A689-71BDF93F591B}">
  <ds:schemaRefs/>
</ds:datastoreItem>
</file>

<file path=customXml/itemProps3.xml><?xml version="1.0" encoding="utf-8"?>
<ds:datastoreItem xmlns:ds="http://schemas.openxmlformats.org/officeDocument/2006/customXml" ds:itemID="{820385C4-191F-4A4E-B9EB-4DD195A7F9EF}">
  <ds:schemaRefs/>
</ds:datastoreItem>
</file>

<file path=customXml/itemProps4.xml><?xml version="1.0" encoding="utf-8"?>
<ds:datastoreItem xmlns:ds="http://schemas.openxmlformats.org/officeDocument/2006/customXml" ds:itemID="{AB33E97D-9893-4EC4-BA13-8F008A2DC56D}">
  <ds:schemaRefs/>
</ds:datastoreItem>
</file>

<file path=customXml/itemProps5.xml><?xml version="1.0" encoding="utf-8"?>
<ds:datastoreItem xmlns:ds="http://schemas.openxmlformats.org/officeDocument/2006/customXml" ds:itemID="{829F1A24-31A5-4457-BE00-631D92EE9103}">
  <ds:schemaRefs/>
</ds:datastoreItem>
</file>

<file path=customXml/itemProps6.xml><?xml version="1.0" encoding="utf-8"?>
<ds:datastoreItem xmlns:ds="http://schemas.openxmlformats.org/officeDocument/2006/customXml" ds:itemID="{A83E0023-380A-4D1C-B655-5583A7CDCC75}">
  <ds:schemaRefs/>
</ds:datastoreItem>
</file>

<file path=customXml/itemProps7.xml><?xml version="1.0" encoding="utf-8"?>
<ds:datastoreItem xmlns:ds="http://schemas.openxmlformats.org/officeDocument/2006/customXml" ds:itemID="{2BBD741A-69C3-4305-AA4F-B0ADD9B6210B}">
  <ds:schemaRefs/>
</ds:datastoreItem>
</file>

<file path=customXml/itemProps8.xml><?xml version="1.0" encoding="utf-8"?>
<ds:datastoreItem xmlns:ds="http://schemas.openxmlformats.org/officeDocument/2006/customXml" ds:itemID="{D407B969-7935-431E-B3E7-A995198B2C68}">
  <ds:schemaRefs/>
</ds:datastoreItem>
</file>

<file path=customXml/itemProps9.xml><?xml version="1.0" encoding="utf-8"?>
<ds:datastoreItem xmlns:ds="http://schemas.openxmlformats.org/officeDocument/2006/customXml" ds:itemID="{775F128E-6D81-4C71-900D-8FA3103A6F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Parameters</vt:lpstr>
      <vt:lpstr>PivotTable</vt:lpstr>
      <vt:lpstr>MDX</vt:lpstr>
      <vt:lpstr>_Parameters</vt:lpstr>
      <vt:lpstr>P_DaysPayables</vt:lpstr>
      <vt:lpstr>P_DaysReceivables</vt:lpstr>
      <vt:lpstr>P_DebtCode</vt:lpstr>
      <vt:lpstr>P_DebtRepaymentCode</vt:lpstr>
      <vt:lpstr>P_DepreciationYears</vt:lpstr>
      <vt:lpstr>P_EquityBuyBackCode</vt:lpstr>
      <vt:lpstr>P_EquityIssueCode</vt:lpstr>
      <vt:lpstr>P_InterestRate</vt:lpstr>
      <vt:lpstr>P_InventoryCode</vt:lpstr>
      <vt:lpstr>P_OpexCode</vt:lpstr>
      <vt:lpstr>P_SalesCode</vt:lpstr>
      <vt:lpstr>P_TaxAssetAnnualRate</vt:lpstr>
      <vt:lpstr>P_TaxAssetLife</vt:lpstr>
      <vt:lpstr>P_TaxRate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Delibas</dc:creator>
  <cp:lastModifiedBy>Marian Delibas</cp:lastModifiedBy>
  <dcterms:created xsi:type="dcterms:W3CDTF">2023-12-08T11:35:44Z</dcterms:created>
  <dcterms:modified xsi:type="dcterms:W3CDTF">2023-12-08T16:33:02Z</dcterms:modified>
</cp:coreProperties>
</file>