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DEVELOPEMENT__\WEB\wamp\www\medic-ethiopia\doc\"/>
    </mc:Choice>
  </mc:AlternateContent>
  <xr:revisionPtr revIDLastSave="0" documentId="13_ncr:1_{6C92BC1C-572E-4FD1-8039-D7AD1F770451}" xr6:coauthVersionLast="45" xr6:coauthVersionMax="45" xr10:uidLastSave="{00000000-0000-0000-0000-000000000000}"/>
  <bookViews>
    <workbookView xWindow="-120" yWindow="-120" windowWidth="29040" windowHeight="15840" xr2:uid="{E777B61B-4596-480F-95F8-EDF24CFECD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" l="1"/>
  <c r="K55" i="1"/>
  <c r="K56" i="1"/>
  <c r="K57" i="1"/>
  <c r="K58" i="1"/>
  <c r="K59" i="1"/>
  <c r="K60" i="1"/>
  <c r="K61" i="1"/>
  <c r="K62" i="1"/>
  <c r="D68" i="1"/>
  <c r="H65" i="1"/>
  <c r="K65" i="1"/>
  <c r="M65" i="1"/>
  <c r="O65" i="1"/>
  <c r="Q65" i="1"/>
  <c r="S65" i="1"/>
  <c r="H66" i="1"/>
  <c r="K66" i="1"/>
  <c r="M66" i="1"/>
  <c r="O66" i="1"/>
  <c r="Q66" i="1"/>
  <c r="S66" i="1"/>
  <c r="H67" i="1"/>
  <c r="K67" i="1"/>
  <c r="M67" i="1"/>
  <c r="O67" i="1"/>
  <c r="Q67" i="1"/>
  <c r="S67" i="1"/>
  <c r="H68" i="1"/>
  <c r="K68" i="1"/>
  <c r="M68" i="1"/>
  <c r="O68" i="1"/>
  <c r="Q68" i="1"/>
  <c r="S68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44" i="1"/>
  <c r="D45" i="1"/>
  <c r="H45" i="1"/>
  <c r="K45" i="1"/>
  <c r="M45" i="1"/>
  <c r="O45" i="1"/>
  <c r="Q45" i="1"/>
  <c r="D46" i="1"/>
  <c r="H46" i="1"/>
  <c r="K46" i="1"/>
  <c r="M46" i="1"/>
  <c r="O46" i="1"/>
  <c r="Q46" i="1"/>
  <c r="D47" i="1"/>
  <c r="H47" i="1"/>
  <c r="K47" i="1"/>
  <c r="M47" i="1"/>
  <c r="O47" i="1"/>
  <c r="Q47" i="1"/>
  <c r="D48" i="1"/>
  <c r="H48" i="1"/>
  <c r="K48" i="1"/>
  <c r="M48" i="1"/>
  <c r="O48" i="1"/>
  <c r="Q48" i="1"/>
  <c r="D49" i="1"/>
  <c r="H49" i="1"/>
  <c r="K49" i="1"/>
  <c r="M49" i="1"/>
  <c r="O49" i="1"/>
  <c r="Q49" i="1"/>
  <c r="D50" i="1"/>
  <c r="H50" i="1"/>
  <c r="K50" i="1"/>
  <c r="M50" i="1"/>
  <c r="O50" i="1"/>
  <c r="Q50" i="1"/>
  <c r="D51" i="1"/>
  <c r="H51" i="1"/>
  <c r="K51" i="1"/>
  <c r="M51" i="1"/>
  <c r="O51" i="1"/>
  <c r="Q51" i="1"/>
  <c r="D52" i="1"/>
  <c r="H52" i="1"/>
  <c r="K52" i="1"/>
  <c r="M52" i="1"/>
  <c r="O52" i="1"/>
  <c r="Q52" i="1"/>
  <c r="D53" i="1"/>
  <c r="H53" i="1"/>
  <c r="K53" i="1"/>
  <c r="M53" i="1"/>
  <c r="O53" i="1"/>
  <c r="Q53" i="1"/>
  <c r="D54" i="1"/>
  <c r="H54" i="1"/>
  <c r="M54" i="1"/>
  <c r="O54" i="1"/>
  <c r="Q54" i="1"/>
  <c r="D55" i="1"/>
  <c r="H55" i="1"/>
  <c r="M55" i="1"/>
  <c r="O55" i="1"/>
  <c r="Q55" i="1"/>
  <c r="D56" i="1"/>
  <c r="H56" i="1"/>
  <c r="M56" i="1"/>
  <c r="O56" i="1"/>
  <c r="Q56" i="1"/>
  <c r="D57" i="1"/>
  <c r="H57" i="1"/>
  <c r="M57" i="1"/>
  <c r="O57" i="1"/>
  <c r="Q57" i="1"/>
  <c r="D58" i="1"/>
  <c r="H58" i="1"/>
  <c r="M58" i="1"/>
  <c r="O58" i="1"/>
  <c r="Q58" i="1"/>
  <c r="D59" i="1"/>
  <c r="H59" i="1"/>
  <c r="M59" i="1"/>
  <c r="O59" i="1"/>
  <c r="Q59" i="1"/>
  <c r="D60" i="1"/>
  <c r="H60" i="1"/>
  <c r="M60" i="1"/>
  <c r="O60" i="1"/>
  <c r="Q60" i="1"/>
  <c r="D61" i="1"/>
  <c r="H61" i="1"/>
  <c r="M61" i="1"/>
  <c r="O61" i="1"/>
  <c r="Q61" i="1"/>
  <c r="D62" i="1"/>
  <c r="H62" i="1"/>
  <c r="M62" i="1"/>
  <c r="O62" i="1"/>
  <c r="Q62" i="1"/>
  <c r="D63" i="1"/>
  <c r="H63" i="1"/>
  <c r="K63" i="1"/>
  <c r="M63" i="1"/>
  <c r="O63" i="1"/>
  <c r="Q63" i="1"/>
  <c r="D64" i="1"/>
  <c r="H64" i="1"/>
  <c r="K64" i="1"/>
  <c r="M64" i="1"/>
  <c r="O64" i="1"/>
  <c r="Q64" i="1"/>
  <c r="D65" i="1"/>
  <c r="D66" i="1"/>
  <c r="D67" i="1"/>
  <c r="D69" i="1"/>
  <c r="H69" i="1"/>
  <c r="K69" i="1"/>
  <c r="M69" i="1"/>
  <c r="O69" i="1"/>
  <c r="Q69" i="1"/>
  <c r="D70" i="1"/>
  <c r="H70" i="1"/>
  <c r="K70" i="1"/>
  <c r="M70" i="1"/>
  <c r="O70" i="1"/>
  <c r="Q70" i="1"/>
  <c r="D71" i="1"/>
  <c r="H71" i="1"/>
  <c r="K71" i="1"/>
  <c r="M71" i="1"/>
  <c r="O71" i="1"/>
  <c r="Q71" i="1"/>
  <c r="D72" i="1"/>
  <c r="H72" i="1"/>
  <c r="K72" i="1"/>
  <c r="M72" i="1"/>
  <c r="O72" i="1"/>
  <c r="Q72" i="1"/>
  <c r="D73" i="1"/>
  <c r="H73" i="1"/>
  <c r="K73" i="1"/>
  <c r="M73" i="1"/>
  <c r="V73" i="1" s="1"/>
  <c r="O73" i="1"/>
  <c r="Q73" i="1"/>
  <c r="D74" i="1"/>
  <c r="H74" i="1"/>
  <c r="K74" i="1"/>
  <c r="M74" i="1"/>
  <c r="O74" i="1"/>
  <c r="Q74" i="1"/>
  <c r="D75" i="1"/>
  <c r="H75" i="1"/>
  <c r="K75" i="1"/>
  <c r="M75" i="1"/>
  <c r="O75" i="1"/>
  <c r="Q75" i="1"/>
  <c r="D76" i="1"/>
  <c r="H76" i="1"/>
  <c r="K76" i="1"/>
  <c r="M76" i="1"/>
  <c r="O76" i="1"/>
  <c r="Q76" i="1"/>
  <c r="D77" i="1"/>
  <c r="H77" i="1"/>
  <c r="K77" i="1"/>
  <c r="M77" i="1"/>
  <c r="V77" i="1" s="1"/>
  <c r="O77" i="1"/>
  <c r="Q77" i="1"/>
  <c r="D78" i="1"/>
  <c r="H78" i="1"/>
  <c r="K78" i="1"/>
  <c r="M78" i="1"/>
  <c r="O78" i="1"/>
  <c r="Q78" i="1"/>
  <c r="D79" i="1"/>
  <c r="H79" i="1"/>
  <c r="K79" i="1"/>
  <c r="M79" i="1"/>
  <c r="O79" i="1"/>
  <c r="Q79" i="1"/>
  <c r="D80" i="1"/>
  <c r="H80" i="1"/>
  <c r="K80" i="1"/>
  <c r="M80" i="1"/>
  <c r="O80" i="1"/>
  <c r="Q80" i="1"/>
  <c r="D81" i="1"/>
  <c r="H81" i="1"/>
  <c r="K81" i="1"/>
  <c r="M81" i="1"/>
  <c r="V81" i="1" s="1"/>
  <c r="O81" i="1"/>
  <c r="Q81" i="1"/>
  <c r="D82" i="1"/>
  <c r="H82" i="1"/>
  <c r="K82" i="1"/>
  <c r="M82" i="1"/>
  <c r="O82" i="1"/>
  <c r="Q82" i="1"/>
  <c r="D83" i="1"/>
  <c r="H83" i="1"/>
  <c r="K83" i="1"/>
  <c r="M83" i="1"/>
  <c r="O83" i="1"/>
  <c r="Q83" i="1"/>
  <c r="D84" i="1"/>
  <c r="H84" i="1"/>
  <c r="K84" i="1"/>
  <c r="M84" i="1"/>
  <c r="O84" i="1"/>
  <c r="Q84" i="1"/>
  <c r="D85" i="1"/>
  <c r="H85" i="1"/>
  <c r="K85" i="1"/>
  <c r="M85" i="1"/>
  <c r="O85" i="1"/>
  <c r="Q85" i="1"/>
  <c r="D86" i="1"/>
  <c r="H86" i="1"/>
  <c r="K86" i="1"/>
  <c r="M86" i="1"/>
  <c r="O86" i="1"/>
  <c r="Q86" i="1"/>
  <c r="D87" i="1"/>
  <c r="H87" i="1"/>
  <c r="K87" i="1"/>
  <c r="M87" i="1"/>
  <c r="O87" i="1"/>
  <c r="Q87" i="1"/>
  <c r="D88" i="1"/>
  <c r="H88" i="1"/>
  <c r="K88" i="1"/>
  <c r="M88" i="1"/>
  <c r="O88" i="1"/>
  <c r="Q88" i="1"/>
  <c r="D89" i="1"/>
  <c r="H89" i="1"/>
  <c r="K89" i="1"/>
  <c r="M89" i="1"/>
  <c r="O89" i="1"/>
  <c r="Q89" i="1"/>
  <c r="D90" i="1"/>
  <c r="H90" i="1"/>
  <c r="K90" i="1"/>
  <c r="M90" i="1"/>
  <c r="O90" i="1"/>
  <c r="Q90" i="1"/>
  <c r="D91" i="1"/>
  <c r="H91" i="1"/>
  <c r="K91" i="1"/>
  <c r="M91" i="1"/>
  <c r="O91" i="1"/>
  <c r="Q91" i="1"/>
  <c r="D92" i="1"/>
  <c r="H92" i="1"/>
  <c r="K92" i="1"/>
  <c r="M92" i="1"/>
  <c r="O92" i="1"/>
  <c r="Q92" i="1"/>
  <c r="D93" i="1"/>
  <c r="H93" i="1"/>
  <c r="K93" i="1"/>
  <c r="M93" i="1"/>
  <c r="O93" i="1"/>
  <c r="Q93" i="1"/>
  <c r="D94" i="1"/>
  <c r="H94" i="1"/>
  <c r="K94" i="1"/>
  <c r="M94" i="1"/>
  <c r="O94" i="1"/>
  <c r="Q94" i="1"/>
  <c r="D95" i="1"/>
  <c r="H95" i="1"/>
  <c r="K95" i="1"/>
  <c r="M95" i="1"/>
  <c r="O95" i="1"/>
  <c r="Q95" i="1"/>
  <c r="D96" i="1"/>
  <c r="H96" i="1"/>
  <c r="K96" i="1"/>
  <c r="M96" i="1"/>
  <c r="O96" i="1"/>
  <c r="Q96" i="1"/>
  <c r="D97" i="1"/>
  <c r="H97" i="1"/>
  <c r="K97" i="1"/>
  <c r="M97" i="1"/>
  <c r="O97" i="1"/>
  <c r="Q97" i="1"/>
  <c r="D98" i="1"/>
  <c r="H98" i="1"/>
  <c r="K98" i="1"/>
  <c r="M98" i="1"/>
  <c r="O98" i="1"/>
  <c r="Q98" i="1"/>
  <c r="D99" i="1"/>
  <c r="H99" i="1"/>
  <c r="K99" i="1"/>
  <c r="M99" i="1"/>
  <c r="O99" i="1"/>
  <c r="Q99" i="1"/>
  <c r="D100" i="1"/>
  <c r="H100" i="1"/>
  <c r="K100" i="1"/>
  <c r="M100" i="1"/>
  <c r="O100" i="1"/>
  <c r="Q100" i="1"/>
  <c r="D101" i="1"/>
  <c r="H101" i="1"/>
  <c r="K101" i="1"/>
  <c r="M101" i="1"/>
  <c r="O101" i="1"/>
  <c r="Q101" i="1"/>
  <c r="D102" i="1"/>
  <c r="H102" i="1"/>
  <c r="K102" i="1"/>
  <c r="M102" i="1"/>
  <c r="O102" i="1"/>
  <c r="Q102" i="1"/>
  <c r="D103" i="1"/>
  <c r="H103" i="1"/>
  <c r="K103" i="1"/>
  <c r="M103" i="1"/>
  <c r="O103" i="1"/>
  <c r="Q103" i="1"/>
  <c r="D104" i="1"/>
  <c r="H104" i="1"/>
  <c r="K104" i="1"/>
  <c r="M104" i="1"/>
  <c r="O104" i="1"/>
  <c r="Q104" i="1"/>
  <c r="D105" i="1"/>
  <c r="H105" i="1"/>
  <c r="K105" i="1"/>
  <c r="M105" i="1"/>
  <c r="O105" i="1"/>
  <c r="Q105" i="1"/>
  <c r="D106" i="1"/>
  <c r="H106" i="1"/>
  <c r="K106" i="1"/>
  <c r="M106" i="1"/>
  <c r="O106" i="1"/>
  <c r="Q106" i="1"/>
  <c r="D107" i="1"/>
  <c r="H107" i="1"/>
  <c r="K107" i="1"/>
  <c r="M107" i="1"/>
  <c r="O107" i="1"/>
  <c r="Q107" i="1"/>
  <c r="D108" i="1"/>
  <c r="H108" i="1"/>
  <c r="K108" i="1"/>
  <c r="M108" i="1"/>
  <c r="O108" i="1"/>
  <c r="Q108" i="1"/>
  <c r="D109" i="1"/>
  <c r="H109" i="1"/>
  <c r="K109" i="1"/>
  <c r="M109" i="1"/>
  <c r="O109" i="1"/>
  <c r="Q109" i="1"/>
  <c r="D110" i="1"/>
  <c r="H110" i="1"/>
  <c r="K110" i="1"/>
  <c r="M110" i="1"/>
  <c r="O110" i="1"/>
  <c r="Q110" i="1"/>
  <c r="D111" i="1"/>
  <c r="H111" i="1"/>
  <c r="K111" i="1"/>
  <c r="M111" i="1"/>
  <c r="O111" i="1"/>
  <c r="Q111" i="1"/>
  <c r="D112" i="1"/>
  <c r="H112" i="1"/>
  <c r="K112" i="1"/>
  <c r="M112" i="1"/>
  <c r="O112" i="1"/>
  <c r="Q112" i="1"/>
  <c r="D113" i="1"/>
  <c r="H113" i="1"/>
  <c r="K113" i="1"/>
  <c r="M113" i="1"/>
  <c r="O113" i="1"/>
  <c r="Q113" i="1"/>
  <c r="D114" i="1"/>
  <c r="H114" i="1"/>
  <c r="K114" i="1"/>
  <c r="M114" i="1"/>
  <c r="O114" i="1"/>
  <c r="Q114" i="1"/>
  <c r="D115" i="1"/>
  <c r="H115" i="1"/>
  <c r="K115" i="1"/>
  <c r="M115" i="1"/>
  <c r="O115" i="1"/>
  <c r="Q115" i="1"/>
  <c r="D116" i="1"/>
  <c r="H116" i="1"/>
  <c r="K116" i="1"/>
  <c r="M116" i="1"/>
  <c r="O116" i="1"/>
  <c r="Q116" i="1"/>
  <c r="D117" i="1"/>
  <c r="H117" i="1"/>
  <c r="K117" i="1"/>
  <c r="M117" i="1"/>
  <c r="O117" i="1"/>
  <c r="Q117" i="1"/>
  <c r="D118" i="1"/>
  <c r="H118" i="1"/>
  <c r="K118" i="1"/>
  <c r="M118" i="1"/>
  <c r="O118" i="1"/>
  <c r="Q118" i="1"/>
  <c r="D119" i="1"/>
  <c r="H119" i="1"/>
  <c r="K119" i="1"/>
  <c r="M119" i="1"/>
  <c r="O119" i="1"/>
  <c r="Q119" i="1"/>
  <c r="D120" i="1"/>
  <c r="H120" i="1"/>
  <c r="K120" i="1"/>
  <c r="M120" i="1"/>
  <c r="O120" i="1"/>
  <c r="Q120" i="1"/>
  <c r="D121" i="1"/>
  <c r="H121" i="1"/>
  <c r="K121" i="1"/>
  <c r="M121" i="1"/>
  <c r="O121" i="1"/>
  <c r="Q121" i="1"/>
  <c r="D122" i="1"/>
  <c r="H122" i="1"/>
  <c r="K122" i="1"/>
  <c r="M122" i="1"/>
  <c r="O122" i="1"/>
  <c r="Q122" i="1"/>
  <c r="D123" i="1"/>
  <c r="H123" i="1"/>
  <c r="K123" i="1"/>
  <c r="M123" i="1"/>
  <c r="O123" i="1"/>
  <c r="Q123" i="1"/>
  <c r="D124" i="1"/>
  <c r="H124" i="1"/>
  <c r="K124" i="1"/>
  <c r="M124" i="1"/>
  <c r="O124" i="1"/>
  <c r="Q124" i="1"/>
  <c r="D125" i="1"/>
  <c r="H125" i="1"/>
  <c r="K125" i="1"/>
  <c r="M125" i="1"/>
  <c r="O125" i="1"/>
  <c r="Q125" i="1"/>
  <c r="D126" i="1"/>
  <c r="H126" i="1"/>
  <c r="K126" i="1"/>
  <c r="M126" i="1"/>
  <c r="O126" i="1"/>
  <c r="Q126" i="1"/>
  <c r="D127" i="1"/>
  <c r="H127" i="1"/>
  <c r="K127" i="1"/>
  <c r="M127" i="1"/>
  <c r="O127" i="1"/>
  <c r="Q127" i="1"/>
  <c r="D128" i="1"/>
  <c r="H128" i="1"/>
  <c r="K128" i="1"/>
  <c r="M128" i="1"/>
  <c r="O128" i="1"/>
  <c r="Q128" i="1"/>
  <c r="D129" i="1"/>
  <c r="H129" i="1"/>
  <c r="K129" i="1"/>
  <c r="M129" i="1"/>
  <c r="O129" i="1"/>
  <c r="Q129" i="1"/>
  <c r="D130" i="1"/>
  <c r="H130" i="1"/>
  <c r="K130" i="1"/>
  <c r="M130" i="1"/>
  <c r="O130" i="1"/>
  <c r="Q130" i="1"/>
  <c r="D131" i="1"/>
  <c r="H131" i="1"/>
  <c r="K131" i="1"/>
  <c r="M131" i="1"/>
  <c r="O131" i="1"/>
  <c r="Q131" i="1"/>
  <c r="D132" i="1"/>
  <c r="H132" i="1"/>
  <c r="K132" i="1"/>
  <c r="M132" i="1"/>
  <c r="O132" i="1"/>
  <c r="Q132" i="1"/>
  <c r="D133" i="1"/>
  <c r="H133" i="1"/>
  <c r="K133" i="1"/>
  <c r="M133" i="1"/>
  <c r="O133" i="1"/>
  <c r="Q133" i="1"/>
  <c r="D134" i="1"/>
  <c r="H134" i="1"/>
  <c r="K134" i="1"/>
  <c r="M134" i="1"/>
  <c r="O134" i="1"/>
  <c r="Q134" i="1"/>
  <c r="D135" i="1"/>
  <c r="H135" i="1"/>
  <c r="K135" i="1"/>
  <c r="M135" i="1"/>
  <c r="O135" i="1"/>
  <c r="Q135" i="1"/>
  <c r="D136" i="1"/>
  <c r="H136" i="1"/>
  <c r="K136" i="1"/>
  <c r="M136" i="1"/>
  <c r="O136" i="1"/>
  <c r="Q136" i="1"/>
  <c r="D137" i="1"/>
  <c r="H137" i="1"/>
  <c r="K137" i="1"/>
  <c r="M137" i="1"/>
  <c r="O137" i="1"/>
  <c r="Q137" i="1"/>
  <c r="D138" i="1"/>
  <c r="H138" i="1"/>
  <c r="K138" i="1"/>
  <c r="M138" i="1"/>
  <c r="O138" i="1"/>
  <c r="Q138" i="1"/>
  <c r="D139" i="1"/>
  <c r="H139" i="1"/>
  <c r="K139" i="1"/>
  <c r="M139" i="1"/>
  <c r="O139" i="1"/>
  <c r="Q139" i="1"/>
  <c r="D140" i="1"/>
  <c r="H140" i="1"/>
  <c r="K140" i="1"/>
  <c r="M140" i="1"/>
  <c r="O140" i="1"/>
  <c r="Q140" i="1"/>
  <c r="D141" i="1"/>
  <c r="H141" i="1"/>
  <c r="K141" i="1"/>
  <c r="M141" i="1"/>
  <c r="O141" i="1"/>
  <c r="Q141" i="1"/>
  <c r="D142" i="1"/>
  <c r="H142" i="1"/>
  <c r="K142" i="1"/>
  <c r="M142" i="1"/>
  <c r="O142" i="1"/>
  <c r="Q142" i="1"/>
  <c r="D143" i="1"/>
  <c r="H143" i="1"/>
  <c r="K143" i="1"/>
  <c r="M143" i="1"/>
  <c r="O143" i="1"/>
  <c r="Q143" i="1"/>
  <c r="D144" i="1"/>
  <c r="H144" i="1"/>
  <c r="K144" i="1"/>
  <c r="M144" i="1"/>
  <c r="O144" i="1"/>
  <c r="Q144" i="1"/>
  <c r="D145" i="1"/>
  <c r="H145" i="1"/>
  <c r="K145" i="1"/>
  <c r="M145" i="1"/>
  <c r="O145" i="1"/>
  <c r="Q145" i="1"/>
  <c r="D146" i="1"/>
  <c r="H146" i="1"/>
  <c r="K146" i="1"/>
  <c r="M146" i="1"/>
  <c r="O146" i="1"/>
  <c r="Q146" i="1"/>
  <c r="D147" i="1"/>
  <c r="H147" i="1"/>
  <c r="K147" i="1"/>
  <c r="M147" i="1"/>
  <c r="O147" i="1"/>
  <c r="Q147" i="1"/>
  <c r="D148" i="1"/>
  <c r="H148" i="1"/>
  <c r="K148" i="1"/>
  <c r="M148" i="1"/>
  <c r="O148" i="1"/>
  <c r="Q148" i="1"/>
  <c r="D149" i="1"/>
  <c r="H149" i="1"/>
  <c r="K149" i="1"/>
  <c r="M149" i="1"/>
  <c r="O149" i="1"/>
  <c r="Q149" i="1"/>
  <c r="D150" i="1"/>
  <c r="H150" i="1"/>
  <c r="K150" i="1"/>
  <c r="M150" i="1"/>
  <c r="O150" i="1"/>
  <c r="Q150" i="1"/>
  <c r="D151" i="1"/>
  <c r="H151" i="1"/>
  <c r="K151" i="1"/>
  <c r="M151" i="1"/>
  <c r="O151" i="1"/>
  <c r="Q151" i="1"/>
  <c r="D152" i="1"/>
  <c r="H152" i="1"/>
  <c r="K152" i="1"/>
  <c r="M152" i="1"/>
  <c r="O152" i="1"/>
  <c r="Q152" i="1"/>
  <c r="D153" i="1"/>
  <c r="H153" i="1"/>
  <c r="K153" i="1"/>
  <c r="M153" i="1"/>
  <c r="O153" i="1"/>
  <c r="Q153" i="1"/>
  <c r="D154" i="1"/>
  <c r="H154" i="1"/>
  <c r="K154" i="1"/>
  <c r="M154" i="1"/>
  <c r="O154" i="1"/>
  <c r="Q154" i="1"/>
  <c r="D155" i="1"/>
  <c r="H155" i="1"/>
  <c r="K155" i="1"/>
  <c r="M155" i="1"/>
  <c r="O155" i="1"/>
  <c r="Q155" i="1"/>
  <c r="D156" i="1"/>
  <c r="H156" i="1"/>
  <c r="K156" i="1"/>
  <c r="M156" i="1"/>
  <c r="O156" i="1"/>
  <c r="Q156" i="1"/>
  <c r="D157" i="1"/>
  <c r="H157" i="1"/>
  <c r="K157" i="1"/>
  <c r="M157" i="1"/>
  <c r="O157" i="1"/>
  <c r="Q157" i="1"/>
  <c r="D158" i="1"/>
  <c r="H158" i="1"/>
  <c r="K158" i="1"/>
  <c r="M158" i="1"/>
  <c r="O158" i="1"/>
  <c r="Q158" i="1"/>
  <c r="D159" i="1"/>
  <c r="H159" i="1"/>
  <c r="K159" i="1"/>
  <c r="M159" i="1"/>
  <c r="O159" i="1"/>
  <c r="Q159" i="1"/>
  <c r="D160" i="1"/>
  <c r="H160" i="1"/>
  <c r="K160" i="1"/>
  <c r="M160" i="1"/>
  <c r="O160" i="1"/>
  <c r="Q160" i="1"/>
  <c r="D161" i="1"/>
  <c r="H161" i="1"/>
  <c r="K161" i="1"/>
  <c r="M161" i="1"/>
  <c r="O161" i="1"/>
  <c r="Q161" i="1"/>
  <c r="D162" i="1"/>
  <c r="H162" i="1"/>
  <c r="K162" i="1"/>
  <c r="M162" i="1"/>
  <c r="O162" i="1"/>
  <c r="Q162" i="1"/>
  <c r="D163" i="1"/>
  <c r="H163" i="1"/>
  <c r="K163" i="1"/>
  <c r="M163" i="1"/>
  <c r="O163" i="1"/>
  <c r="Q163" i="1"/>
  <c r="D164" i="1"/>
  <c r="H164" i="1"/>
  <c r="K164" i="1"/>
  <c r="M164" i="1"/>
  <c r="O164" i="1"/>
  <c r="Q164" i="1"/>
  <c r="D165" i="1"/>
  <c r="H165" i="1"/>
  <c r="K165" i="1"/>
  <c r="M165" i="1"/>
  <c r="O165" i="1"/>
  <c r="Q165" i="1"/>
  <c r="D166" i="1"/>
  <c r="H166" i="1"/>
  <c r="K166" i="1"/>
  <c r="M166" i="1"/>
  <c r="O166" i="1"/>
  <c r="Q166" i="1"/>
  <c r="D167" i="1"/>
  <c r="H167" i="1"/>
  <c r="K167" i="1"/>
  <c r="M167" i="1"/>
  <c r="O167" i="1"/>
  <c r="Q167" i="1"/>
  <c r="D168" i="1"/>
  <c r="H168" i="1"/>
  <c r="K168" i="1"/>
  <c r="M168" i="1"/>
  <c r="O168" i="1"/>
  <c r="Q168" i="1"/>
  <c r="D169" i="1"/>
  <c r="H169" i="1"/>
  <c r="K169" i="1"/>
  <c r="M169" i="1"/>
  <c r="O169" i="1"/>
  <c r="Q169" i="1"/>
  <c r="D170" i="1"/>
  <c r="H170" i="1"/>
  <c r="K170" i="1"/>
  <c r="M170" i="1"/>
  <c r="O170" i="1"/>
  <c r="Q170" i="1"/>
  <c r="D171" i="1"/>
  <c r="H171" i="1"/>
  <c r="K171" i="1"/>
  <c r="M171" i="1"/>
  <c r="O171" i="1"/>
  <c r="Q171" i="1"/>
  <c r="D172" i="1"/>
  <c r="H172" i="1"/>
  <c r="K172" i="1"/>
  <c r="M172" i="1"/>
  <c r="O172" i="1"/>
  <c r="Q172" i="1"/>
  <c r="D173" i="1"/>
  <c r="H173" i="1"/>
  <c r="K173" i="1"/>
  <c r="M173" i="1"/>
  <c r="O173" i="1"/>
  <c r="Q173" i="1"/>
  <c r="D174" i="1"/>
  <c r="H174" i="1"/>
  <c r="K174" i="1"/>
  <c r="M174" i="1"/>
  <c r="O174" i="1"/>
  <c r="Q174" i="1"/>
  <c r="D175" i="1"/>
  <c r="H175" i="1"/>
  <c r="K175" i="1"/>
  <c r="M175" i="1"/>
  <c r="O175" i="1"/>
  <c r="Q175" i="1"/>
  <c r="D176" i="1"/>
  <c r="H176" i="1"/>
  <c r="K176" i="1"/>
  <c r="M176" i="1"/>
  <c r="O176" i="1"/>
  <c r="Q176" i="1"/>
  <c r="D177" i="1"/>
  <c r="H177" i="1"/>
  <c r="K177" i="1"/>
  <c r="M177" i="1"/>
  <c r="O177" i="1"/>
  <c r="Q177" i="1"/>
  <c r="D178" i="1"/>
  <c r="H178" i="1"/>
  <c r="K178" i="1"/>
  <c r="M178" i="1"/>
  <c r="O178" i="1"/>
  <c r="Q178" i="1"/>
  <c r="D179" i="1"/>
  <c r="H179" i="1"/>
  <c r="K179" i="1"/>
  <c r="M179" i="1"/>
  <c r="O179" i="1"/>
  <c r="Q179" i="1"/>
  <c r="D180" i="1"/>
  <c r="H180" i="1"/>
  <c r="K180" i="1"/>
  <c r="M180" i="1"/>
  <c r="O180" i="1"/>
  <c r="Q180" i="1"/>
  <c r="D181" i="1"/>
  <c r="H181" i="1"/>
  <c r="K181" i="1"/>
  <c r="M181" i="1"/>
  <c r="O181" i="1"/>
  <c r="Q181" i="1"/>
  <c r="D182" i="1"/>
  <c r="H182" i="1"/>
  <c r="K182" i="1"/>
  <c r="M182" i="1"/>
  <c r="O182" i="1"/>
  <c r="Q182" i="1"/>
  <c r="D183" i="1"/>
  <c r="H183" i="1"/>
  <c r="K183" i="1"/>
  <c r="M183" i="1"/>
  <c r="O183" i="1"/>
  <c r="Q183" i="1"/>
  <c r="D184" i="1"/>
  <c r="H184" i="1"/>
  <c r="K184" i="1"/>
  <c r="M184" i="1"/>
  <c r="O184" i="1"/>
  <c r="Q184" i="1"/>
  <c r="D185" i="1"/>
  <c r="H185" i="1"/>
  <c r="K185" i="1"/>
  <c r="M185" i="1"/>
  <c r="O185" i="1"/>
  <c r="Q185" i="1"/>
  <c r="D186" i="1"/>
  <c r="H186" i="1"/>
  <c r="K186" i="1"/>
  <c r="M186" i="1"/>
  <c r="O186" i="1"/>
  <c r="Q186" i="1"/>
  <c r="D187" i="1"/>
  <c r="H187" i="1"/>
  <c r="K187" i="1"/>
  <c r="M187" i="1"/>
  <c r="O187" i="1"/>
  <c r="Q187" i="1"/>
  <c r="D188" i="1"/>
  <c r="H188" i="1"/>
  <c r="K188" i="1"/>
  <c r="M188" i="1"/>
  <c r="O188" i="1"/>
  <c r="Q188" i="1"/>
  <c r="D189" i="1"/>
  <c r="H189" i="1"/>
  <c r="K189" i="1"/>
  <c r="M189" i="1"/>
  <c r="O189" i="1"/>
  <c r="Q189" i="1"/>
  <c r="D190" i="1"/>
  <c r="H190" i="1"/>
  <c r="K190" i="1"/>
  <c r="M190" i="1"/>
  <c r="O190" i="1"/>
  <c r="Q190" i="1"/>
  <c r="D191" i="1"/>
  <c r="H191" i="1"/>
  <c r="K191" i="1"/>
  <c r="M191" i="1"/>
  <c r="O191" i="1"/>
  <c r="Q191" i="1"/>
  <c r="D192" i="1"/>
  <c r="H192" i="1"/>
  <c r="K192" i="1"/>
  <c r="M192" i="1"/>
  <c r="O192" i="1"/>
  <c r="Q192" i="1"/>
  <c r="D193" i="1"/>
  <c r="H193" i="1"/>
  <c r="K193" i="1"/>
  <c r="M193" i="1"/>
  <c r="O193" i="1"/>
  <c r="Q193" i="1"/>
  <c r="D194" i="1"/>
  <c r="H194" i="1"/>
  <c r="K194" i="1"/>
  <c r="M194" i="1"/>
  <c r="O194" i="1"/>
  <c r="Q194" i="1"/>
  <c r="D195" i="1"/>
  <c r="H195" i="1"/>
  <c r="K195" i="1"/>
  <c r="M195" i="1"/>
  <c r="O195" i="1"/>
  <c r="Q195" i="1"/>
  <c r="D196" i="1"/>
  <c r="H196" i="1"/>
  <c r="K196" i="1"/>
  <c r="M196" i="1"/>
  <c r="O196" i="1"/>
  <c r="Q196" i="1"/>
  <c r="D197" i="1"/>
  <c r="H197" i="1"/>
  <c r="K197" i="1"/>
  <c r="M197" i="1"/>
  <c r="O197" i="1"/>
  <c r="Q197" i="1"/>
  <c r="D198" i="1"/>
  <c r="H198" i="1"/>
  <c r="K198" i="1"/>
  <c r="M198" i="1"/>
  <c r="O198" i="1"/>
  <c r="Q198" i="1"/>
  <c r="D199" i="1"/>
  <c r="H199" i="1"/>
  <c r="K199" i="1"/>
  <c r="M199" i="1"/>
  <c r="O199" i="1"/>
  <c r="Q199" i="1"/>
  <c r="D200" i="1"/>
  <c r="H200" i="1"/>
  <c r="K200" i="1"/>
  <c r="M200" i="1"/>
  <c r="O200" i="1"/>
  <c r="Q200" i="1"/>
  <c r="D201" i="1"/>
  <c r="H201" i="1"/>
  <c r="K201" i="1"/>
  <c r="M201" i="1"/>
  <c r="O201" i="1"/>
  <c r="Q201" i="1"/>
  <c r="D202" i="1"/>
  <c r="H202" i="1"/>
  <c r="K202" i="1"/>
  <c r="M202" i="1"/>
  <c r="O202" i="1"/>
  <c r="Q202" i="1"/>
  <c r="D203" i="1"/>
  <c r="H203" i="1"/>
  <c r="K203" i="1"/>
  <c r="M203" i="1"/>
  <c r="O203" i="1"/>
  <c r="Q203" i="1"/>
  <c r="D204" i="1"/>
  <c r="H204" i="1"/>
  <c r="K204" i="1"/>
  <c r="M204" i="1"/>
  <c r="O204" i="1"/>
  <c r="Q204" i="1"/>
  <c r="D205" i="1"/>
  <c r="H205" i="1"/>
  <c r="K205" i="1"/>
  <c r="M205" i="1"/>
  <c r="O205" i="1"/>
  <c r="Q205" i="1"/>
  <c r="D206" i="1"/>
  <c r="H206" i="1"/>
  <c r="K206" i="1"/>
  <c r="M206" i="1"/>
  <c r="O206" i="1"/>
  <c r="Q206" i="1"/>
  <c r="D207" i="1"/>
  <c r="H207" i="1"/>
  <c r="K207" i="1"/>
  <c r="M207" i="1"/>
  <c r="O207" i="1"/>
  <c r="Q207" i="1"/>
  <c r="D208" i="1"/>
  <c r="H208" i="1"/>
  <c r="K208" i="1"/>
  <c r="M208" i="1"/>
  <c r="O208" i="1"/>
  <c r="Q208" i="1"/>
  <c r="D209" i="1"/>
  <c r="H209" i="1"/>
  <c r="K209" i="1"/>
  <c r="M209" i="1"/>
  <c r="O209" i="1"/>
  <c r="Q209" i="1"/>
  <c r="D210" i="1"/>
  <c r="H210" i="1"/>
  <c r="K210" i="1"/>
  <c r="M210" i="1"/>
  <c r="O210" i="1"/>
  <c r="Q210" i="1"/>
  <c r="D211" i="1"/>
  <c r="H211" i="1"/>
  <c r="K211" i="1"/>
  <c r="M211" i="1"/>
  <c r="O211" i="1"/>
  <c r="Q211" i="1"/>
  <c r="D212" i="1"/>
  <c r="H212" i="1"/>
  <c r="K212" i="1"/>
  <c r="M212" i="1"/>
  <c r="O212" i="1"/>
  <c r="Q212" i="1"/>
  <c r="D213" i="1"/>
  <c r="H213" i="1"/>
  <c r="K213" i="1"/>
  <c r="M213" i="1"/>
  <c r="O213" i="1"/>
  <c r="Q213" i="1"/>
  <c r="D214" i="1"/>
  <c r="H214" i="1"/>
  <c r="K214" i="1"/>
  <c r="M214" i="1"/>
  <c r="O214" i="1"/>
  <c r="Q214" i="1"/>
  <c r="D215" i="1"/>
  <c r="H215" i="1"/>
  <c r="K215" i="1"/>
  <c r="M215" i="1"/>
  <c r="O215" i="1"/>
  <c r="Q215" i="1"/>
  <c r="D216" i="1"/>
  <c r="H216" i="1"/>
  <c r="K216" i="1"/>
  <c r="M216" i="1"/>
  <c r="O216" i="1"/>
  <c r="Q216" i="1"/>
  <c r="D217" i="1"/>
  <c r="H217" i="1"/>
  <c r="K217" i="1"/>
  <c r="M217" i="1"/>
  <c r="O217" i="1"/>
  <c r="Q217" i="1"/>
  <c r="D218" i="1"/>
  <c r="H218" i="1"/>
  <c r="K218" i="1"/>
  <c r="M218" i="1"/>
  <c r="O218" i="1"/>
  <c r="Q218" i="1"/>
  <c r="D219" i="1"/>
  <c r="H219" i="1"/>
  <c r="K219" i="1"/>
  <c r="M219" i="1"/>
  <c r="O219" i="1"/>
  <c r="Q219" i="1"/>
  <c r="D220" i="1"/>
  <c r="H220" i="1"/>
  <c r="K220" i="1"/>
  <c r="M220" i="1"/>
  <c r="O220" i="1"/>
  <c r="Q220" i="1"/>
  <c r="D221" i="1"/>
  <c r="H221" i="1"/>
  <c r="K221" i="1"/>
  <c r="M221" i="1"/>
  <c r="O221" i="1"/>
  <c r="Q221" i="1"/>
  <c r="D222" i="1"/>
  <c r="H222" i="1"/>
  <c r="K222" i="1"/>
  <c r="M222" i="1"/>
  <c r="O222" i="1"/>
  <c r="Q222" i="1"/>
  <c r="D223" i="1"/>
  <c r="H223" i="1"/>
  <c r="K223" i="1"/>
  <c r="M223" i="1"/>
  <c r="O223" i="1"/>
  <c r="Q223" i="1"/>
  <c r="D224" i="1"/>
  <c r="H224" i="1"/>
  <c r="K224" i="1"/>
  <c r="M224" i="1"/>
  <c r="O224" i="1"/>
  <c r="Q224" i="1"/>
  <c r="D225" i="1"/>
  <c r="H225" i="1"/>
  <c r="K225" i="1"/>
  <c r="M225" i="1"/>
  <c r="O225" i="1"/>
  <c r="Q225" i="1"/>
  <c r="D226" i="1"/>
  <c r="H226" i="1"/>
  <c r="K226" i="1"/>
  <c r="M226" i="1"/>
  <c r="O226" i="1"/>
  <c r="Q226" i="1"/>
  <c r="D227" i="1"/>
  <c r="H227" i="1"/>
  <c r="K227" i="1"/>
  <c r="M227" i="1"/>
  <c r="O227" i="1"/>
  <c r="Q227" i="1"/>
  <c r="D228" i="1"/>
  <c r="H228" i="1"/>
  <c r="K228" i="1"/>
  <c r="M228" i="1"/>
  <c r="O228" i="1"/>
  <c r="Q228" i="1"/>
  <c r="D229" i="1"/>
  <c r="H229" i="1"/>
  <c r="K229" i="1"/>
  <c r="M229" i="1"/>
  <c r="O229" i="1"/>
  <c r="Q229" i="1"/>
  <c r="D230" i="1"/>
  <c r="H230" i="1"/>
  <c r="K230" i="1"/>
  <c r="M230" i="1"/>
  <c r="O230" i="1"/>
  <c r="Q230" i="1"/>
  <c r="D231" i="1"/>
  <c r="H231" i="1"/>
  <c r="K231" i="1"/>
  <c r="M231" i="1"/>
  <c r="O231" i="1"/>
  <c r="Q231" i="1"/>
  <c r="D232" i="1"/>
  <c r="H232" i="1"/>
  <c r="K232" i="1"/>
  <c r="M232" i="1"/>
  <c r="O232" i="1"/>
  <c r="Q232" i="1"/>
  <c r="D233" i="1"/>
  <c r="H233" i="1"/>
  <c r="K233" i="1"/>
  <c r="M233" i="1"/>
  <c r="O233" i="1"/>
  <c r="Q233" i="1"/>
  <c r="D234" i="1"/>
  <c r="H234" i="1"/>
  <c r="K234" i="1"/>
  <c r="M234" i="1"/>
  <c r="O234" i="1"/>
  <c r="Q234" i="1"/>
  <c r="D235" i="1"/>
  <c r="H235" i="1"/>
  <c r="K235" i="1"/>
  <c r="M235" i="1"/>
  <c r="O235" i="1"/>
  <c r="Q235" i="1"/>
  <c r="D236" i="1"/>
  <c r="H236" i="1"/>
  <c r="K236" i="1"/>
  <c r="M236" i="1"/>
  <c r="O236" i="1"/>
  <c r="Q236" i="1"/>
  <c r="D237" i="1"/>
  <c r="H237" i="1"/>
  <c r="K237" i="1"/>
  <c r="M237" i="1"/>
  <c r="O237" i="1"/>
  <c r="Q237" i="1"/>
  <c r="D238" i="1"/>
  <c r="H238" i="1"/>
  <c r="K238" i="1"/>
  <c r="M238" i="1"/>
  <c r="O238" i="1"/>
  <c r="Q238" i="1"/>
  <c r="D239" i="1"/>
  <c r="H239" i="1"/>
  <c r="K239" i="1"/>
  <c r="M239" i="1"/>
  <c r="O239" i="1"/>
  <c r="Q239" i="1"/>
  <c r="D240" i="1"/>
  <c r="H240" i="1"/>
  <c r="K240" i="1"/>
  <c r="M240" i="1"/>
  <c r="O240" i="1"/>
  <c r="Q240" i="1"/>
  <c r="D241" i="1"/>
  <c r="H241" i="1"/>
  <c r="K241" i="1"/>
  <c r="M241" i="1"/>
  <c r="O241" i="1"/>
  <c r="Q241" i="1"/>
  <c r="D242" i="1"/>
  <c r="H242" i="1"/>
  <c r="K242" i="1"/>
  <c r="M242" i="1"/>
  <c r="O242" i="1"/>
  <c r="Q242" i="1"/>
  <c r="D243" i="1"/>
  <c r="H243" i="1"/>
  <c r="K243" i="1"/>
  <c r="M243" i="1"/>
  <c r="O243" i="1"/>
  <c r="Q243" i="1"/>
  <c r="D244" i="1"/>
  <c r="H244" i="1"/>
  <c r="K244" i="1"/>
  <c r="M244" i="1"/>
  <c r="O244" i="1"/>
  <c r="Q244" i="1"/>
  <c r="D245" i="1"/>
  <c r="H245" i="1"/>
  <c r="K245" i="1"/>
  <c r="M245" i="1"/>
  <c r="O245" i="1"/>
  <c r="Q245" i="1"/>
  <c r="D246" i="1"/>
  <c r="H246" i="1"/>
  <c r="K246" i="1"/>
  <c r="M246" i="1"/>
  <c r="O246" i="1"/>
  <c r="Q246" i="1"/>
  <c r="D247" i="1"/>
  <c r="H247" i="1"/>
  <c r="K247" i="1"/>
  <c r="M247" i="1"/>
  <c r="O247" i="1"/>
  <c r="Q247" i="1"/>
  <c r="D248" i="1"/>
  <c r="H248" i="1"/>
  <c r="K248" i="1"/>
  <c r="M248" i="1"/>
  <c r="O248" i="1"/>
  <c r="Q248" i="1"/>
  <c r="D249" i="1"/>
  <c r="H249" i="1"/>
  <c r="K249" i="1"/>
  <c r="M249" i="1"/>
  <c r="O249" i="1"/>
  <c r="Q249" i="1"/>
  <c r="D250" i="1"/>
  <c r="H250" i="1"/>
  <c r="K250" i="1"/>
  <c r="M250" i="1"/>
  <c r="O250" i="1"/>
  <c r="Q250" i="1"/>
  <c r="D251" i="1"/>
  <c r="H251" i="1"/>
  <c r="K251" i="1"/>
  <c r="M251" i="1"/>
  <c r="O251" i="1"/>
  <c r="Q251" i="1"/>
  <c r="D252" i="1"/>
  <c r="H252" i="1"/>
  <c r="K252" i="1"/>
  <c r="M252" i="1"/>
  <c r="O252" i="1"/>
  <c r="Q252" i="1"/>
  <c r="D253" i="1"/>
  <c r="H253" i="1"/>
  <c r="K253" i="1"/>
  <c r="M253" i="1"/>
  <c r="O253" i="1"/>
  <c r="Q253" i="1"/>
  <c r="D254" i="1"/>
  <c r="H254" i="1"/>
  <c r="K254" i="1"/>
  <c r="M254" i="1"/>
  <c r="O254" i="1"/>
  <c r="Q254" i="1"/>
  <c r="D255" i="1"/>
  <c r="H255" i="1"/>
  <c r="K255" i="1"/>
  <c r="M255" i="1"/>
  <c r="O255" i="1"/>
  <c r="Q255" i="1"/>
  <c r="D256" i="1"/>
  <c r="H256" i="1"/>
  <c r="K256" i="1"/>
  <c r="M256" i="1"/>
  <c r="O256" i="1"/>
  <c r="Q256" i="1"/>
  <c r="D257" i="1"/>
  <c r="H257" i="1"/>
  <c r="K257" i="1"/>
  <c r="M257" i="1"/>
  <c r="O257" i="1"/>
  <c r="Q257" i="1"/>
  <c r="D258" i="1"/>
  <c r="H258" i="1"/>
  <c r="K258" i="1"/>
  <c r="M258" i="1"/>
  <c r="O258" i="1"/>
  <c r="Q258" i="1"/>
  <c r="D259" i="1"/>
  <c r="H259" i="1"/>
  <c r="K259" i="1"/>
  <c r="M259" i="1"/>
  <c r="O259" i="1"/>
  <c r="Q259" i="1"/>
  <c r="D260" i="1"/>
  <c r="H260" i="1"/>
  <c r="K260" i="1"/>
  <c r="M260" i="1"/>
  <c r="O260" i="1"/>
  <c r="Q260" i="1"/>
  <c r="D261" i="1"/>
  <c r="H261" i="1"/>
  <c r="K261" i="1"/>
  <c r="M261" i="1"/>
  <c r="O261" i="1"/>
  <c r="Q261" i="1"/>
  <c r="D262" i="1"/>
  <c r="H262" i="1"/>
  <c r="K262" i="1"/>
  <c r="M262" i="1"/>
  <c r="O262" i="1"/>
  <c r="Q262" i="1"/>
  <c r="D263" i="1"/>
  <c r="H263" i="1"/>
  <c r="K263" i="1"/>
  <c r="M263" i="1"/>
  <c r="O263" i="1"/>
  <c r="Q263" i="1"/>
  <c r="D264" i="1"/>
  <c r="H264" i="1"/>
  <c r="K264" i="1"/>
  <c r="M264" i="1"/>
  <c r="O264" i="1"/>
  <c r="Q264" i="1"/>
  <c r="D265" i="1"/>
  <c r="H265" i="1"/>
  <c r="K265" i="1"/>
  <c r="M265" i="1"/>
  <c r="O265" i="1"/>
  <c r="Q265" i="1"/>
  <c r="D266" i="1"/>
  <c r="H266" i="1"/>
  <c r="K266" i="1"/>
  <c r="M266" i="1"/>
  <c r="O266" i="1"/>
  <c r="Q266" i="1"/>
  <c r="D267" i="1"/>
  <c r="H267" i="1"/>
  <c r="K267" i="1"/>
  <c r="M267" i="1"/>
  <c r="O267" i="1"/>
  <c r="Q267" i="1"/>
  <c r="D268" i="1"/>
  <c r="H268" i="1"/>
  <c r="K268" i="1"/>
  <c r="M268" i="1"/>
  <c r="O268" i="1"/>
  <c r="Q268" i="1"/>
  <c r="D269" i="1"/>
  <c r="H269" i="1"/>
  <c r="K269" i="1"/>
  <c r="M269" i="1"/>
  <c r="O269" i="1"/>
  <c r="Q269" i="1"/>
  <c r="D270" i="1"/>
  <c r="H270" i="1"/>
  <c r="K270" i="1"/>
  <c r="M270" i="1"/>
  <c r="O270" i="1"/>
  <c r="Q270" i="1"/>
  <c r="D271" i="1"/>
  <c r="H271" i="1"/>
  <c r="K271" i="1"/>
  <c r="M271" i="1"/>
  <c r="O271" i="1"/>
  <c r="Q271" i="1"/>
  <c r="D272" i="1"/>
  <c r="H272" i="1"/>
  <c r="K272" i="1"/>
  <c r="M272" i="1"/>
  <c r="O272" i="1"/>
  <c r="Q272" i="1"/>
  <c r="D273" i="1"/>
  <c r="H273" i="1"/>
  <c r="K273" i="1"/>
  <c r="M273" i="1"/>
  <c r="O273" i="1"/>
  <c r="Q273" i="1"/>
  <c r="D274" i="1"/>
  <c r="H274" i="1"/>
  <c r="K274" i="1"/>
  <c r="M274" i="1"/>
  <c r="O274" i="1"/>
  <c r="Q274" i="1"/>
  <c r="D275" i="1"/>
  <c r="H275" i="1"/>
  <c r="K275" i="1"/>
  <c r="M275" i="1"/>
  <c r="O275" i="1"/>
  <c r="Q275" i="1"/>
  <c r="D276" i="1"/>
  <c r="H276" i="1"/>
  <c r="K276" i="1"/>
  <c r="M276" i="1"/>
  <c r="O276" i="1"/>
  <c r="Q276" i="1"/>
  <c r="D277" i="1"/>
  <c r="H277" i="1"/>
  <c r="K277" i="1"/>
  <c r="M277" i="1"/>
  <c r="O277" i="1"/>
  <c r="Q277" i="1"/>
  <c r="D278" i="1"/>
  <c r="H278" i="1"/>
  <c r="K278" i="1"/>
  <c r="M278" i="1"/>
  <c r="O278" i="1"/>
  <c r="Q278" i="1"/>
  <c r="D279" i="1"/>
  <c r="H279" i="1"/>
  <c r="K279" i="1"/>
  <c r="M279" i="1"/>
  <c r="O279" i="1"/>
  <c r="Q279" i="1"/>
  <c r="D280" i="1"/>
  <c r="H280" i="1"/>
  <c r="K280" i="1"/>
  <c r="M280" i="1"/>
  <c r="O280" i="1"/>
  <c r="Q280" i="1"/>
  <c r="D281" i="1"/>
  <c r="H281" i="1"/>
  <c r="K281" i="1"/>
  <c r="M281" i="1"/>
  <c r="O281" i="1"/>
  <c r="Q281" i="1"/>
  <c r="D282" i="1"/>
  <c r="H282" i="1"/>
  <c r="K282" i="1"/>
  <c r="M282" i="1"/>
  <c r="O282" i="1"/>
  <c r="Q282" i="1"/>
  <c r="D283" i="1"/>
  <c r="H283" i="1"/>
  <c r="K283" i="1"/>
  <c r="M283" i="1"/>
  <c r="O283" i="1"/>
  <c r="Q283" i="1"/>
  <c r="D284" i="1"/>
  <c r="H284" i="1"/>
  <c r="K284" i="1"/>
  <c r="M284" i="1"/>
  <c r="O284" i="1"/>
  <c r="Q284" i="1"/>
  <c r="D285" i="1"/>
  <c r="H285" i="1"/>
  <c r="K285" i="1"/>
  <c r="M285" i="1"/>
  <c r="O285" i="1"/>
  <c r="Q285" i="1"/>
  <c r="D286" i="1"/>
  <c r="H286" i="1"/>
  <c r="K286" i="1"/>
  <c r="M286" i="1"/>
  <c r="O286" i="1"/>
  <c r="Q286" i="1"/>
  <c r="D287" i="1"/>
  <c r="H287" i="1"/>
  <c r="K287" i="1"/>
  <c r="M287" i="1"/>
  <c r="O287" i="1"/>
  <c r="Q287" i="1"/>
  <c r="D288" i="1"/>
  <c r="H288" i="1"/>
  <c r="K288" i="1"/>
  <c r="M288" i="1"/>
  <c r="O288" i="1"/>
  <c r="Q288" i="1"/>
  <c r="D289" i="1"/>
  <c r="H289" i="1"/>
  <c r="K289" i="1"/>
  <c r="M289" i="1"/>
  <c r="O289" i="1"/>
  <c r="Q289" i="1"/>
  <c r="D290" i="1"/>
  <c r="H290" i="1"/>
  <c r="K290" i="1"/>
  <c r="M290" i="1"/>
  <c r="O290" i="1"/>
  <c r="Q290" i="1"/>
  <c r="D291" i="1"/>
  <c r="H291" i="1"/>
  <c r="K291" i="1"/>
  <c r="M291" i="1"/>
  <c r="O291" i="1"/>
  <c r="Q291" i="1"/>
  <c r="D292" i="1"/>
  <c r="H292" i="1"/>
  <c r="K292" i="1"/>
  <c r="M292" i="1"/>
  <c r="O292" i="1"/>
  <c r="Q292" i="1"/>
  <c r="D293" i="1"/>
  <c r="H293" i="1"/>
  <c r="K293" i="1"/>
  <c r="M293" i="1"/>
  <c r="O293" i="1"/>
  <c r="Q293" i="1"/>
  <c r="D294" i="1"/>
  <c r="H294" i="1"/>
  <c r="K294" i="1"/>
  <c r="M294" i="1"/>
  <c r="O294" i="1"/>
  <c r="Q294" i="1"/>
  <c r="D295" i="1"/>
  <c r="H295" i="1"/>
  <c r="K295" i="1"/>
  <c r="M295" i="1"/>
  <c r="O295" i="1"/>
  <c r="Q295" i="1"/>
  <c r="D296" i="1"/>
  <c r="H296" i="1"/>
  <c r="K296" i="1"/>
  <c r="M296" i="1"/>
  <c r="O296" i="1"/>
  <c r="Q296" i="1"/>
  <c r="D297" i="1"/>
  <c r="H297" i="1"/>
  <c r="K297" i="1"/>
  <c r="M297" i="1"/>
  <c r="O297" i="1"/>
  <c r="Q297" i="1"/>
  <c r="D298" i="1"/>
  <c r="H298" i="1"/>
  <c r="K298" i="1"/>
  <c r="M298" i="1"/>
  <c r="O298" i="1"/>
  <c r="Q298" i="1"/>
  <c r="D299" i="1"/>
  <c r="H299" i="1"/>
  <c r="K299" i="1"/>
  <c r="M299" i="1"/>
  <c r="O299" i="1"/>
  <c r="Q299" i="1"/>
  <c r="D300" i="1"/>
  <c r="H300" i="1"/>
  <c r="K300" i="1"/>
  <c r="M300" i="1"/>
  <c r="O300" i="1"/>
  <c r="Q300" i="1"/>
  <c r="D301" i="1"/>
  <c r="H301" i="1"/>
  <c r="K301" i="1"/>
  <c r="M301" i="1"/>
  <c r="O301" i="1"/>
  <c r="Q301" i="1"/>
  <c r="D302" i="1"/>
  <c r="H302" i="1"/>
  <c r="K302" i="1"/>
  <c r="M302" i="1"/>
  <c r="O302" i="1"/>
  <c r="Q302" i="1"/>
  <c r="D303" i="1"/>
  <c r="H303" i="1"/>
  <c r="K303" i="1"/>
  <c r="M303" i="1"/>
  <c r="O303" i="1"/>
  <c r="Q303" i="1"/>
  <c r="D304" i="1"/>
  <c r="H304" i="1"/>
  <c r="K304" i="1"/>
  <c r="M304" i="1"/>
  <c r="O304" i="1"/>
  <c r="Q304" i="1"/>
  <c r="D305" i="1"/>
  <c r="H305" i="1"/>
  <c r="K305" i="1"/>
  <c r="M305" i="1"/>
  <c r="O305" i="1"/>
  <c r="Q305" i="1"/>
  <c r="D306" i="1"/>
  <c r="H306" i="1"/>
  <c r="K306" i="1"/>
  <c r="M306" i="1"/>
  <c r="O306" i="1"/>
  <c r="Q306" i="1"/>
  <c r="D307" i="1"/>
  <c r="H307" i="1"/>
  <c r="K307" i="1"/>
  <c r="M307" i="1"/>
  <c r="O307" i="1"/>
  <c r="Q307" i="1"/>
  <c r="D308" i="1"/>
  <c r="H308" i="1"/>
  <c r="K308" i="1"/>
  <c r="M308" i="1"/>
  <c r="O308" i="1"/>
  <c r="Q308" i="1"/>
  <c r="D309" i="1"/>
  <c r="H309" i="1"/>
  <c r="K309" i="1"/>
  <c r="M309" i="1"/>
  <c r="O309" i="1"/>
  <c r="Q309" i="1"/>
  <c r="D310" i="1"/>
  <c r="H310" i="1"/>
  <c r="K310" i="1"/>
  <c r="M310" i="1"/>
  <c r="O310" i="1"/>
  <c r="Q310" i="1"/>
  <c r="D311" i="1"/>
  <c r="H311" i="1"/>
  <c r="K311" i="1"/>
  <c r="M311" i="1"/>
  <c r="O311" i="1"/>
  <c r="Q311" i="1"/>
  <c r="D312" i="1"/>
  <c r="H312" i="1"/>
  <c r="K312" i="1"/>
  <c r="M312" i="1"/>
  <c r="O312" i="1"/>
  <c r="Q312" i="1"/>
  <c r="D313" i="1"/>
  <c r="H313" i="1"/>
  <c r="K313" i="1"/>
  <c r="M313" i="1"/>
  <c r="O313" i="1"/>
  <c r="Q313" i="1"/>
  <c r="D314" i="1"/>
  <c r="H314" i="1"/>
  <c r="K314" i="1"/>
  <c r="M314" i="1"/>
  <c r="O314" i="1"/>
  <c r="Q314" i="1"/>
  <c r="D315" i="1"/>
  <c r="H315" i="1"/>
  <c r="K315" i="1"/>
  <c r="M315" i="1"/>
  <c r="O315" i="1"/>
  <c r="Q315" i="1"/>
  <c r="D316" i="1"/>
  <c r="H316" i="1"/>
  <c r="K316" i="1"/>
  <c r="M316" i="1"/>
  <c r="O316" i="1"/>
  <c r="Q316" i="1"/>
  <c r="D317" i="1"/>
  <c r="H317" i="1"/>
  <c r="K317" i="1"/>
  <c r="M317" i="1"/>
  <c r="O317" i="1"/>
  <c r="Q317" i="1"/>
  <c r="D318" i="1"/>
  <c r="H318" i="1"/>
  <c r="K318" i="1"/>
  <c r="M318" i="1"/>
  <c r="O318" i="1"/>
  <c r="Q318" i="1"/>
  <c r="D319" i="1"/>
  <c r="H319" i="1"/>
  <c r="K319" i="1"/>
  <c r="M319" i="1"/>
  <c r="O319" i="1"/>
  <c r="Q319" i="1"/>
  <c r="D320" i="1"/>
  <c r="H320" i="1"/>
  <c r="K320" i="1"/>
  <c r="M320" i="1"/>
  <c r="O320" i="1"/>
  <c r="Q320" i="1"/>
  <c r="D321" i="1"/>
  <c r="H321" i="1"/>
  <c r="K321" i="1"/>
  <c r="M321" i="1"/>
  <c r="O321" i="1"/>
  <c r="Q321" i="1"/>
  <c r="D322" i="1"/>
  <c r="H322" i="1"/>
  <c r="K322" i="1"/>
  <c r="M322" i="1"/>
  <c r="O322" i="1"/>
  <c r="Q322" i="1"/>
  <c r="D323" i="1"/>
  <c r="H323" i="1"/>
  <c r="K323" i="1"/>
  <c r="M323" i="1"/>
  <c r="O323" i="1"/>
  <c r="Q323" i="1"/>
  <c r="D324" i="1"/>
  <c r="H324" i="1"/>
  <c r="K324" i="1"/>
  <c r="M324" i="1"/>
  <c r="O324" i="1"/>
  <c r="Q324" i="1"/>
  <c r="D325" i="1"/>
  <c r="H325" i="1"/>
  <c r="K325" i="1"/>
  <c r="M325" i="1"/>
  <c r="O325" i="1"/>
  <c r="Q325" i="1"/>
  <c r="D326" i="1"/>
  <c r="H326" i="1"/>
  <c r="K326" i="1"/>
  <c r="M326" i="1"/>
  <c r="O326" i="1"/>
  <c r="Q326" i="1"/>
  <c r="D327" i="1"/>
  <c r="H327" i="1"/>
  <c r="K327" i="1"/>
  <c r="M327" i="1"/>
  <c r="O327" i="1"/>
  <c r="Q327" i="1"/>
  <c r="D328" i="1"/>
  <c r="H328" i="1"/>
  <c r="K328" i="1"/>
  <c r="M328" i="1"/>
  <c r="O328" i="1"/>
  <c r="Q328" i="1"/>
  <c r="D329" i="1"/>
  <c r="H329" i="1"/>
  <c r="K329" i="1"/>
  <c r="M329" i="1"/>
  <c r="O329" i="1"/>
  <c r="Q329" i="1"/>
  <c r="D330" i="1"/>
  <c r="H330" i="1"/>
  <c r="K330" i="1"/>
  <c r="M330" i="1"/>
  <c r="O330" i="1"/>
  <c r="Q330" i="1"/>
  <c r="D331" i="1"/>
  <c r="H331" i="1"/>
  <c r="K331" i="1"/>
  <c r="M331" i="1"/>
  <c r="O331" i="1"/>
  <c r="Q331" i="1"/>
  <c r="D332" i="1"/>
  <c r="H332" i="1"/>
  <c r="K332" i="1"/>
  <c r="M332" i="1"/>
  <c r="O332" i="1"/>
  <c r="Q332" i="1"/>
  <c r="D333" i="1"/>
  <c r="H333" i="1"/>
  <c r="K333" i="1"/>
  <c r="M333" i="1"/>
  <c r="O333" i="1"/>
  <c r="Q333" i="1"/>
  <c r="D334" i="1"/>
  <c r="H334" i="1"/>
  <c r="K334" i="1"/>
  <c r="M334" i="1"/>
  <c r="O334" i="1"/>
  <c r="Q334" i="1"/>
  <c r="D335" i="1"/>
  <c r="H335" i="1"/>
  <c r="K335" i="1"/>
  <c r="M335" i="1"/>
  <c r="O335" i="1"/>
  <c r="Q335" i="1"/>
  <c r="Q44" i="1"/>
  <c r="O44" i="1"/>
  <c r="M44" i="1"/>
  <c r="K44" i="1"/>
  <c r="H44" i="1"/>
  <c r="D44" i="1"/>
  <c r="V43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V132" i="1" l="1"/>
  <c r="V69" i="1"/>
  <c r="V312" i="1"/>
  <c r="V276" i="1"/>
  <c r="V196" i="1"/>
  <c r="V145" i="1"/>
  <c r="V328" i="1"/>
  <c r="V313" i="1"/>
  <c r="V311" i="1"/>
  <c r="V209" i="1"/>
  <c r="V185" i="1"/>
  <c r="V148" i="1"/>
  <c r="V334" i="1"/>
  <c r="V332" i="1"/>
  <c r="V201" i="1"/>
  <c r="V197" i="1"/>
  <c r="V193" i="1"/>
  <c r="V292" i="1"/>
  <c r="V228" i="1"/>
  <c r="V61" i="1"/>
  <c r="V57" i="1"/>
  <c r="V49" i="1"/>
  <c r="V48" i="1"/>
  <c r="V45" i="1"/>
  <c r="V65" i="1"/>
  <c r="V320" i="1"/>
  <c r="V316" i="1"/>
  <c r="V297" i="1"/>
  <c r="V293" i="1"/>
  <c r="V291" i="1"/>
  <c r="V279" i="1"/>
  <c r="V212" i="1"/>
  <c r="V177" i="1"/>
  <c r="V169" i="1"/>
  <c r="V153" i="1"/>
  <c r="V116" i="1"/>
  <c r="V100" i="1"/>
  <c r="V84" i="1"/>
  <c r="V324" i="1"/>
  <c r="V304" i="1"/>
  <c r="V300" i="1"/>
  <c r="V241" i="1"/>
  <c r="V237" i="1"/>
  <c r="V233" i="1"/>
  <c r="V229" i="1"/>
  <c r="V161" i="1"/>
  <c r="V157" i="1"/>
  <c r="V200" i="1"/>
  <c r="V329" i="1"/>
  <c r="V327" i="1"/>
  <c r="V308" i="1"/>
  <c r="V260" i="1"/>
  <c r="V254" i="1"/>
  <c r="V244" i="1"/>
  <c r="V180" i="1"/>
  <c r="V164" i="1"/>
  <c r="V141" i="1"/>
  <c r="V137" i="1"/>
  <c r="V133" i="1"/>
  <c r="V127" i="1"/>
  <c r="V246" i="1"/>
  <c r="V296" i="1"/>
  <c r="V284" i="1"/>
  <c r="V268" i="1"/>
  <c r="V252" i="1"/>
  <c r="V236" i="1"/>
  <c r="V220" i="1"/>
  <c r="V204" i="1"/>
  <c r="V136" i="1"/>
  <c r="V120" i="1"/>
  <c r="V104" i="1"/>
  <c r="V88" i="1"/>
  <c r="V72" i="1"/>
  <c r="V314" i="1"/>
  <c r="V309" i="1"/>
  <c r="V307" i="1"/>
  <c r="V298" i="1"/>
  <c r="V294" i="1"/>
  <c r="V289" i="1"/>
  <c r="V285" i="1"/>
  <c r="V281" i="1"/>
  <c r="V277" i="1"/>
  <c r="V275" i="1"/>
  <c r="V271" i="1"/>
  <c r="V267" i="1"/>
  <c r="V238" i="1"/>
  <c r="V230" i="1"/>
  <c r="V225" i="1"/>
  <c r="V221" i="1"/>
  <c r="V217" i="1"/>
  <c r="V213" i="1"/>
  <c r="V173" i="1"/>
  <c r="V152" i="1"/>
  <c r="V149" i="1"/>
  <c r="V129" i="1"/>
  <c r="V125" i="1"/>
  <c r="V121" i="1"/>
  <c r="V117" i="1"/>
  <c r="V111" i="1"/>
  <c r="V68" i="1"/>
  <c r="V288" i="1"/>
  <c r="V272" i="1"/>
  <c r="V256" i="1"/>
  <c r="V240" i="1"/>
  <c r="V224" i="1"/>
  <c r="V188" i="1"/>
  <c r="V156" i="1"/>
  <c r="V124" i="1"/>
  <c r="V108" i="1"/>
  <c r="V92" i="1"/>
  <c r="V76" i="1"/>
  <c r="V325" i="1"/>
  <c r="V326" i="1"/>
  <c r="V321" i="1"/>
  <c r="V310" i="1"/>
  <c r="V305" i="1"/>
  <c r="V282" i="1"/>
  <c r="V278" i="1"/>
  <c r="V273" i="1"/>
  <c r="V269" i="1"/>
  <c r="V265" i="1"/>
  <c r="V261" i="1"/>
  <c r="V259" i="1"/>
  <c r="V251" i="1"/>
  <c r="V189" i="1"/>
  <c r="V168" i="1"/>
  <c r="V165" i="1"/>
  <c r="V113" i="1"/>
  <c r="V109" i="1"/>
  <c r="V105" i="1"/>
  <c r="V101" i="1"/>
  <c r="V95" i="1"/>
  <c r="V280" i="1"/>
  <c r="V264" i="1"/>
  <c r="V248" i="1"/>
  <c r="V232" i="1"/>
  <c r="V216" i="1"/>
  <c r="V172" i="1"/>
  <c r="V128" i="1"/>
  <c r="V112" i="1"/>
  <c r="V96" i="1"/>
  <c r="V80" i="1"/>
  <c r="V330" i="1"/>
  <c r="V323" i="1"/>
  <c r="V333" i="1"/>
  <c r="V331" i="1"/>
  <c r="V317" i="1"/>
  <c r="V301" i="1"/>
  <c r="V295" i="1"/>
  <c r="V257" i="1"/>
  <c r="V253" i="1"/>
  <c r="V249" i="1"/>
  <c r="V245" i="1"/>
  <c r="V243" i="1"/>
  <c r="V235" i="1"/>
  <c r="V205" i="1"/>
  <c r="V184" i="1"/>
  <c r="V181" i="1"/>
  <c r="V97" i="1"/>
  <c r="V93" i="1"/>
  <c r="V89" i="1"/>
  <c r="V85" i="1"/>
  <c r="V79" i="1"/>
  <c r="V64" i="1"/>
  <c r="V60" i="1"/>
  <c r="V56" i="1"/>
  <c r="V63" i="1"/>
  <c r="V52" i="1"/>
  <c r="V208" i="1"/>
  <c r="V192" i="1"/>
  <c r="V176" i="1"/>
  <c r="V160" i="1"/>
  <c r="V144" i="1"/>
  <c r="V140" i="1"/>
  <c r="V53" i="1"/>
  <c r="V47" i="1"/>
  <c r="V318" i="1"/>
  <c r="V302" i="1"/>
  <c r="V299" i="1"/>
  <c r="V286" i="1"/>
  <c r="V270" i="1"/>
  <c r="V227" i="1"/>
  <c r="V222" i="1"/>
  <c r="V219" i="1"/>
  <c r="V214" i="1"/>
  <c r="V211" i="1"/>
  <c r="V206" i="1"/>
  <c r="V203" i="1"/>
  <c r="V198" i="1"/>
  <c r="V195" i="1"/>
  <c r="V190" i="1"/>
  <c r="V187" i="1"/>
  <c r="V182" i="1"/>
  <c r="V179" i="1"/>
  <c r="V174" i="1"/>
  <c r="V171" i="1"/>
  <c r="V166" i="1"/>
  <c r="V163" i="1"/>
  <c r="V158" i="1"/>
  <c r="V155" i="1"/>
  <c r="V150" i="1"/>
  <c r="V147" i="1"/>
  <c r="V142" i="1"/>
  <c r="V139" i="1"/>
  <c r="V130" i="1"/>
  <c r="V123" i="1"/>
  <c r="V114" i="1"/>
  <c r="V107" i="1"/>
  <c r="V98" i="1"/>
  <c r="V91" i="1"/>
  <c r="V82" i="1"/>
  <c r="V75" i="1"/>
  <c r="V66" i="1"/>
  <c r="V59" i="1"/>
  <c r="V50" i="1"/>
  <c r="V315" i="1"/>
  <c r="V283" i="1"/>
  <c r="V262" i="1"/>
  <c r="V135" i="1"/>
  <c r="V126" i="1"/>
  <c r="V119" i="1"/>
  <c r="V110" i="1"/>
  <c r="V103" i="1"/>
  <c r="V94" i="1"/>
  <c r="V87" i="1"/>
  <c r="V78" i="1"/>
  <c r="V71" i="1"/>
  <c r="V62" i="1"/>
  <c r="V55" i="1"/>
  <c r="V46" i="1"/>
  <c r="V335" i="1"/>
  <c r="V319" i="1"/>
  <c r="V306" i="1"/>
  <c r="V290" i="1"/>
  <c r="V287" i="1"/>
  <c r="V263" i="1"/>
  <c r="V258" i="1"/>
  <c r="V255" i="1"/>
  <c r="V250" i="1"/>
  <c r="V247" i="1"/>
  <c r="V242" i="1"/>
  <c r="V239" i="1"/>
  <c r="V234" i="1"/>
  <c r="V231" i="1"/>
  <c r="V226" i="1"/>
  <c r="V223" i="1"/>
  <c r="V218" i="1"/>
  <c r="V215" i="1"/>
  <c r="V210" i="1"/>
  <c r="V207" i="1"/>
  <c r="V202" i="1"/>
  <c r="V199" i="1"/>
  <c r="V194" i="1"/>
  <c r="V191" i="1"/>
  <c r="V186" i="1"/>
  <c r="V183" i="1"/>
  <c r="V178" i="1"/>
  <c r="V175" i="1"/>
  <c r="V170" i="1"/>
  <c r="V167" i="1"/>
  <c r="V162" i="1"/>
  <c r="V159" i="1"/>
  <c r="V154" i="1"/>
  <c r="V151" i="1"/>
  <c r="V146" i="1"/>
  <c r="V143" i="1"/>
  <c r="V138" i="1"/>
  <c r="V131" i="1"/>
  <c r="V122" i="1"/>
  <c r="V115" i="1"/>
  <c r="V106" i="1"/>
  <c r="V99" i="1"/>
  <c r="V90" i="1"/>
  <c r="V83" i="1"/>
  <c r="V74" i="1"/>
  <c r="V67" i="1"/>
  <c r="V58" i="1"/>
  <c r="V51" i="1"/>
  <c r="V322" i="1"/>
  <c r="V303" i="1"/>
  <c r="V274" i="1"/>
  <c r="V266" i="1"/>
  <c r="V134" i="1"/>
  <c r="V118" i="1"/>
  <c r="V102" i="1"/>
  <c r="V86" i="1"/>
  <c r="V70" i="1"/>
  <c r="V54" i="1"/>
  <c r="V44" i="1"/>
</calcChain>
</file>

<file path=xl/sharedStrings.xml><?xml version="1.0" encoding="utf-8"?>
<sst xmlns="http://schemas.openxmlformats.org/spreadsheetml/2006/main" count="5248" uniqueCount="307">
  <si>
    <t>Applicator stick wooden 15cm long size with cotton (1x1000)</t>
  </si>
  <si>
    <t>Pk</t>
  </si>
  <si>
    <t>Blood lancet safety, depth 2mm,tip width1.5mm</t>
  </si>
  <si>
    <t>Examination glove</t>
  </si>
  <si>
    <t>box</t>
  </si>
  <si>
    <t>Guaze surgical 90cm*100cm</t>
  </si>
  <si>
    <t>roll</t>
  </si>
  <si>
    <t>Blood glucose of 1*50 of test strips</t>
  </si>
  <si>
    <t>Syringe 10ml of 100</t>
  </si>
  <si>
    <t>Box</t>
  </si>
  <si>
    <t>Cotton 500g</t>
  </si>
  <si>
    <t>Roll</t>
  </si>
  <si>
    <t>Alcohol Prepad of 200</t>
  </si>
  <si>
    <t xml:space="preserve">Pk </t>
  </si>
  <si>
    <t>Serum separation tube yellow top 5ml of 100</t>
  </si>
  <si>
    <t>Sodium citrate of 4ml  test  tube of 100</t>
  </si>
  <si>
    <t xml:space="preserve">Safety box of (1x25pcs) </t>
  </si>
  <si>
    <t>pk</t>
  </si>
  <si>
    <t xml:space="preserve"> Urine cup of 100</t>
  </si>
  <si>
    <t>Bag</t>
  </si>
  <si>
    <t xml:space="preserve"> Stool cup of 100</t>
  </si>
  <si>
    <t xml:space="preserve">Syringe 5ml of 100 </t>
  </si>
  <si>
    <t>Color coded waste segregation bin</t>
  </si>
  <si>
    <t>each</t>
  </si>
  <si>
    <t>-</t>
  </si>
  <si>
    <t>K2 EDTA test tube of 4ml of 100</t>
  </si>
  <si>
    <t>Plain tube of 100</t>
  </si>
  <si>
    <t>ESR tube of 100</t>
  </si>
  <si>
    <t>ESR thermal paper</t>
  </si>
  <si>
    <t>rool</t>
  </si>
  <si>
    <t> 1</t>
  </si>
  <si>
    <t>Alcohol  70% of  1000ml</t>
  </si>
  <si>
    <t>bottle</t>
  </si>
  <si>
    <t>"unit"=&gt;</t>
  </si>
  <si>
    <t>"amc"=&gt;</t>
  </si>
  <si>
    <t>"max-stock"=&gt;</t>
  </si>
  <si>
    <t>"min-stock"=&gt;</t>
  </si>
  <si>
    <t>"q4-consumption-b"=&gt;</t>
  </si>
  <si>
    <t>"annual-consumption-c"=&gt;</t>
  </si>
  <si>
    <t>"name"=&gt;</t>
  </si>
  <si>
    <t>,</t>
  </si>
  <si>
    <t>"</t>
  </si>
  <si>
    <t>]</t>
  </si>
  <si>
    <t>[</t>
  </si>
  <si>
    <t>Fibrin and fibrinogen degradant  reagent 1(6*3ml)</t>
  </si>
  <si>
    <t>Fibrin and fibrinogen degradant  reagent 2(2*3ml)</t>
  </si>
  <si>
    <t>Fibrin and fibrinogen degradant control 1(1*1ml)</t>
  </si>
  <si>
    <t>Fibrin and fibrinogen degradant control 2(1*1ml)</t>
  </si>
  <si>
    <t>Fibrin and fibrinogen degradant calibrator(1*1ml)</t>
  </si>
  <si>
    <t>Thrombin time reagent(10*2ml)</t>
  </si>
  <si>
    <t>APTT reagent 1(10*2ml)</t>
  </si>
  <si>
    <t>APTT reagent 2(1*30ml)</t>
  </si>
  <si>
    <t>Fibrinogen reagent 1(5*2ml)</t>
  </si>
  <si>
    <t>Fibrinogen reagent  2(1*100ml)</t>
  </si>
  <si>
    <t>Fibrinogen reagent  3(1*1ml)</t>
  </si>
  <si>
    <t>Prothrombin time reagent(10*2ml)</t>
  </si>
  <si>
    <t>D-Dimer reagent 1(6*3ml)</t>
  </si>
  <si>
    <t>D-dimer reagent 2(2*3ml)</t>
  </si>
  <si>
    <t>D-dimer control 1(1*1ml)</t>
  </si>
  <si>
    <t>D-dimer control 2(1*1ml)</t>
  </si>
  <si>
    <t>D- dimer calibrator(1*1ml)</t>
  </si>
  <si>
    <t>Clot Cleaner of 30 ml</t>
  </si>
  <si>
    <t>Sample cup of 100</t>
  </si>
  <si>
    <t>Test cuvet of 100</t>
  </si>
  <si>
    <t>Each</t>
  </si>
  <si>
    <t>Electrode washing solution of 5ml</t>
  </si>
  <si>
    <t>Reference electrode filing solution</t>
  </si>
  <si>
    <t>Electrode ion filing solution of 110ml</t>
  </si>
  <si>
    <t>Activation solution cleaning solution of 110ml</t>
  </si>
  <si>
    <t>QC solution of 110ml</t>
  </si>
  <si>
    <t>Electrode (Na,K,Ca,Cl)</t>
  </si>
  <si>
    <t>Maintenance kit</t>
  </si>
  <si>
    <t>Calibration A of 430 ml</t>
  </si>
  <si>
    <t>Calibration B of 110 ml</t>
  </si>
  <si>
    <t> pk</t>
  </si>
  <si>
    <t>Diluents of 10 L</t>
  </si>
  <si>
    <t> 32</t>
  </si>
  <si>
    <t xml:space="preserve">Diff pack </t>
  </si>
  <si>
    <t> 4</t>
  </si>
  <si>
    <t xml:space="preserve">Cleaner  </t>
  </si>
  <si>
    <t xml:space="preserve">Retick pack  </t>
  </si>
  <si>
    <t>Lyse</t>
  </si>
  <si>
    <t> 2</t>
  </si>
  <si>
    <t>Coulter latron</t>
  </si>
  <si>
    <t>Coulter body fluid(level 1, 2, 3)</t>
  </si>
  <si>
    <t>PK</t>
  </si>
  <si>
    <t>Coulter 6C cell( level 1, 2, 3)</t>
  </si>
  <si>
    <t>Giemsa stain soln of 500 ml</t>
  </si>
  <si>
    <t xml:space="preserve">Bottle </t>
  </si>
  <si>
    <t>Write stain of 500 ml</t>
  </si>
  <si>
    <t>Vial</t>
  </si>
  <si>
    <t xml:space="preserve">Diluents for 5150 </t>
  </si>
  <si>
    <t>DIFF  Lyses of 4*2L</t>
  </si>
  <si>
    <t>LH Lyses of  0.5l*4</t>
  </si>
  <si>
    <t>EZ Cleanser</t>
  </si>
  <si>
    <t>Ml</t>
  </si>
  <si>
    <t>Probe Cleanser</t>
  </si>
  <si>
    <t>Control &amp; caliberator</t>
  </si>
  <si>
    <t>MI</t>
  </si>
  <si>
    <t> 0</t>
  </si>
  <si>
    <t xml:space="preserve">Box  </t>
  </si>
  <si>
    <t xml:space="preserve">H. pylori Ag test of  25 strip  </t>
  </si>
  <si>
    <t xml:space="preserve">Normal saline of 1000ml </t>
  </si>
  <si>
    <t>Occult blood test strip of 25</t>
  </si>
  <si>
    <t xml:space="preserve">Pregnancy test of  50 strips </t>
  </si>
  <si>
    <t>Cover slip,22x22mm,thickness 0.13mmof100</t>
  </si>
  <si>
    <t>Frosted slides, 27x75mm,thickness 1.2mm</t>
  </si>
  <si>
    <t>Non frosted slide, 27x75mm,thickness 1.2mm</t>
  </si>
  <si>
    <t>Urine multi test 10 parameters test of 150 (comber test)</t>
  </si>
  <si>
    <t>Coulter retic0x cell( level 1, 2, 3)</t>
  </si>
  <si>
    <t>Blood group  each of 10 ml Anti0A</t>
  </si>
  <si>
    <t>Blood group  each of 10 ml Anti0B</t>
  </si>
  <si>
    <t>Blood group  each of 10 ml Anti0D</t>
  </si>
  <si>
    <t>Sputum cup of (1x100}</t>
  </si>
  <si>
    <t>Carbolfuchsin of 1L</t>
  </si>
  <si>
    <t>Acid alcohol 3% of 1L</t>
  </si>
  <si>
    <t>Methylene blue 1% of 1L</t>
  </si>
  <si>
    <t>DBS cartiradje</t>
  </si>
  <si>
    <t>G0xpert cartidlege</t>
  </si>
  <si>
    <t>RF(Rheumatoid factor)of 5 ml</t>
  </si>
  <si>
    <t>vial</t>
  </si>
  <si>
    <t>Hepatitis B (HBSAg) tests  of  25strips</t>
  </si>
  <si>
    <t>Hepatitis C (HC antibody) tests of 25 strips</t>
  </si>
  <si>
    <t>RPR syphilis  rapid test kit of 25</t>
  </si>
  <si>
    <t>Anti streptolysin O (ASO)</t>
  </si>
  <si>
    <t>H.pylori Ab test  of 25</t>
  </si>
  <si>
    <t>Glucose flex of 1440</t>
  </si>
  <si>
    <t>Cartilage</t>
  </si>
  <si>
    <t>ALT of 240</t>
  </si>
  <si>
    <t>AST of 360</t>
  </si>
  <si>
    <t>ALP of 360</t>
  </si>
  <si>
    <t>Creatine of 480</t>
  </si>
  <si>
    <t>BUN/urea of 480</t>
  </si>
  <si>
    <t>Uric acid of 480</t>
  </si>
  <si>
    <t>Total protein of 480</t>
  </si>
  <si>
    <t>UCFP of 80</t>
  </si>
  <si>
    <t>Total cholesterol of 480</t>
  </si>
  <si>
    <t>HDL of 480</t>
  </si>
  <si>
    <t>LDL  of 120</t>
  </si>
  <si>
    <t>TG of 480</t>
  </si>
  <si>
    <t>Total bilirubin 480</t>
  </si>
  <si>
    <t>Direct bilirubin 320</t>
  </si>
  <si>
    <t>Alpha amylase of 240</t>
  </si>
  <si>
    <t>HBA1c of 120</t>
  </si>
  <si>
    <t>CK of 480</t>
  </si>
  <si>
    <t>LIP of 120</t>
  </si>
  <si>
    <t>Pancreatic amylase of 50 ml</t>
  </si>
  <si>
    <t>Albumin of 480</t>
  </si>
  <si>
    <t>LDH of 480</t>
  </si>
  <si>
    <t>Quiklyte integrated multi sensor of 4</t>
  </si>
  <si>
    <t>Calcium  of 480</t>
  </si>
  <si>
    <t>Magnesium of 120</t>
  </si>
  <si>
    <t>Phosphate  480</t>
  </si>
  <si>
    <t>Salt bridge of 3*150</t>
  </si>
  <si>
    <t>pck</t>
  </si>
  <si>
    <t>Check flex of 8</t>
  </si>
  <si>
    <t>Printer paper of 4</t>
  </si>
  <si>
    <t>Cuvete cartilage</t>
  </si>
  <si>
    <t>Flush solution of 1000ml</t>
  </si>
  <si>
    <t>bag</t>
  </si>
  <si>
    <t>Sample dilution of 500ml</t>
  </si>
  <si>
    <t>Dilution check of 50 ml</t>
  </si>
  <si>
    <t xml:space="preserve">Lyphochek chemistry assay control L1, L2 of 12 </t>
  </si>
  <si>
    <t>pack</t>
  </si>
  <si>
    <t>Cardiac marker plus control L1, L2, L3</t>
  </si>
  <si>
    <t>Diabetes control (L1, L2)</t>
  </si>
  <si>
    <t>Liquichek urine chemistry control L1, L2</t>
  </si>
  <si>
    <t>Chem. I calibrato of6*2ml</t>
  </si>
  <si>
    <t xml:space="preserve">Chem II calibrator </t>
  </si>
  <si>
    <t>Enzyme II calibrator(6*1.5ml)</t>
  </si>
  <si>
    <t>Enzyme verifier of 6*2ml</t>
  </si>
  <si>
    <t>ALP calibrator(1,2,3) of  6*1ml</t>
  </si>
  <si>
    <t>ALB/TP calibrator of 6*2ml</t>
  </si>
  <si>
    <t>CHOL calibrator of 6*1ml</t>
  </si>
  <si>
    <t>HDL calibrator of 6*1ml</t>
  </si>
  <si>
    <t>LDL calibrator</t>
  </si>
  <si>
    <t>Bilirubin calibrator of 2*L2 &amp;2*L3</t>
  </si>
  <si>
    <t>HB1c calibrator of 5*2ml</t>
  </si>
  <si>
    <t>CK/MB Calibrator</t>
  </si>
  <si>
    <t>Lipase calibrator</t>
  </si>
  <si>
    <t>Enzyme I calibrator of 4*1.5ml</t>
  </si>
  <si>
    <t>Urine &amp; CSF calibrator of 10*4ml</t>
  </si>
  <si>
    <t>Quiklyte standard A  of 3*1000</t>
  </si>
  <si>
    <t>Quiklyte standard B of  3*300</t>
  </si>
  <si>
    <t>C0reactive protein</t>
  </si>
  <si>
    <t>CK0MB of 120</t>
  </si>
  <si>
    <t>Fulcon  tube of 25</t>
  </si>
  <si>
    <t>Micropipette tips yellow of (1*1000)</t>
  </si>
  <si>
    <t xml:space="preserve">Bag       </t>
  </si>
  <si>
    <t>Micropipette tips blue of (1*1000)</t>
  </si>
  <si>
    <t>Facs presto cartilage</t>
  </si>
  <si>
    <t>AFP, 60 tests per kit</t>
  </si>
  <si>
    <t>Kit</t>
  </si>
  <si>
    <t>CA 125, 30 tests per kit</t>
  </si>
  <si>
    <t>CEA,30 tests per kit</t>
  </si>
  <si>
    <t>Etradiol, 60 tests per kit</t>
  </si>
  <si>
    <t>FSH, 60 tests per kit</t>
  </si>
  <si>
    <t>LH, 60  tests per kit</t>
  </si>
  <si>
    <t>Testosterone II 30 tests per kit</t>
  </si>
  <si>
    <t>FPSA , 30 tests per kit</t>
  </si>
  <si>
    <t>Progesterone, 60 tests per kit</t>
  </si>
  <si>
    <t>Prolactin ,60 tests per kit</t>
  </si>
  <si>
    <t>TPSA , 60 tests per kit</t>
  </si>
  <si>
    <t>HS troponin I , 60 tests per kit</t>
  </si>
  <si>
    <t>FT3, 60 tests per kit</t>
  </si>
  <si>
    <t>FT4 , 60 tests per kit</t>
  </si>
  <si>
    <t>TSH, 60 tests per kit</t>
  </si>
  <si>
    <t>CA01503,30 tests per kit</t>
  </si>
  <si>
    <t>CA 1909,30 tests per kit</t>
  </si>
  <si>
    <t>Total 250 OH vitamin D, 60 tests per kit</t>
  </si>
  <si>
    <t>Crystal Violet soln  2% of 1L</t>
  </si>
  <si>
    <t>Grams iodine 1% of 1L</t>
  </si>
  <si>
    <t>Acetone Alc.50 % of 1L</t>
  </si>
  <si>
    <t>Safranin 0.25% of 1L</t>
  </si>
  <si>
    <t>WBC diluting fluid of 100 ml</t>
  </si>
  <si>
    <t>bott</t>
  </si>
  <si>
    <t>Immersion oil with refractive index 1.5 of 250 ml</t>
  </si>
  <si>
    <t xml:space="preserve">Heavy Duty Aluminium Foil 37.5 meter </t>
  </si>
  <si>
    <t xml:space="preserve">Roll </t>
  </si>
  <si>
    <t>Disposable Sterile plastic loops (1µl)</t>
  </si>
  <si>
    <t xml:space="preserve">Box </t>
  </si>
  <si>
    <t>Disposable Sterile plastic loops (2µl)</t>
  </si>
  <si>
    <t>Disposable Sterile plastic loops,(10µl)</t>
  </si>
  <si>
    <t>Pasteur Pipette of 500</t>
  </si>
  <si>
    <t>KOH 10%of 1000ml</t>
  </si>
  <si>
    <t>Bottel</t>
  </si>
  <si>
    <t xml:space="preserve">Surgical blood </t>
  </si>
  <si>
    <t>Amies Transport Media of 500 gm</t>
  </si>
  <si>
    <t xml:space="preserve">Tin </t>
  </si>
  <si>
    <t>Tin</t>
  </si>
  <si>
    <t>PYR reagent disc of 50</t>
  </si>
  <si>
    <t>2x5ml</t>
  </si>
  <si>
    <t>GC Agar Base of 500 gm</t>
  </si>
  <si>
    <t>Isovitalex/Vitox Enrichment</t>
  </si>
  <si>
    <t>Kligler Iron Agar of 500 gm</t>
  </si>
  <si>
    <t>Bile esculin agar of 500 gm</t>
  </si>
  <si>
    <t>tin</t>
  </si>
  <si>
    <t>Kovach’s Reagent of 100ml</t>
  </si>
  <si>
    <t>Mackonkey Agar( with lactose and crystal violet) of 500 gm</t>
  </si>
  <si>
    <t>Mannitol Salt Agar of 500 gm</t>
  </si>
  <si>
    <t>Motility (S.I.M) Medium of 500 gm</t>
  </si>
  <si>
    <t>Mueller – Hinton Agar of 500 gm</t>
  </si>
  <si>
    <t>Nutrient Agar of 500 gm</t>
  </si>
  <si>
    <t>Oxidase reagents 0.75ml with droppers</t>
  </si>
  <si>
    <t>50x.75ml</t>
  </si>
  <si>
    <t>Rabbit Plasma, 1x3.5ml in pack</t>
  </si>
  <si>
    <t>Sheep Blood Agar Base of 500 gm</t>
  </si>
  <si>
    <t>Tiosulphate Citrate Bile Salt Agar (TCBS) agar of 500 gm</t>
  </si>
  <si>
    <t>Tryptone Soya Agar of 500 gm</t>
  </si>
  <si>
    <t>Urea 40% Solution(5x10ml)</t>
  </si>
  <si>
    <t>Urea Agar Base of 500 gm</t>
  </si>
  <si>
    <t>Vitox media supplements with hydration 10x10ml fluid</t>
  </si>
  <si>
    <t>VCNT inhibitor selective supplement of 10 vial</t>
  </si>
  <si>
    <t>X  and V factors</t>
  </si>
  <si>
    <t>Xylose Lysine Deoxycholate Agar of 500 gm</t>
  </si>
  <si>
    <t>Stuart transport medium of 500 gm</t>
  </si>
  <si>
    <t>Thayer martin medium of 500 gm</t>
  </si>
  <si>
    <t>Simmons Citrate Agar, Dehydrated of 500 gm</t>
  </si>
  <si>
    <t>Transport media(carry blair) of 500 gm</t>
  </si>
  <si>
    <t>Triple Sugar Iron Agar of 500 gm</t>
  </si>
  <si>
    <t>Catalase reagent (3% H2O2)</t>
  </si>
  <si>
    <t>Amikacin of 30µg</t>
  </si>
  <si>
    <t>cartridge</t>
  </si>
  <si>
    <t xml:space="preserve">Amoxicillin of 2µg </t>
  </si>
  <si>
    <t>Meropenem of 30 µg</t>
  </si>
  <si>
    <t xml:space="preserve">Amoxicillin/clavulanic acid of 30µg disk </t>
  </si>
  <si>
    <t>Bacitracin of 100unit</t>
  </si>
  <si>
    <t>Cefazolin 30 µg</t>
  </si>
  <si>
    <t>Cefepime of 30µg</t>
  </si>
  <si>
    <t>Cefixime of 50µg</t>
  </si>
  <si>
    <t>Cefotaxime of 30µg</t>
  </si>
  <si>
    <t>Cefotetan of 30µg</t>
  </si>
  <si>
    <t>Cefoxitin of 30µg</t>
  </si>
  <si>
    <t>Ceftazidime of 30µg</t>
  </si>
  <si>
    <t>Ceftriaxone of 5µg</t>
  </si>
  <si>
    <t>Cefuroxine sodium of 30µg</t>
  </si>
  <si>
    <t>Cephalothin of 30µg</t>
  </si>
  <si>
    <t>Chloramphenicol of 30µg</t>
  </si>
  <si>
    <t>Ciprofloxacin of 5µg</t>
  </si>
  <si>
    <t>Clarithromycin of 15µg</t>
  </si>
  <si>
    <t>Clindamycin of 5µg</t>
  </si>
  <si>
    <t>Sulphamthoxazole/trimethoprip 19:1</t>
  </si>
  <si>
    <t>Doxycycline of 30µg</t>
  </si>
  <si>
    <t>Erythromycin of 15µg</t>
  </si>
  <si>
    <t>Gentamicin of 10µg</t>
  </si>
  <si>
    <t>Furazolidone of 100 µg</t>
  </si>
  <si>
    <t>Imipenem of 10µg</t>
  </si>
  <si>
    <t>Methicillin (5 µg) disk</t>
  </si>
  <si>
    <t>Nalidixic acid of 30µg</t>
  </si>
  <si>
    <t>Nitrofurantoin of 300µg</t>
  </si>
  <si>
    <t>Norfloxacin of 10µg</t>
  </si>
  <si>
    <t xml:space="preserve">Novobiocin of 5 µg </t>
  </si>
  <si>
    <t>Optochin discs (DD0001)</t>
  </si>
  <si>
    <t>Oxacillin of 1µg</t>
  </si>
  <si>
    <t>Penicillin G of 10units</t>
  </si>
  <si>
    <t>Piperacillin of 100µg</t>
  </si>
  <si>
    <t>Spectinomycin of 100 µg</t>
  </si>
  <si>
    <t>Streptomycin of 10 µg</t>
  </si>
  <si>
    <t>Tetracycline of 30 µg</t>
  </si>
  <si>
    <t>Ticarcillin of 75 µg</t>
  </si>
  <si>
    <t>Tobramycin of 10 µg</t>
  </si>
  <si>
    <t>Vancomycin of 30 µg</t>
  </si>
  <si>
    <t>Piperacillin0 tazobactam of 100/10 µg</t>
  </si>
  <si>
    <t>WBC manual counting chamber</t>
  </si>
  <si>
    <t>Digital Thermometer</t>
  </si>
  <si>
    <t xml:space="preserve">Dray Oven </t>
  </si>
  <si>
    <t>Microbiology Incubator large size (50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</si>
</sst>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168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0" fontId="3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4D00-B0E2-4548-BEDF-0042EB72695D}">
  <dimension ref="A2:V335"/>
  <sheetViews>
    <sheetView tabSelected="1" topLeftCell="B225" workbookViewId="0">
      <selection activeCell="P243" sqref="P243"/>
    </sheetView>
  </sheetViews>
  <sheetFormatPr defaultColWidth="4.42578125" defaultRowHeight="15" x14ac:dyDescent="0.25"/>
  <cols>
    <col min="1" max="1" width="4.42578125" style="5"/>
    <col min="2" max="2" width="9.7109375" style="5" bestFit="1" customWidth="1"/>
    <col min="3" max="3" width="1.85546875" style="5" bestFit="1" customWidth="1"/>
    <col min="4" max="4" width="55.42578125" bestFit="1" customWidth="1"/>
    <col min="5" max="5" width="1.85546875" style="5" bestFit="1" customWidth="1"/>
    <col min="6" max="6" width="8.28515625" style="5" bestFit="1" customWidth="1"/>
    <col min="7" max="7" width="1.85546875" style="5" bestFit="1" customWidth="1"/>
    <col min="8" max="8" width="6.42578125" bestFit="1" customWidth="1"/>
    <col min="9" max="9" width="1.85546875" style="5" bestFit="1" customWidth="1"/>
    <col min="10" max="10" width="8.28515625" style="5" customWidth="1"/>
    <col min="11" max="11" width="7.5703125" style="7" bestFit="1" customWidth="1"/>
    <col min="12" max="12" width="13.85546875" style="5" bestFit="1" customWidth="1"/>
    <col min="13" max="13" width="7.5703125" style="7" bestFit="1" customWidth="1"/>
    <col min="14" max="14" width="13.5703125" style="5" bestFit="1" customWidth="1"/>
    <col min="15" max="15" width="6.5703125" style="7" bestFit="1" customWidth="1"/>
    <col min="16" max="16" width="21.42578125" style="5" bestFit="1" customWidth="1"/>
    <col min="17" max="17" width="7.5703125" style="7" bestFit="1" customWidth="1"/>
    <col min="18" max="18" width="25" style="5" bestFit="1" customWidth="1"/>
    <col min="19" max="19" width="8.5703125" style="7" bestFit="1" customWidth="1"/>
    <col min="20" max="20" width="1.85546875" style="5" bestFit="1" customWidth="1"/>
    <col min="21" max="21" width="1.5703125" style="5" bestFit="1" customWidth="1"/>
    <col min="22" max="22" width="58" customWidth="1"/>
  </cols>
  <sheetData>
    <row r="2" spans="1:22" x14ac:dyDescent="0.25">
      <c r="A2" s="5" t="s">
        <v>43</v>
      </c>
      <c r="B2" s="5" t="s">
        <v>39</v>
      </c>
      <c r="C2" s="5" t="s">
        <v>41</v>
      </c>
      <c r="D2" t="s">
        <v>0</v>
      </c>
      <c r="E2" s="5" t="s">
        <v>41</v>
      </c>
      <c r="F2" s="5" t="s">
        <v>33</v>
      </c>
      <c r="G2" s="5" t="s">
        <v>41</v>
      </c>
      <c r="H2" t="s">
        <v>1</v>
      </c>
      <c r="I2" s="5" t="s">
        <v>41</v>
      </c>
      <c r="J2" s="5" t="s">
        <v>34</v>
      </c>
      <c r="K2" s="7">
        <v>10</v>
      </c>
      <c r="L2" s="5" t="s">
        <v>35</v>
      </c>
      <c r="M2" s="7">
        <v>10.5</v>
      </c>
      <c r="N2" s="5" t="s">
        <v>36</v>
      </c>
      <c r="O2" s="7">
        <v>9.5</v>
      </c>
      <c r="P2" s="5" t="s">
        <v>37</v>
      </c>
      <c r="Q2" s="7">
        <v>31.5</v>
      </c>
      <c r="R2" s="5" t="s">
        <v>38</v>
      </c>
      <c r="S2" s="7">
        <v>126</v>
      </c>
      <c r="T2" s="5" t="s">
        <v>42</v>
      </c>
      <c r="U2" s="5" t="s">
        <v>40</v>
      </c>
      <c r="V2" t="str">
        <f>_xlfn.CONCAT(A2,B2,C2,D2,E2,U2,F2,G2,H2,I2,U2,J2,K2,U2,L2,M2,U2,N2,O2,U2,P2,Q2,U2,R2,S2,T2,U2)</f>
        <v>["name"=&gt;"Applicator stick wooden 15cm long size with cotton (1x1000)","unit"=&gt;"Pk","amc"=&gt;10,"max-stock"=&gt;10.5,"min-stock"=&gt;9.5,"q4-consumption-b"=&gt;31.5,"annual-consumption-c"=&gt;126],</v>
      </c>
    </row>
    <row r="3" spans="1:22" x14ac:dyDescent="0.25">
      <c r="A3" s="5" t="s">
        <v>43</v>
      </c>
      <c r="B3" s="5" t="s">
        <v>39</v>
      </c>
      <c r="C3" s="5" t="s">
        <v>41</v>
      </c>
      <c r="D3" t="s">
        <v>2</v>
      </c>
      <c r="E3" s="5" t="s">
        <v>41</v>
      </c>
      <c r="F3" s="5" t="s">
        <v>33</v>
      </c>
      <c r="G3" s="5" t="s">
        <v>41</v>
      </c>
      <c r="H3" t="s">
        <v>1</v>
      </c>
      <c r="I3" s="5" t="s">
        <v>41</v>
      </c>
      <c r="J3" s="5" t="s">
        <v>34</v>
      </c>
      <c r="K3" s="7">
        <v>2</v>
      </c>
      <c r="L3" s="5" t="s">
        <v>35</v>
      </c>
      <c r="M3" s="7">
        <v>2.5</v>
      </c>
      <c r="N3" s="5" t="s">
        <v>36</v>
      </c>
      <c r="O3" s="7">
        <v>1.5</v>
      </c>
      <c r="P3" s="5" t="s">
        <v>37</v>
      </c>
      <c r="Q3" s="7">
        <v>7.5</v>
      </c>
      <c r="R3" s="5" t="s">
        <v>38</v>
      </c>
      <c r="S3" s="7">
        <v>30</v>
      </c>
      <c r="T3" s="5" t="s">
        <v>42</v>
      </c>
      <c r="U3" s="5" t="s">
        <v>40</v>
      </c>
      <c r="V3" t="str">
        <f t="shared" ref="V3:V66" si="0">_xlfn.CONCAT(A3,B3,C3,D3,E3,U3,F3,G3,H3,I3,U3,J3,K3,U3,L3,M3,U3,N3,O3,U3,P3,Q3,U3,R3,S3,T3,U3)</f>
        <v>["name"=&gt;"Blood lancet safety, depth 2mm,tip width1.5mm","unit"=&gt;"Pk","amc"=&gt;2,"max-stock"=&gt;2.5,"min-stock"=&gt;1.5,"q4-consumption-b"=&gt;7.5,"annual-consumption-c"=&gt;30],</v>
      </c>
    </row>
    <row r="4" spans="1:22" x14ac:dyDescent="0.25">
      <c r="A4" s="5" t="s">
        <v>43</v>
      </c>
      <c r="B4" s="5" t="s">
        <v>39</v>
      </c>
      <c r="C4" s="5" t="s">
        <v>41</v>
      </c>
      <c r="D4" t="s">
        <v>3</v>
      </c>
      <c r="E4" s="5" t="s">
        <v>41</v>
      </c>
      <c r="F4" s="5" t="s">
        <v>33</v>
      </c>
      <c r="G4" s="5" t="s">
        <v>41</v>
      </c>
      <c r="H4" t="s">
        <v>4</v>
      </c>
      <c r="I4" s="5" t="s">
        <v>41</v>
      </c>
      <c r="J4" s="5" t="s">
        <v>34</v>
      </c>
      <c r="K4" s="7">
        <v>120</v>
      </c>
      <c r="L4" s="5" t="s">
        <v>35</v>
      </c>
      <c r="M4" s="7">
        <v>150</v>
      </c>
      <c r="N4" s="5" t="s">
        <v>36</v>
      </c>
      <c r="O4" s="7">
        <v>90</v>
      </c>
      <c r="P4" s="5" t="s">
        <v>37</v>
      </c>
      <c r="Q4" s="7">
        <v>450</v>
      </c>
      <c r="R4" s="5" t="s">
        <v>38</v>
      </c>
      <c r="S4" s="7">
        <v>1800</v>
      </c>
      <c r="T4" s="5" t="s">
        <v>42</v>
      </c>
      <c r="U4" s="5" t="s">
        <v>40</v>
      </c>
      <c r="V4" t="str">
        <f t="shared" si="0"/>
        <v>["name"=&gt;"Examination glove","unit"=&gt;"box","amc"=&gt;120,"max-stock"=&gt;150,"min-stock"=&gt;90,"q4-consumption-b"=&gt;450,"annual-consumption-c"=&gt;1800],</v>
      </c>
    </row>
    <row r="5" spans="1:22" x14ac:dyDescent="0.25">
      <c r="A5" s="5" t="s">
        <v>43</v>
      </c>
      <c r="B5" s="5" t="s">
        <v>39</v>
      </c>
      <c r="C5" s="5" t="s">
        <v>41</v>
      </c>
      <c r="D5" t="s">
        <v>5</v>
      </c>
      <c r="E5" s="5" t="s">
        <v>41</v>
      </c>
      <c r="F5" s="5" t="s">
        <v>33</v>
      </c>
      <c r="G5" s="5" t="s">
        <v>41</v>
      </c>
      <c r="H5" t="s">
        <v>6</v>
      </c>
      <c r="I5" s="5" t="s">
        <v>41</v>
      </c>
      <c r="J5" s="5" t="s">
        <v>34</v>
      </c>
      <c r="K5" s="7">
        <v>4</v>
      </c>
      <c r="L5" s="5" t="s">
        <v>35</v>
      </c>
      <c r="M5" s="7">
        <v>5</v>
      </c>
      <c r="N5" s="5" t="s">
        <v>36</v>
      </c>
      <c r="O5" s="7">
        <v>3</v>
      </c>
      <c r="P5" s="5" t="s">
        <v>37</v>
      </c>
      <c r="Q5" s="7">
        <v>15</v>
      </c>
      <c r="R5" s="5" t="s">
        <v>38</v>
      </c>
      <c r="S5" s="7">
        <v>60</v>
      </c>
      <c r="T5" s="5" t="s">
        <v>42</v>
      </c>
      <c r="U5" s="5" t="s">
        <v>40</v>
      </c>
      <c r="V5" t="str">
        <f t="shared" si="0"/>
        <v>["name"=&gt;"Guaze surgical 90cm*100cm","unit"=&gt;"roll","amc"=&gt;4,"max-stock"=&gt;5,"min-stock"=&gt;3,"q4-consumption-b"=&gt;15,"annual-consumption-c"=&gt;60],</v>
      </c>
    </row>
    <row r="6" spans="1:22" x14ac:dyDescent="0.25">
      <c r="A6" s="5" t="s">
        <v>43</v>
      </c>
      <c r="B6" s="5" t="s">
        <v>39</v>
      </c>
      <c r="C6" s="5" t="s">
        <v>41</v>
      </c>
      <c r="D6" t="s">
        <v>7</v>
      </c>
      <c r="E6" s="5" t="s">
        <v>41</v>
      </c>
      <c r="F6" s="5" t="s">
        <v>33</v>
      </c>
      <c r="G6" s="5" t="s">
        <v>41</v>
      </c>
      <c r="H6" t="s">
        <v>1</v>
      </c>
      <c r="I6" s="5" t="s">
        <v>41</v>
      </c>
      <c r="J6" s="5" t="s">
        <v>34</v>
      </c>
      <c r="K6" s="7">
        <v>20</v>
      </c>
      <c r="L6" s="5" t="s">
        <v>35</v>
      </c>
      <c r="M6" s="7">
        <v>25</v>
      </c>
      <c r="N6" s="5" t="s">
        <v>36</v>
      </c>
      <c r="O6" s="7">
        <v>15</v>
      </c>
      <c r="P6" s="5" t="s">
        <v>37</v>
      </c>
      <c r="Q6" s="7">
        <v>75</v>
      </c>
      <c r="R6" s="5" t="s">
        <v>38</v>
      </c>
      <c r="S6" s="7">
        <v>300</v>
      </c>
      <c r="T6" s="5" t="s">
        <v>42</v>
      </c>
      <c r="U6" s="5" t="s">
        <v>40</v>
      </c>
      <c r="V6" t="str">
        <f t="shared" si="0"/>
        <v>["name"=&gt;"Blood glucose of 1*50 of test strips","unit"=&gt;"Pk","amc"=&gt;20,"max-stock"=&gt;25,"min-stock"=&gt;15,"q4-consumption-b"=&gt;75,"annual-consumption-c"=&gt;300],</v>
      </c>
    </row>
    <row r="7" spans="1:22" x14ac:dyDescent="0.25">
      <c r="A7" s="5" t="s">
        <v>43</v>
      </c>
      <c r="B7" s="5" t="s">
        <v>39</v>
      </c>
      <c r="C7" s="5" t="s">
        <v>41</v>
      </c>
      <c r="D7" t="s">
        <v>8</v>
      </c>
      <c r="E7" s="5" t="s">
        <v>41</v>
      </c>
      <c r="F7" s="5" t="s">
        <v>33</v>
      </c>
      <c r="G7" s="5" t="s">
        <v>41</v>
      </c>
      <c r="H7" t="s">
        <v>9</v>
      </c>
      <c r="I7" s="5" t="s">
        <v>41</v>
      </c>
      <c r="J7" s="5" t="s">
        <v>34</v>
      </c>
      <c r="K7" s="7">
        <v>10</v>
      </c>
      <c r="L7" s="5" t="s">
        <v>35</v>
      </c>
      <c r="M7" s="7">
        <v>12.5</v>
      </c>
      <c r="N7" s="5" t="s">
        <v>36</v>
      </c>
      <c r="O7" s="7">
        <v>7.5</v>
      </c>
      <c r="P7" s="5" t="s">
        <v>37</v>
      </c>
      <c r="Q7" s="7">
        <v>37.5</v>
      </c>
      <c r="R7" s="5" t="s">
        <v>38</v>
      </c>
      <c r="S7" s="7">
        <v>150</v>
      </c>
      <c r="T7" s="5" t="s">
        <v>42</v>
      </c>
      <c r="U7" s="5" t="s">
        <v>40</v>
      </c>
      <c r="V7" t="str">
        <f t="shared" si="0"/>
        <v>["name"=&gt;"Syringe 10ml of 100","unit"=&gt;"Box","amc"=&gt;10,"max-stock"=&gt;12.5,"min-stock"=&gt;7.5,"q4-consumption-b"=&gt;37.5,"annual-consumption-c"=&gt;150],</v>
      </c>
    </row>
    <row r="8" spans="1:22" x14ac:dyDescent="0.25">
      <c r="A8" s="5" t="s">
        <v>43</v>
      </c>
      <c r="B8" s="5" t="s">
        <v>39</v>
      </c>
      <c r="C8" s="5" t="s">
        <v>41</v>
      </c>
      <c r="D8" t="s">
        <v>10</v>
      </c>
      <c r="E8" s="5" t="s">
        <v>41</v>
      </c>
      <c r="F8" s="5" t="s">
        <v>33</v>
      </c>
      <c r="G8" s="5" t="s">
        <v>41</v>
      </c>
      <c r="H8" t="s">
        <v>11</v>
      </c>
      <c r="I8" s="5" t="s">
        <v>41</v>
      </c>
      <c r="J8" s="5" t="s">
        <v>34</v>
      </c>
      <c r="K8" s="7">
        <v>30</v>
      </c>
      <c r="L8" s="5" t="s">
        <v>35</v>
      </c>
      <c r="M8" s="7">
        <v>33</v>
      </c>
      <c r="N8" s="5" t="s">
        <v>36</v>
      </c>
      <c r="O8" s="7">
        <v>27</v>
      </c>
      <c r="P8" s="5" t="s">
        <v>37</v>
      </c>
      <c r="Q8" s="7">
        <v>132</v>
      </c>
      <c r="R8" s="5" t="s">
        <v>38</v>
      </c>
      <c r="S8" s="7">
        <v>528</v>
      </c>
      <c r="T8" s="5" t="s">
        <v>42</v>
      </c>
      <c r="U8" s="5" t="s">
        <v>40</v>
      </c>
      <c r="V8" t="str">
        <f t="shared" si="0"/>
        <v>["name"=&gt;"Cotton 500g","unit"=&gt;"Roll","amc"=&gt;30,"max-stock"=&gt;33,"min-stock"=&gt;27,"q4-consumption-b"=&gt;132,"annual-consumption-c"=&gt;528],</v>
      </c>
    </row>
    <row r="9" spans="1:22" x14ac:dyDescent="0.25">
      <c r="A9" s="5" t="s">
        <v>43</v>
      </c>
      <c r="B9" s="5" t="s">
        <v>39</v>
      </c>
      <c r="C9" s="5" t="s">
        <v>41</v>
      </c>
      <c r="D9" t="s">
        <v>12</v>
      </c>
      <c r="E9" s="5" t="s">
        <v>41</v>
      </c>
      <c r="F9" s="5" t="s">
        <v>33</v>
      </c>
      <c r="G9" s="5" t="s">
        <v>41</v>
      </c>
      <c r="H9" t="s">
        <v>13</v>
      </c>
      <c r="I9" s="5" t="s">
        <v>41</v>
      </c>
      <c r="J9" s="5" t="s">
        <v>34</v>
      </c>
      <c r="K9" s="7">
        <v>30</v>
      </c>
      <c r="L9" s="5" t="s">
        <v>35</v>
      </c>
      <c r="M9" s="7">
        <v>33</v>
      </c>
      <c r="N9" s="5" t="s">
        <v>36</v>
      </c>
      <c r="O9" s="7">
        <v>27</v>
      </c>
      <c r="P9" s="5" t="s">
        <v>37</v>
      </c>
      <c r="Q9" s="7">
        <v>132</v>
      </c>
      <c r="R9" s="5" t="s">
        <v>38</v>
      </c>
      <c r="S9" s="7">
        <v>528</v>
      </c>
      <c r="T9" s="5" t="s">
        <v>42</v>
      </c>
      <c r="U9" s="5" t="s">
        <v>40</v>
      </c>
      <c r="V9" t="str">
        <f t="shared" si="0"/>
        <v>["name"=&gt;"Alcohol Prepad of 200","unit"=&gt;"Pk ","amc"=&gt;30,"max-stock"=&gt;33,"min-stock"=&gt;27,"q4-consumption-b"=&gt;132,"annual-consumption-c"=&gt;528],</v>
      </c>
    </row>
    <row r="10" spans="1:22" x14ac:dyDescent="0.25">
      <c r="A10" s="5" t="s">
        <v>43</v>
      </c>
      <c r="B10" s="5" t="s">
        <v>39</v>
      </c>
      <c r="C10" s="5" t="s">
        <v>41</v>
      </c>
      <c r="D10" t="s">
        <v>14</v>
      </c>
      <c r="E10" s="5" t="s">
        <v>41</v>
      </c>
      <c r="F10" s="5" t="s">
        <v>33</v>
      </c>
      <c r="G10" s="5" t="s">
        <v>41</v>
      </c>
      <c r="H10" t="s">
        <v>1</v>
      </c>
      <c r="I10" s="5" t="s">
        <v>41</v>
      </c>
      <c r="J10" s="5" t="s">
        <v>34</v>
      </c>
      <c r="K10" s="7">
        <v>25</v>
      </c>
      <c r="L10" s="5" t="s">
        <v>35</v>
      </c>
      <c r="M10" s="7">
        <v>26.25</v>
      </c>
      <c r="N10" s="5" t="s">
        <v>36</v>
      </c>
      <c r="O10" s="7">
        <v>23.75</v>
      </c>
      <c r="P10" s="5" t="s">
        <v>37</v>
      </c>
      <c r="Q10" s="7">
        <v>78.75</v>
      </c>
      <c r="R10" s="5" t="s">
        <v>38</v>
      </c>
      <c r="S10" s="7">
        <v>315</v>
      </c>
      <c r="T10" s="5" t="s">
        <v>42</v>
      </c>
      <c r="U10" s="5" t="s">
        <v>40</v>
      </c>
      <c r="V10" t="str">
        <f t="shared" si="0"/>
        <v>["name"=&gt;"Serum separation tube yellow top 5ml of 100","unit"=&gt;"Pk","amc"=&gt;25,"max-stock"=&gt;26.25,"min-stock"=&gt;23.75,"q4-consumption-b"=&gt;78.75,"annual-consumption-c"=&gt;315],</v>
      </c>
    </row>
    <row r="11" spans="1:22" x14ac:dyDescent="0.25">
      <c r="A11" s="5" t="s">
        <v>43</v>
      </c>
      <c r="B11" s="5" t="s">
        <v>39</v>
      </c>
      <c r="C11" s="5" t="s">
        <v>41</v>
      </c>
      <c r="D11" t="s">
        <v>15</v>
      </c>
      <c r="E11" s="5" t="s">
        <v>41</v>
      </c>
      <c r="F11" s="5" t="s">
        <v>33</v>
      </c>
      <c r="G11" s="5" t="s">
        <v>41</v>
      </c>
      <c r="H11" t="s">
        <v>1</v>
      </c>
      <c r="I11" s="5" t="s">
        <v>41</v>
      </c>
      <c r="J11" s="5" t="s">
        <v>34</v>
      </c>
      <c r="K11" s="7">
        <v>4</v>
      </c>
      <c r="L11" s="5" t="s">
        <v>35</v>
      </c>
      <c r="M11" s="7">
        <v>5</v>
      </c>
      <c r="N11" s="5" t="s">
        <v>36</v>
      </c>
      <c r="O11" s="7">
        <v>3</v>
      </c>
      <c r="P11" s="5" t="s">
        <v>37</v>
      </c>
      <c r="Q11" s="7">
        <v>15</v>
      </c>
      <c r="R11" s="5" t="s">
        <v>38</v>
      </c>
      <c r="S11" s="7">
        <v>60</v>
      </c>
      <c r="T11" s="5" t="s">
        <v>42</v>
      </c>
      <c r="U11" s="5" t="s">
        <v>40</v>
      </c>
      <c r="V11" t="str">
        <f t="shared" si="0"/>
        <v>["name"=&gt;"Sodium citrate of 4ml  test  tube of 100","unit"=&gt;"Pk","amc"=&gt;4,"max-stock"=&gt;5,"min-stock"=&gt;3,"q4-consumption-b"=&gt;15,"annual-consumption-c"=&gt;60],</v>
      </c>
    </row>
    <row r="12" spans="1:22" x14ac:dyDescent="0.25">
      <c r="A12" s="5" t="s">
        <v>43</v>
      </c>
      <c r="B12" s="5" t="s">
        <v>39</v>
      </c>
      <c r="C12" s="5" t="s">
        <v>41</v>
      </c>
      <c r="D12" t="s">
        <v>16</v>
      </c>
      <c r="E12" s="5" t="s">
        <v>41</v>
      </c>
      <c r="F12" s="5" t="s">
        <v>33</v>
      </c>
      <c r="G12" s="5" t="s">
        <v>41</v>
      </c>
      <c r="H12" t="s">
        <v>17</v>
      </c>
      <c r="I12" s="5" t="s">
        <v>41</v>
      </c>
      <c r="J12" s="5" t="s">
        <v>34</v>
      </c>
      <c r="K12" s="7">
        <v>4</v>
      </c>
      <c r="L12" s="5" t="s">
        <v>35</v>
      </c>
      <c r="M12" s="7">
        <v>5</v>
      </c>
      <c r="N12" s="5" t="s">
        <v>36</v>
      </c>
      <c r="O12" s="7">
        <v>3</v>
      </c>
      <c r="P12" s="5" t="s">
        <v>37</v>
      </c>
      <c r="Q12" s="7">
        <v>15</v>
      </c>
      <c r="R12" s="5" t="s">
        <v>38</v>
      </c>
      <c r="S12" s="7">
        <v>60</v>
      </c>
      <c r="T12" s="5" t="s">
        <v>42</v>
      </c>
      <c r="U12" s="5" t="s">
        <v>40</v>
      </c>
      <c r="V12" t="str">
        <f t="shared" si="0"/>
        <v>["name"=&gt;"Safety box of (1x25pcs) ","unit"=&gt;"pk","amc"=&gt;4,"max-stock"=&gt;5,"min-stock"=&gt;3,"q4-consumption-b"=&gt;15,"annual-consumption-c"=&gt;60],</v>
      </c>
    </row>
    <row r="13" spans="1:22" x14ac:dyDescent="0.25">
      <c r="A13" s="5" t="s">
        <v>43</v>
      </c>
      <c r="B13" s="5" t="s">
        <v>39</v>
      </c>
      <c r="C13" s="5" t="s">
        <v>41</v>
      </c>
      <c r="D13" t="s">
        <v>18</v>
      </c>
      <c r="E13" s="5" t="s">
        <v>41</v>
      </c>
      <c r="F13" s="5" t="s">
        <v>33</v>
      </c>
      <c r="G13" s="5" t="s">
        <v>41</v>
      </c>
      <c r="H13" t="s">
        <v>19</v>
      </c>
      <c r="I13" s="5" t="s">
        <v>41</v>
      </c>
      <c r="J13" s="5" t="s">
        <v>34</v>
      </c>
      <c r="K13" s="7">
        <v>25</v>
      </c>
      <c r="L13" s="5" t="s">
        <v>35</v>
      </c>
      <c r="M13" s="7">
        <v>31.25</v>
      </c>
      <c r="N13" s="5" t="s">
        <v>36</v>
      </c>
      <c r="O13" s="7">
        <v>18.75</v>
      </c>
      <c r="P13" s="5" t="s">
        <v>37</v>
      </c>
      <c r="Q13" s="7">
        <v>93.75</v>
      </c>
      <c r="R13" s="5" t="s">
        <v>38</v>
      </c>
      <c r="S13" s="7">
        <v>375</v>
      </c>
      <c r="T13" s="5" t="s">
        <v>42</v>
      </c>
      <c r="U13" s="5" t="s">
        <v>40</v>
      </c>
      <c r="V13" t="str">
        <f t="shared" si="0"/>
        <v>["name"=&gt;" Urine cup of 100","unit"=&gt;"Bag","amc"=&gt;25,"max-stock"=&gt;31.25,"min-stock"=&gt;18.75,"q4-consumption-b"=&gt;93.75,"annual-consumption-c"=&gt;375],</v>
      </c>
    </row>
    <row r="14" spans="1:22" x14ac:dyDescent="0.25">
      <c r="A14" s="5" t="s">
        <v>43</v>
      </c>
      <c r="B14" s="5" t="s">
        <v>39</v>
      </c>
      <c r="C14" s="5" t="s">
        <v>41</v>
      </c>
      <c r="D14" t="s">
        <v>20</v>
      </c>
      <c r="E14" s="5" t="s">
        <v>41</v>
      </c>
      <c r="F14" s="5" t="s">
        <v>33</v>
      </c>
      <c r="G14" s="5" t="s">
        <v>41</v>
      </c>
      <c r="H14" t="s">
        <v>19</v>
      </c>
      <c r="I14" s="5" t="s">
        <v>41</v>
      </c>
      <c r="J14" s="5" t="s">
        <v>34</v>
      </c>
      <c r="K14" s="7">
        <v>8</v>
      </c>
      <c r="L14" s="5" t="s">
        <v>35</v>
      </c>
      <c r="M14" s="7">
        <v>10</v>
      </c>
      <c r="N14" s="5" t="s">
        <v>36</v>
      </c>
      <c r="O14" s="7">
        <v>6</v>
      </c>
      <c r="P14" s="5" t="s">
        <v>37</v>
      </c>
      <c r="Q14" s="7">
        <v>30</v>
      </c>
      <c r="R14" s="5" t="s">
        <v>38</v>
      </c>
      <c r="S14" s="7">
        <v>120</v>
      </c>
      <c r="T14" s="5" t="s">
        <v>42</v>
      </c>
      <c r="U14" s="5" t="s">
        <v>40</v>
      </c>
      <c r="V14" t="str">
        <f t="shared" si="0"/>
        <v>["name"=&gt;" Stool cup of 100","unit"=&gt;"Bag","amc"=&gt;8,"max-stock"=&gt;10,"min-stock"=&gt;6,"q4-consumption-b"=&gt;30,"annual-consumption-c"=&gt;120],</v>
      </c>
    </row>
    <row r="15" spans="1:22" x14ac:dyDescent="0.25">
      <c r="A15" s="5" t="s">
        <v>43</v>
      </c>
      <c r="B15" s="5" t="s">
        <v>39</v>
      </c>
      <c r="C15" s="5" t="s">
        <v>41</v>
      </c>
      <c r="D15" t="s">
        <v>21</v>
      </c>
      <c r="E15" s="5" t="s">
        <v>41</v>
      </c>
      <c r="F15" s="5" t="s">
        <v>33</v>
      </c>
      <c r="G15" s="5" t="s">
        <v>41</v>
      </c>
      <c r="H15" t="s">
        <v>9</v>
      </c>
      <c r="I15" s="5" t="s">
        <v>41</v>
      </c>
      <c r="J15" s="5" t="s">
        <v>34</v>
      </c>
      <c r="K15" s="7">
        <v>50</v>
      </c>
      <c r="L15" s="5" t="s">
        <v>35</v>
      </c>
      <c r="M15" s="7">
        <v>62.5</v>
      </c>
      <c r="N15" s="5" t="s">
        <v>36</v>
      </c>
      <c r="O15" s="7">
        <v>37.5</v>
      </c>
      <c r="P15" s="5" t="s">
        <v>37</v>
      </c>
      <c r="Q15" s="7">
        <v>187.5</v>
      </c>
      <c r="R15" s="5" t="s">
        <v>38</v>
      </c>
      <c r="S15" s="7">
        <v>750</v>
      </c>
      <c r="T15" s="5" t="s">
        <v>42</v>
      </c>
      <c r="U15" s="5" t="s">
        <v>40</v>
      </c>
      <c r="V15" t="str">
        <f t="shared" si="0"/>
        <v>["name"=&gt;"Syringe 5ml of 100 ","unit"=&gt;"Box","amc"=&gt;50,"max-stock"=&gt;62.5,"min-stock"=&gt;37.5,"q4-consumption-b"=&gt;187.5,"annual-consumption-c"=&gt;750],</v>
      </c>
    </row>
    <row r="16" spans="1:22" x14ac:dyDescent="0.25">
      <c r="A16" s="5" t="s">
        <v>43</v>
      </c>
      <c r="B16" s="5" t="s">
        <v>39</v>
      </c>
      <c r="C16" s="5" t="s">
        <v>41</v>
      </c>
      <c r="D16" t="s">
        <v>22</v>
      </c>
      <c r="E16" s="5" t="s">
        <v>41</v>
      </c>
      <c r="F16" s="5" t="s">
        <v>33</v>
      </c>
      <c r="G16" s="5" t="s">
        <v>41</v>
      </c>
      <c r="H16" t="s">
        <v>23</v>
      </c>
      <c r="I16" s="5" t="s">
        <v>41</v>
      </c>
      <c r="J16" s="5" t="s">
        <v>34</v>
      </c>
      <c r="K16" s="7" t="s">
        <v>24</v>
      </c>
      <c r="L16" s="5" t="s">
        <v>35</v>
      </c>
      <c r="M16" s="7" t="s">
        <v>24</v>
      </c>
      <c r="N16" s="5" t="s">
        <v>36</v>
      </c>
      <c r="O16" s="7" t="s">
        <v>24</v>
      </c>
      <c r="P16" s="5" t="s">
        <v>37</v>
      </c>
      <c r="Q16" s="7" t="s">
        <v>24</v>
      </c>
      <c r="R16" s="5" t="s">
        <v>38</v>
      </c>
      <c r="S16" s="7">
        <v>20</v>
      </c>
      <c r="T16" s="5" t="s">
        <v>42</v>
      </c>
      <c r="U16" s="5" t="s">
        <v>40</v>
      </c>
      <c r="V16" t="str">
        <f t="shared" si="0"/>
        <v>["name"=&gt;"Color coded waste segregation bin","unit"=&gt;"each","amc"=&gt;-,"max-stock"=&gt;-,"min-stock"=&gt;-,"q4-consumption-b"=&gt;-,"annual-consumption-c"=&gt;20],</v>
      </c>
    </row>
    <row r="17" spans="1:22" x14ac:dyDescent="0.25">
      <c r="A17" s="5" t="s">
        <v>43</v>
      </c>
      <c r="B17" s="5" t="s">
        <v>39</v>
      </c>
      <c r="C17" s="5" t="s">
        <v>41</v>
      </c>
      <c r="D17" t="s">
        <v>25</v>
      </c>
      <c r="E17" s="5" t="s">
        <v>41</v>
      </c>
      <c r="F17" s="5" t="s">
        <v>33</v>
      </c>
      <c r="G17" s="5" t="s">
        <v>41</v>
      </c>
      <c r="H17" t="s">
        <v>1</v>
      </c>
      <c r="I17" s="5" t="s">
        <v>41</v>
      </c>
      <c r="J17" s="5" t="s">
        <v>34</v>
      </c>
      <c r="K17" s="7">
        <v>60</v>
      </c>
      <c r="L17" s="5" t="s">
        <v>35</v>
      </c>
      <c r="M17" s="7">
        <v>75</v>
      </c>
      <c r="N17" s="5" t="s">
        <v>36</v>
      </c>
      <c r="O17" s="7">
        <v>45</v>
      </c>
      <c r="P17" s="5" t="s">
        <v>37</v>
      </c>
      <c r="Q17" s="7">
        <v>225</v>
      </c>
      <c r="R17" s="5" t="s">
        <v>38</v>
      </c>
      <c r="S17" s="7">
        <v>900</v>
      </c>
      <c r="T17" s="5" t="s">
        <v>42</v>
      </c>
      <c r="U17" s="5" t="s">
        <v>40</v>
      </c>
      <c r="V17" t="str">
        <f t="shared" si="0"/>
        <v>["name"=&gt;"K2 EDTA test tube of 4ml of 100","unit"=&gt;"Pk","amc"=&gt;60,"max-stock"=&gt;75,"min-stock"=&gt;45,"q4-consumption-b"=&gt;225,"annual-consumption-c"=&gt;900],</v>
      </c>
    </row>
    <row r="18" spans="1:22" x14ac:dyDescent="0.25">
      <c r="A18" s="5" t="s">
        <v>43</v>
      </c>
      <c r="B18" s="5" t="s">
        <v>39</v>
      </c>
      <c r="C18" s="5" t="s">
        <v>41</v>
      </c>
      <c r="D18" t="s">
        <v>26</v>
      </c>
      <c r="E18" s="5" t="s">
        <v>41</v>
      </c>
      <c r="F18" s="5" t="s">
        <v>33</v>
      </c>
      <c r="G18" s="5" t="s">
        <v>41</v>
      </c>
      <c r="H18" t="s">
        <v>17</v>
      </c>
      <c r="I18" s="5" t="s">
        <v>41</v>
      </c>
      <c r="J18" s="5" t="s">
        <v>34</v>
      </c>
      <c r="K18" s="7">
        <v>4</v>
      </c>
      <c r="L18" s="5" t="s">
        <v>35</v>
      </c>
      <c r="M18" s="7">
        <v>5</v>
      </c>
      <c r="N18" s="5" t="s">
        <v>36</v>
      </c>
      <c r="O18" s="7">
        <v>3</v>
      </c>
      <c r="P18" s="5" t="s">
        <v>37</v>
      </c>
      <c r="Q18" s="7">
        <v>15</v>
      </c>
      <c r="R18" s="5" t="s">
        <v>38</v>
      </c>
      <c r="S18" s="7">
        <v>60</v>
      </c>
      <c r="T18" s="5" t="s">
        <v>42</v>
      </c>
      <c r="U18" s="5" t="s">
        <v>40</v>
      </c>
      <c r="V18" t="str">
        <f t="shared" si="0"/>
        <v>["name"=&gt;"Plain tube of 100","unit"=&gt;"pk","amc"=&gt;4,"max-stock"=&gt;5,"min-stock"=&gt;3,"q4-consumption-b"=&gt;15,"annual-consumption-c"=&gt;60],</v>
      </c>
    </row>
    <row r="19" spans="1:22" x14ac:dyDescent="0.25">
      <c r="A19" s="5" t="s">
        <v>43</v>
      </c>
      <c r="B19" s="5" t="s">
        <v>39</v>
      </c>
      <c r="C19" s="5" t="s">
        <v>41</v>
      </c>
      <c r="D19" t="s">
        <v>27</v>
      </c>
      <c r="E19" s="5" t="s">
        <v>41</v>
      </c>
      <c r="F19" s="5" t="s">
        <v>33</v>
      </c>
      <c r="G19" s="5" t="s">
        <v>41</v>
      </c>
      <c r="H19" t="s">
        <v>17</v>
      </c>
      <c r="I19" s="5" t="s">
        <v>41</v>
      </c>
      <c r="J19" s="5" t="s">
        <v>34</v>
      </c>
      <c r="K19" s="7">
        <v>2</v>
      </c>
      <c r="L19" s="5" t="s">
        <v>35</v>
      </c>
      <c r="M19" s="7">
        <v>2.5</v>
      </c>
      <c r="N19" s="5" t="s">
        <v>36</v>
      </c>
      <c r="O19" s="7">
        <v>1.5</v>
      </c>
      <c r="P19" s="5" t="s">
        <v>37</v>
      </c>
      <c r="Q19" s="7">
        <v>7.5</v>
      </c>
      <c r="R19" s="5" t="s">
        <v>38</v>
      </c>
      <c r="S19" s="7">
        <v>30</v>
      </c>
      <c r="T19" s="5" t="s">
        <v>42</v>
      </c>
      <c r="U19" s="5" t="s">
        <v>40</v>
      </c>
      <c r="V19" t="str">
        <f t="shared" si="0"/>
        <v>["name"=&gt;"ESR tube of 100","unit"=&gt;"pk","amc"=&gt;2,"max-stock"=&gt;2.5,"min-stock"=&gt;1.5,"q4-consumption-b"=&gt;7.5,"annual-consumption-c"=&gt;30],</v>
      </c>
    </row>
    <row r="20" spans="1:22" x14ac:dyDescent="0.25">
      <c r="A20" s="5" t="s">
        <v>43</v>
      </c>
      <c r="B20" s="5" t="s">
        <v>39</v>
      </c>
      <c r="C20" s="5" t="s">
        <v>41</v>
      </c>
      <c r="D20" t="s">
        <v>28</v>
      </c>
      <c r="E20" s="5" t="s">
        <v>41</v>
      </c>
      <c r="F20" s="5" t="s">
        <v>33</v>
      </c>
      <c r="G20" s="5" t="s">
        <v>41</v>
      </c>
      <c r="H20" t="s">
        <v>29</v>
      </c>
      <c r="I20" s="5" t="s">
        <v>41</v>
      </c>
      <c r="J20" s="5" t="s">
        <v>34</v>
      </c>
      <c r="K20" s="7" t="s">
        <v>30</v>
      </c>
      <c r="L20" s="5" t="s">
        <v>35</v>
      </c>
      <c r="M20" s="7">
        <v>1.25</v>
      </c>
      <c r="N20" s="5" t="s">
        <v>36</v>
      </c>
      <c r="O20" s="7">
        <v>0.75</v>
      </c>
      <c r="P20" s="5" t="s">
        <v>37</v>
      </c>
      <c r="Q20" s="7">
        <v>3.75</v>
      </c>
      <c r="R20" s="5" t="s">
        <v>38</v>
      </c>
      <c r="S20" s="7">
        <v>15</v>
      </c>
      <c r="T20" s="5" t="s">
        <v>42</v>
      </c>
      <c r="U20" s="5" t="s">
        <v>40</v>
      </c>
      <c r="V20" t="str">
        <f t="shared" si="0"/>
        <v>["name"=&gt;"ESR thermal paper","unit"=&gt;"rool","amc"=&gt; 1,"max-stock"=&gt;1.25,"min-stock"=&gt;0.75,"q4-consumption-b"=&gt;3.75,"annual-consumption-c"=&gt;15],</v>
      </c>
    </row>
    <row r="21" spans="1:22" x14ac:dyDescent="0.25">
      <c r="A21" s="5" t="s">
        <v>43</v>
      </c>
      <c r="B21" s="5" t="s">
        <v>39</v>
      </c>
      <c r="C21" s="5" t="s">
        <v>41</v>
      </c>
      <c r="D21" t="s">
        <v>31</v>
      </c>
      <c r="E21" s="5" t="s">
        <v>41</v>
      </c>
      <c r="F21" s="5" t="s">
        <v>33</v>
      </c>
      <c r="G21" s="5" t="s">
        <v>41</v>
      </c>
      <c r="H21" t="s">
        <v>32</v>
      </c>
      <c r="I21" s="5" t="s">
        <v>41</v>
      </c>
      <c r="J21" s="5" t="s">
        <v>34</v>
      </c>
      <c r="K21" s="7">
        <v>4</v>
      </c>
      <c r="L21" s="5" t="s">
        <v>35</v>
      </c>
      <c r="M21" s="7">
        <v>5</v>
      </c>
      <c r="N21" s="5" t="s">
        <v>36</v>
      </c>
      <c r="O21" s="7">
        <v>3</v>
      </c>
      <c r="P21" s="5" t="s">
        <v>37</v>
      </c>
      <c r="Q21" s="7">
        <v>15</v>
      </c>
      <c r="R21" s="5" t="s">
        <v>38</v>
      </c>
      <c r="S21" s="7">
        <v>60</v>
      </c>
      <c r="T21" s="5" t="s">
        <v>42</v>
      </c>
      <c r="U21" s="5" t="s">
        <v>40</v>
      </c>
      <c r="V21" t="str">
        <f t="shared" si="0"/>
        <v>["name"=&gt;"Alcohol  70% of  1000ml","unit"=&gt;"bottle","amc"=&gt;4,"max-stock"=&gt;5,"min-stock"=&gt;3,"q4-consumption-b"=&gt;15,"annual-consumption-c"=&gt;60],</v>
      </c>
    </row>
    <row r="22" spans="1:22" s="6" customFormat="1" x14ac:dyDescent="0.25">
      <c r="A22" s="5" t="s">
        <v>43</v>
      </c>
      <c r="B22" s="5" t="s">
        <v>39</v>
      </c>
      <c r="C22" s="5" t="s">
        <v>41</v>
      </c>
      <c r="E22" s="5" t="s">
        <v>41</v>
      </c>
      <c r="F22" s="5" t="s">
        <v>33</v>
      </c>
      <c r="G22" s="5" t="s">
        <v>41</v>
      </c>
      <c r="I22" s="5" t="s">
        <v>41</v>
      </c>
      <c r="J22" s="5" t="s">
        <v>34</v>
      </c>
      <c r="K22" s="8"/>
      <c r="L22" s="5" t="s">
        <v>35</v>
      </c>
      <c r="M22" s="8"/>
      <c r="N22" s="5" t="s">
        <v>36</v>
      </c>
      <c r="O22" s="8"/>
      <c r="P22" s="5" t="s">
        <v>37</v>
      </c>
      <c r="Q22" s="8"/>
      <c r="R22" s="5" t="s">
        <v>38</v>
      </c>
      <c r="S22" s="8"/>
      <c r="T22" s="5" t="s">
        <v>42</v>
      </c>
      <c r="U22" s="5" t="s">
        <v>40</v>
      </c>
      <c r="V22" t="str">
        <f t="shared" si="0"/>
        <v>["name"=&gt;"","unit"=&gt;"","amc"=&gt;,"max-stock"=&gt;,"min-stock"=&gt;,"q4-consumption-b"=&gt;,"annual-consumption-c"=&gt;],</v>
      </c>
    </row>
    <row r="23" spans="1:22" x14ac:dyDescent="0.25">
      <c r="A23" s="5" t="s">
        <v>43</v>
      </c>
      <c r="B23" s="5" t="s">
        <v>39</v>
      </c>
      <c r="C23" s="5" t="s">
        <v>41</v>
      </c>
      <c r="D23" t="s">
        <v>44</v>
      </c>
      <c r="E23" s="5" t="s">
        <v>41</v>
      </c>
      <c r="F23" s="5" t="s">
        <v>33</v>
      </c>
      <c r="G23" s="5" t="s">
        <v>41</v>
      </c>
      <c r="H23" t="s">
        <v>9</v>
      </c>
      <c r="I23" s="5" t="s">
        <v>41</v>
      </c>
      <c r="J23" s="5" t="s">
        <v>34</v>
      </c>
      <c r="K23" s="7" t="s">
        <v>30</v>
      </c>
      <c r="L23" s="5" t="s">
        <v>35</v>
      </c>
      <c r="M23" s="7" t="s">
        <v>30</v>
      </c>
      <c r="N23" s="5" t="s">
        <v>36</v>
      </c>
      <c r="O23" s="7">
        <v>0.75</v>
      </c>
      <c r="P23" s="5" t="s">
        <v>37</v>
      </c>
      <c r="Q23" s="7">
        <v>3.75</v>
      </c>
      <c r="R23" s="5" t="s">
        <v>38</v>
      </c>
      <c r="S23" s="7">
        <v>15</v>
      </c>
      <c r="T23" s="5" t="s">
        <v>42</v>
      </c>
      <c r="U23" s="5" t="s">
        <v>40</v>
      </c>
      <c r="V23" t="str">
        <f t="shared" si="0"/>
        <v>["name"=&gt;"Fibrin and fibrinogen degradant  reagent 1(6*3ml)","unit"=&gt;"Box","amc"=&gt; 1,"max-stock"=&gt; 1,"min-stock"=&gt;0.75,"q4-consumption-b"=&gt;3.75,"annual-consumption-c"=&gt;15],</v>
      </c>
    </row>
    <row r="24" spans="1:22" x14ac:dyDescent="0.25">
      <c r="A24" s="5" t="s">
        <v>43</v>
      </c>
      <c r="B24" s="5" t="s">
        <v>39</v>
      </c>
      <c r="C24" s="5" t="s">
        <v>41</v>
      </c>
      <c r="D24" t="s">
        <v>45</v>
      </c>
      <c r="E24" s="5" t="s">
        <v>41</v>
      </c>
      <c r="F24" s="5" t="s">
        <v>33</v>
      </c>
      <c r="G24" s="5" t="s">
        <v>41</v>
      </c>
      <c r="H24" t="s">
        <v>9</v>
      </c>
      <c r="I24" s="5" t="s">
        <v>41</v>
      </c>
      <c r="J24" s="5" t="s">
        <v>34</v>
      </c>
      <c r="K24" s="7" t="s">
        <v>30</v>
      </c>
      <c r="L24" s="5" t="s">
        <v>35</v>
      </c>
      <c r="M24" s="7" t="s">
        <v>30</v>
      </c>
      <c r="N24" s="5" t="s">
        <v>36</v>
      </c>
      <c r="O24" s="7">
        <v>0.75</v>
      </c>
      <c r="P24" s="5" t="s">
        <v>37</v>
      </c>
      <c r="Q24" s="7">
        <v>3.75</v>
      </c>
      <c r="R24" s="5" t="s">
        <v>38</v>
      </c>
      <c r="S24" s="7">
        <v>15</v>
      </c>
      <c r="T24" s="5" t="s">
        <v>42</v>
      </c>
      <c r="U24" s="5" t="s">
        <v>40</v>
      </c>
      <c r="V24" t="str">
        <f t="shared" si="0"/>
        <v>["name"=&gt;"Fibrin and fibrinogen degradant  reagent 2(2*3ml)","unit"=&gt;"Box","amc"=&gt; 1,"max-stock"=&gt; 1,"min-stock"=&gt;0.75,"q4-consumption-b"=&gt;3.75,"annual-consumption-c"=&gt;15],</v>
      </c>
    </row>
    <row r="25" spans="1:22" x14ac:dyDescent="0.25">
      <c r="A25" s="5" t="s">
        <v>43</v>
      </c>
      <c r="B25" s="5" t="s">
        <v>39</v>
      </c>
      <c r="C25" s="5" t="s">
        <v>41</v>
      </c>
      <c r="D25" t="s">
        <v>46</v>
      </c>
      <c r="E25" s="5" t="s">
        <v>41</v>
      </c>
      <c r="F25" s="5" t="s">
        <v>33</v>
      </c>
      <c r="G25" s="5" t="s">
        <v>41</v>
      </c>
      <c r="H25" t="s">
        <v>9</v>
      </c>
      <c r="I25" s="5" t="s">
        <v>41</v>
      </c>
      <c r="J25" s="5" t="s">
        <v>34</v>
      </c>
      <c r="K25" s="7" t="s">
        <v>30</v>
      </c>
      <c r="L25" s="5" t="s">
        <v>35</v>
      </c>
      <c r="M25" s="7" t="s">
        <v>30</v>
      </c>
      <c r="N25" s="5" t="s">
        <v>36</v>
      </c>
      <c r="O25" s="7">
        <v>0.75</v>
      </c>
      <c r="P25" s="5" t="s">
        <v>37</v>
      </c>
      <c r="Q25" s="7">
        <v>3.75</v>
      </c>
      <c r="R25" s="5" t="s">
        <v>38</v>
      </c>
      <c r="S25" s="7">
        <v>15</v>
      </c>
      <c r="T25" s="5" t="s">
        <v>42</v>
      </c>
      <c r="U25" s="5" t="s">
        <v>40</v>
      </c>
      <c r="V25" t="str">
        <f t="shared" si="0"/>
        <v>["name"=&gt;"Fibrin and fibrinogen degradant control 1(1*1ml)","unit"=&gt;"Box","amc"=&gt; 1,"max-stock"=&gt; 1,"min-stock"=&gt;0.75,"q4-consumption-b"=&gt;3.75,"annual-consumption-c"=&gt;15],</v>
      </c>
    </row>
    <row r="26" spans="1:22" x14ac:dyDescent="0.25">
      <c r="A26" s="5" t="s">
        <v>43</v>
      </c>
      <c r="B26" s="5" t="s">
        <v>39</v>
      </c>
      <c r="C26" s="5" t="s">
        <v>41</v>
      </c>
      <c r="D26" t="s">
        <v>47</v>
      </c>
      <c r="E26" s="5" t="s">
        <v>41</v>
      </c>
      <c r="F26" s="5" t="s">
        <v>33</v>
      </c>
      <c r="G26" s="5" t="s">
        <v>41</v>
      </c>
      <c r="H26" t="s">
        <v>9</v>
      </c>
      <c r="I26" s="5" t="s">
        <v>41</v>
      </c>
      <c r="J26" s="5" t="s">
        <v>34</v>
      </c>
      <c r="K26" s="7" t="s">
        <v>30</v>
      </c>
      <c r="L26" s="5" t="s">
        <v>35</v>
      </c>
      <c r="M26" s="7" t="s">
        <v>30</v>
      </c>
      <c r="N26" s="5" t="s">
        <v>36</v>
      </c>
      <c r="O26" s="7">
        <v>0.75</v>
      </c>
      <c r="P26" s="5" t="s">
        <v>37</v>
      </c>
      <c r="Q26" s="7">
        <v>3.75</v>
      </c>
      <c r="R26" s="5" t="s">
        <v>38</v>
      </c>
      <c r="S26" s="7">
        <v>15</v>
      </c>
      <c r="T26" s="5" t="s">
        <v>42</v>
      </c>
      <c r="U26" s="5" t="s">
        <v>40</v>
      </c>
      <c r="V26" t="str">
        <f t="shared" si="0"/>
        <v>["name"=&gt;"Fibrin and fibrinogen degradant control 2(1*1ml)","unit"=&gt;"Box","amc"=&gt; 1,"max-stock"=&gt; 1,"min-stock"=&gt;0.75,"q4-consumption-b"=&gt;3.75,"annual-consumption-c"=&gt;15],</v>
      </c>
    </row>
    <row r="27" spans="1:22" x14ac:dyDescent="0.25">
      <c r="A27" s="5" t="s">
        <v>43</v>
      </c>
      <c r="B27" s="5" t="s">
        <v>39</v>
      </c>
      <c r="C27" s="5" t="s">
        <v>41</v>
      </c>
      <c r="D27" t="s">
        <v>48</v>
      </c>
      <c r="E27" s="5" t="s">
        <v>41</v>
      </c>
      <c r="F27" s="5" t="s">
        <v>33</v>
      </c>
      <c r="G27" s="5" t="s">
        <v>41</v>
      </c>
      <c r="H27" t="s">
        <v>9</v>
      </c>
      <c r="I27" s="5" t="s">
        <v>41</v>
      </c>
      <c r="J27" s="5" t="s">
        <v>34</v>
      </c>
      <c r="K27" s="7">
        <v>0</v>
      </c>
      <c r="L27" s="5" t="s">
        <v>35</v>
      </c>
      <c r="M27" s="7">
        <v>0</v>
      </c>
      <c r="N27" s="5" t="s">
        <v>36</v>
      </c>
      <c r="O27" s="7">
        <v>0</v>
      </c>
      <c r="P27" s="5" t="s">
        <v>37</v>
      </c>
      <c r="Q27" s="7">
        <v>1</v>
      </c>
      <c r="R27" s="5" t="s">
        <v>38</v>
      </c>
      <c r="S27" s="7">
        <v>4</v>
      </c>
      <c r="T27" s="5" t="s">
        <v>42</v>
      </c>
      <c r="U27" s="5" t="s">
        <v>40</v>
      </c>
      <c r="V27" t="str">
        <f t="shared" si="0"/>
        <v>["name"=&gt;"Fibrin and fibrinogen degradant calibrator(1*1ml)","unit"=&gt;"Box","amc"=&gt;0,"max-stock"=&gt;0,"min-stock"=&gt;0,"q4-consumption-b"=&gt;1,"annual-consumption-c"=&gt;4],</v>
      </c>
    </row>
    <row r="28" spans="1:22" x14ac:dyDescent="0.25">
      <c r="A28" s="5" t="s">
        <v>43</v>
      </c>
      <c r="B28" s="5" t="s">
        <v>39</v>
      </c>
      <c r="C28" s="5" t="s">
        <v>41</v>
      </c>
      <c r="D28" t="s">
        <v>49</v>
      </c>
      <c r="E28" s="5" t="s">
        <v>41</v>
      </c>
      <c r="F28" s="5" t="s">
        <v>33</v>
      </c>
      <c r="G28" s="5" t="s">
        <v>41</v>
      </c>
      <c r="H28" t="s">
        <v>4</v>
      </c>
      <c r="I28" s="5" t="s">
        <v>41</v>
      </c>
      <c r="J28" s="5" t="s">
        <v>34</v>
      </c>
      <c r="K28" s="7">
        <v>1</v>
      </c>
      <c r="L28" s="5" t="s">
        <v>35</v>
      </c>
      <c r="M28" s="7">
        <v>1</v>
      </c>
      <c r="N28" s="5" t="s">
        <v>36</v>
      </c>
      <c r="O28" s="7">
        <v>0.95</v>
      </c>
      <c r="P28" s="5" t="s">
        <v>37</v>
      </c>
      <c r="Q28" s="7">
        <v>3.15</v>
      </c>
      <c r="R28" s="5" t="s">
        <v>38</v>
      </c>
      <c r="S28" s="7">
        <v>12</v>
      </c>
      <c r="T28" s="5" t="s">
        <v>42</v>
      </c>
      <c r="U28" s="5" t="s">
        <v>40</v>
      </c>
      <c r="V28" t="str">
        <f t="shared" si="0"/>
        <v>["name"=&gt;"Thrombin time reagent(10*2ml)","unit"=&gt;"box","amc"=&gt;1,"max-stock"=&gt;1,"min-stock"=&gt;0.95,"q4-consumption-b"=&gt;3.15,"annual-consumption-c"=&gt;12],</v>
      </c>
    </row>
    <row r="29" spans="1:22" x14ac:dyDescent="0.25">
      <c r="A29" s="5" t="s">
        <v>43</v>
      </c>
      <c r="B29" s="5" t="s">
        <v>39</v>
      </c>
      <c r="C29" s="5" t="s">
        <v>41</v>
      </c>
      <c r="D29" t="s">
        <v>50</v>
      </c>
      <c r="E29" s="5" t="s">
        <v>41</v>
      </c>
      <c r="F29" s="5" t="s">
        <v>33</v>
      </c>
      <c r="G29" s="5" t="s">
        <v>41</v>
      </c>
      <c r="H29" t="s">
        <v>9</v>
      </c>
      <c r="I29" s="5" t="s">
        <v>41</v>
      </c>
      <c r="J29" s="5" t="s">
        <v>34</v>
      </c>
      <c r="K29" s="7">
        <v>1</v>
      </c>
      <c r="L29" s="5" t="s">
        <v>35</v>
      </c>
      <c r="M29" s="7">
        <v>1</v>
      </c>
      <c r="N29" s="5" t="s">
        <v>36</v>
      </c>
      <c r="O29" s="7">
        <v>0.95</v>
      </c>
      <c r="P29" s="5" t="s">
        <v>37</v>
      </c>
      <c r="Q29" s="7">
        <v>3.15</v>
      </c>
      <c r="R29" s="5" t="s">
        <v>38</v>
      </c>
      <c r="S29" s="7">
        <v>12</v>
      </c>
      <c r="T29" s="5" t="s">
        <v>42</v>
      </c>
      <c r="U29" s="5" t="s">
        <v>40</v>
      </c>
      <c r="V29" t="str">
        <f t="shared" si="0"/>
        <v>["name"=&gt;"APTT reagent 1(10*2ml)","unit"=&gt;"Box","amc"=&gt;1,"max-stock"=&gt;1,"min-stock"=&gt;0.95,"q4-consumption-b"=&gt;3.15,"annual-consumption-c"=&gt;12],</v>
      </c>
    </row>
    <row r="30" spans="1:22" x14ac:dyDescent="0.25">
      <c r="A30" s="5" t="s">
        <v>43</v>
      </c>
      <c r="B30" s="5" t="s">
        <v>39</v>
      </c>
      <c r="C30" s="5" t="s">
        <v>41</v>
      </c>
      <c r="D30" t="s">
        <v>51</v>
      </c>
      <c r="E30" s="5" t="s">
        <v>41</v>
      </c>
      <c r="F30" s="5" t="s">
        <v>33</v>
      </c>
      <c r="G30" s="5" t="s">
        <v>41</v>
      </c>
      <c r="H30" t="s">
        <v>9</v>
      </c>
      <c r="I30" s="5" t="s">
        <v>41</v>
      </c>
      <c r="J30" s="5" t="s">
        <v>34</v>
      </c>
      <c r="K30" s="7">
        <v>1</v>
      </c>
      <c r="L30" s="5" t="s">
        <v>35</v>
      </c>
      <c r="M30" s="7">
        <v>1</v>
      </c>
      <c r="N30" s="5" t="s">
        <v>36</v>
      </c>
      <c r="O30" s="7">
        <v>0.95</v>
      </c>
      <c r="P30" s="5" t="s">
        <v>37</v>
      </c>
      <c r="Q30" s="7">
        <v>3.15</v>
      </c>
      <c r="R30" s="5" t="s">
        <v>38</v>
      </c>
      <c r="S30" s="7">
        <v>12</v>
      </c>
      <c r="T30" s="5" t="s">
        <v>42</v>
      </c>
      <c r="U30" s="5" t="s">
        <v>40</v>
      </c>
      <c r="V30" t="str">
        <f t="shared" si="0"/>
        <v>["name"=&gt;"APTT reagent 2(1*30ml)","unit"=&gt;"Box","amc"=&gt;1,"max-stock"=&gt;1,"min-stock"=&gt;0.95,"q4-consumption-b"=&gt;3.15,"annual-consumption-c"=&gt;12],</v>
      </c>
    </row>
    <row r="31" spans="1:22" x14ac:dyDescent="0.25">
      <c r="A31" s="5" t="s">
        <v>43</v>
      </c>
      <c r="B31" s="5" t="s">
        <v>39</v>
      </c>
      <c r="C31" s="5" t="s">
        <v>41</v>
      </c>
      <c r="D31" t="s">
        <v>52</v>
      </c>
      <c r="E31" s="5" t="s">
        <v>41</v>
      </c>
      <c r="F31" s="5" t="s">
        <v>33</v>
      </c>
      <c r="G31" s="5" t="s">
        <v>41</v>
      </c>
      <c r="H31" t="s">
        <v>9</v>
      </c>
      <c r="I31" s="5" t="s">
        <v>41</v>
      </c>
      <c r="J31" s="5" t="s">
        <v>34</v>
      </c>
      <c r="K31" s="7" t="s">
        <v>30</v>
      </c>
      <c r="L31" s="5" t="s">
        <v>35</v>
      </c>
      <c r="M31" s="7" t="s">
        <v>30</v>
      </c>
      <c r="N31" s="5" t="s">
        <v>36</v>
      </c>
      <c r="O31" s="7">
        <v>0.75</v>
      </c>
      <c r="P31" s="5" t="s">
        <v>37</v>
      </c>
      <c r="Q31" s="7">
        <v>3.75</v>
      </c>
      <c r="R31" s="5" t="s">
        <v>38</v>
      </c>
      <c r="S31" s="7">
        <v>15</v>
      </c>
      <c r="T31" s="5" t="s">
        <v>42</v>
      </c>
      <c r="U31" s="5" t="s">
        <v>40</v>
      </c>
      <c r="V31" t="str">
        <f t="shared" si="0"/>
        <v>["name"=&gt;"Fibrinogen reagent 1(5*2ml)","unit"=&gt;"Box","amc"=&gt; 1,"max-stock"=&gt; 1,"min-stock"=&gt;0.75,"q4-consumption-b"=&gt;3.75,"annual-consumption-c"=&gt;15],</v>
      </c>
    </row>
    <row r="32" spans="1:22" x14ac:dyDescent="0.25">
      <c r="A32" s="5" t="s">
        <v>43</v>
      </c>
      <c r="B32" s="5" t="s">
        <v>39</v>
      </c>
      <c r="C32" s="5" t="s">
        <v>41</v>
      </c>
      <c r="D32" t="s">
        <v>53</v>
      </c>
      <c r="E32" s="5" t="s">
        <v>41</v>
      </c>
      <c r="F32" s="5" t="s">
        <v>33</v>
      </c>
      <c r="G32" s="5" t="s">
        <v>41</v>
      </c>
      <c r="H32" t="s">
        <v>9</v>
      </c>
      <c r="I32" s="5" t="s">
        <v>41</v>
      </c>
      <c r="J32" s="5" t="s">
        <v>34</v>
      </c>
      <c r="K32" s="7" t="s">
        <v>30</v>
      </c>
      <c r="L32" s="5" t="s">
        <v>35</v>
      </c>
      <c r="M32" s="7" t="s">
        <v>30</v>
      </c>
      <c r="N32" s="5" t="s">
        <v>36</v>
      </c>
      <c r="O32" s="7">
        <v>0.75</v>
      </c>
      <c r="P32" s="5" t="s">
        <v>37</v>
      </c>
      <c r="Q32" s="7">
        <v>3.75</v>
      </c>
      <c r="R32" s="5" t="s">
        <v>38</v>
      </c>
      <c r="S32" s="7">
        <v>15</v>
      </c>
      <c r="T32" s="5" t="s">
        <v>42</v>
      </c>
      <c r="U32" s="5" t="s">
        <v>40</v>
      </c>
      <c r="V32" t="str">
        <f t="shared" si="0"/>
        <v>["name"=&gt;"Fibrinogen reagent  2(1*100ml)","unit"=&gt;"Box","amc"=&gt; 1,"max-stock"=&gt; 1,"min-stock"=&gt;0.75,"q4-consumption-b"=&gt;3.75,"annual-consumption-c"=&gt;15],</v>
      </c>
    </row>
    <row r="33" spans="1:22" x14ac:dyDescent="0.25">
      <c r="A33" s="5" t="s">
        <v>43</v>
      </c>
      <c r="B33" s="5" t="s">
        <v>39</v>
      </c>
      <c r="C33" s="5" t="s">
        <v>41</v>
      </c>
      <c r="D33" t="s">
        <v>54</v>
      </c>
      <c r="E33" s="5" t="s">
        <v>41</v>
      </c>
      <c r="F33" s="5" t="s">
        <v>33</v>
      </c>
      <c r="G33" s="5" t="s">
        <v>41</v>
      </c>
      <c r="H33" t="s">
        <v>9</v>
      </c>
      <c r="I33" s="5" t="s">
        <v>41</v>
      </c>
      <c r="J33" s="5" t="s">
        <v>34</v>
      </c>
      <c r="K33" s="7" t="s">
        <v>30</v>
      </c>
      <c r="L33" s="5" t="s">
        <v>35</v>
      </c>
      <c r="M33" s="7" t="s">
        <v>30</v>
      </c>
      <c r="N33" s="5" t="s">
        <v>36</v>
      </c>
      <c r="O33" s="7">
        <v>0.75</v>
      </c>
      <c r="P33" s="5" t="s">
        <v>37</v>
      </c>
      <c r="Q33" s="7">
        <v>3.75</v>
      </c>
      <c r="R33" s="5" t="s">
        <v>38</v>
      </c>
      <c r="S33" s="7">
        <v>15</v>
      </c>
      <c r="T33" s="5" t="s">
        <v>42</v>
      </c>
      <c r="U33" s="5" t="s">
        <v>40</v>
      </c>
      <c r="V33" t="str">
        <f t="shared" si="0"/>
        <v>["name"=&gt;"Fibrinogen reagent  3(1*1ml)","unit"=&gt;"Box","amc"=&gt; 1,"max-stock"=&gt; 1,"min-stock"=&gt;0.75,"q4-consumption-b"=&gt;3.75,"annual-consumption-c"=&gt;15],</v>
      </c>
    </row>
    <row r="34" spans="1:22" x14ac:dyDescent="0.25">
      <c r="A34" s="5" t="s">
        <v>43</v>
      </c>
      <c r="B34" s="5" t="s">
        <v>39</v>
      </c>
      <c r="C34" s="5" t="s">
        <v>41</v>
      </c>
      <c r="D34" t="s">
        <v>55</v>
      </c>
      <c r="E34" s="5" t="s">
        <v>41</v>
      </c>
      <c r="F34" s="5" t="s">
        <v>33</v>
      </c>
      <c r="G34" s="5" t="s">
        <v>41</v>
      </c>
      <c r="H34" t="s">
        <v>9</v>
      </c>
      <c r="I34" s="5" t="s">
        <v>41</v>
      </c>
      <c r="J34" s="5" t="s">
        <v>34</v>
      </c>
      <c r="K34" s="7" t="s">
        <v>30</v>
      </c>
      <c r="L34" s="5" t="s">
        <v>35</v>
      </c>
      <c r="M34" s="7" t="s">
        <v>30</v>
      </c>
      <c r="N34" s="5" t="s">
        <v>36</v>
      </c>
      <c r="O34" s="7">
        <v>0.75</v>
      </c>
      <c r="P34" s="5" t="s">
        <v>37</v>
      </c>
      <c r="Q34" s="7">
        <v>3.75</v>
      </c>
      <c r="R34" s="5" t="s">
        <v>38</v>
      </c>
      <c r="S34" s="7">
        <v>15</v>
      </c>
      <c r="T34" s="5" t="s">
        <v>42</v>
      </c>
      <c r="U34" s="5" t="s">
        <v>40</v>
      </c>
      <c r="V34" t="str">
        <f t="shared" si="0"/>
        <v>["name"=&gt;"Prothrombin time reagent(10*2ml)","unit"=&gt;"Box","amc"=&gt; 1,"max-stock"=&gt; 1,"min-stock"=&gt;0.75,"q4-consumption-b"=&gt;3.75,"annual-consumption-c"=&gt;15],</v>
      </c>
    </row>
    <row r="35" spans="1:22" x14ac:dyDescent="0.25">
      <c r="A35" s="5" t="s">
        <v>43</v>
      </c>
      <c r="B35" s="5" t="s">
        <v>39</v>
      </c>
      <c r="C35" s="5" t="s">
        <v>41</v>
      </c>
      <c r="D35" t="s">
        <v>56</v>
      </c>
      <c r="E35" s="5" t="s">
        <v>41</v>
      </c>
      <c r="F35" s="5" t="s">
        <v>33</v>
      </c>
      <c r="G35" s="5" t="s">
        <v>41</v>
      </c>
      <c r="H35" t="s">
        <v>9</v>
      </c>
      <c r="I35" s="5" t="s">
        <v>41</v>
      </c>
      <c r="J35" s="5" t="s">
        <v>34</v>
      </c>
      <c r="K35" s="7">
        <v>0.5</v>
      </c>
      <c r="L35" s="5" t="s">
        <v>35</v>
      </c>
      <c r="M35" s="7">
        <v>0.5</v>
      </c>
      <c r="N35" s="5" t="s">
        <v>36</v>
      </c>
      <c r="O35" s="7">
        <v>0.47499999999999998</v>
      </c>
      <c r="P35" s="5" t="s">
        <v>37</v>
      </c>
      <c r="Q35" s="7">
        <v>1.575</v>
      </c>
      <c r="R35" s="5" t="s">
        <v>38</v>
      </c>
      <c r="S35" s="7">
        <v>6</v>
      </c>
      <c r="T35" s="5" t="s">
        <v>42</v>
      </c>
      <c r="U35" s="5" t="s">
        <v>40</v>
      </c>
      <c r="V35" t="str">
        <f t="shared" si="0"/>
        <v>["name"=&gt;"D-Dimer reagent 1(6*3ml)","unit"=&gt;"Box","amc"=&gt;0.5,"max-stock"=&gt;0.5,"min-stock"=&gt;0.475,"q4-consumption-b"=&gt;1.575,"annual-consumption-c"=&gt;6],</v>
      </c>
    </row>
    <row r="36" spans="1:22" x14ac:dyDescent="0.25">
      <c r="A36" s="5" t="s">
        <v>43</v>
      </c>
      <c r="B36" s="5" t="s">
        <v>39</v>
      </c>
      <c r="C36" s="5" t="s">
        <v>41</v>
      </c>
      <c r="D36" t="s">
        <v>57</v>
      </c>
      <c r="E36" s="5" t="s">
        <v>41</v>
      </c>
      <c r="F36" s="5" t="s">
        <v>33</v>
      </c>
      <c r="G36" s="5" t="s">
        <v>41</v>
      </c>
      <c r="H36" t="s">
        <v>9</v>
      </c>
      <c r="I36" s="5" t="s">
        <v>41</v>
      </c>
      <c r="J36" s="5" t="s">
        <v>34</v>
      </c>
      <c r="K36" s="7">
        <v>0.5</v>
      </c>
      <c r="L36" s="5" t="s">
        <v>35</v>
      </c>
      <c r="M36" s="7">
        <v>0.5</v>
      </c>
      <c r="N36" s="5" t="s">
        <v>36</v>
      </c>
      <c r="O36" s="7">
        <v>0.47499999999999998</v>
      </c>
      <c r="P36" s="5" t="s">
        <v>37</v>
      </c>
      <c r="Q36" s="7">
        <v>1.575</v>
      </c>
      <c r="R36" s="5" t="s">
        <v>38</v>
      </c>
      <c r="S36" s="7">
        <v>6</v>
      </c>
      <c r="T36" s="5" t="s">
        <v>42</v>
      </c>
      <c r="U36" s="5" t="s">
        <v>40</v>
      </c>
      <c r="V36" t="str">
        <f t="shared" si="0"/>
        <v>["name"=&gt;"D-dimer reagent 2(2*3ml)","unit"=&gt;"Box","amc"=&gt;0.5,"max-stock"=&gt;0.5,"min-stock"=&gt;0.475,"q4-consumption-b"=&gt;1.575,"annual-consumption-c"=&gt;6],</v>
      </c>
    </row>
    <row r="37" spans="1:22" x14ac:dyDescent="0.25">
      <c r="A37" s="5" t="s">
        <v>43</v>
      </c>
      <c r="B37" s="5" t="s">
        <v>39</v>
      </c>
      <c r="C37" s="5" t="s">
        <v>41</v>
      </c>
      <c r="D37" t="s">
        <v>58</v>
      </c>
      <c r="E37" s="5" t="s">
        <v>41</v>
      </c>
      <c r="F37" s="5" t="s">
        <v>33</v>
      </c>
      <c r="G37" s="5" t="s">
        <v>41</v>
      </c>
      <c r="H37" t="s">
        <v>9</v>
      </c>
      <c r="I37" s="5" t="s">
        <v>41</v>
      </c>
      <c r="J37" s="5" t="s">
        <v>34</v>
      </c>
      <c r="K37" s="7">
        <v>0.5</v>
      </c>
      <c r="L37" s="5" t="s">
        <v>35</v>
      </c>
      <c r="M37" s="7">
        <v>0.5</v>
      </c>
      <c r="N37" s="5" t="s">
        <v>36</v>
      </c>
      <c r="O37" s="7">
        <v>0.47499999999999998</v>
      </c>
      <c r="P37" s="5" t="s">
        <v>37</v>
      </c>
      <c r="Q37" s="7">
        <v>1.575</v>
      </c>
      <c r="R37" s="5" t="s">
        <v>38</v>
      </c>
      <c r="S37" s="7">
        <v>6</v>
      </c>
      <c r="T37" s="5" t="s">
        <v>42</v>
      </c>
      <c r="U37" s="5" t="s">
        <v>40</v>
      </c>
      <c r="V37" t="str">
        <f t="shared" si="0"/>
        <v>["name"=&gt;"D-dimer control 1(1*1ml)","unit"=&gt;"Box","amc"=&gt;0.5,"max-stock"=&gt;0.5,"min-stock"=&gt;0.475,"q4-consumption-b"=&gt;1.575,"annual-consumption-c"=&gt;6],</v>
      </c>
    </row>
    <row r="38" spans="1:22" x14ac:dyDescent="0.25">
      <c r="A38" s="5" t="s">
        <v>43</v>
      </c>
      <c r="B38" s="5" t="s">
        <v>39</v>
      </c>
      <c r="C38" s="5" t="s">
        <v>41</v>
      </c>
      <c r="D38" t="s">
        <v>59</v>
      </c>
      <c r="E38" s="5" t="s">
        <v>41</v>
      </c>
      <c r="F38" s="5" t="s">
        <v>33</v>
      </c>
      <c r="G38" s="5" t="s">
        <v>41</v>
      </c>
      <c r="H38" t="s">
        <v>9</v>
      </c>
      <c r="I38" s="5" t="s">
        <v>41</v>
      </c>
      <c r="J38" s="5" t="s">
        <v>34</v>
      </c>
      <c r="K38" s="7">
        <v>0.5</v>
      </c>
      <c r="L38" s="5" t="s">
        <v>35</v>
      </c>
      <c r="M38" s="7">
        <v>0.5</v>
      </c>
      <c r="N38" s="5" t="s">
        <v>36</v>
      </c>
      <c r="O38" s="7">
        <v>0.47499999999999998</v>
      </c>
      <c r="P38" s="5" t="s">
        <v>37</v>
      </c>
      <c r="Q38" s="7">
        <v>1.575</v>
      </c>
      <c r="R38" s="5" t="s">
        <v>38</v>
      </c>
      <c r="S38" s="7">
        <v>6</v>
      </c>
      <c r="T38" s="5" t="s">
        <v>42</v>
      </c>
      <c r="U38" s="5" t="s">
        <v>40</v>
      </c>
      <c r="V38" t="str">
        <f t="shared" si="0"/>
        <v>["name"=&gt;"D-dimer control 2(1*1ml)","unit"=&gt;"Box","amc"=&gt;0.5,"max-stock"=&gt;0.5,"min-stock"=&gt;0.475,"q4-consumption-b"=&gt;1.575,"annual-consumption-c"=&gt;6],</v>
      </c>
    </row>
    <row r="39" spans="1:22" x14ac:dyDescent="0.25">
      <c r="A39" s="5" t="s">
        <v>43</v>
      </c>
      <c r="B39" s="5" t="s">
        <v>39</v>
      </c>
      <c r="C39" s="5" t="s">
        <v>41</v>
      </c>
      <c r="D39" t="s">
        <v>60</v>
      </c>
      <c r="E39" s="5" t="s">
        <v>41</v>
      </c>
      <c r="F39" s="5" t="s">
        <v>33</v>
      </c>
      <c r="G39" s="5" t="s">
        <v>41</v>
      </c>
      <c r="H39" t="s">
        <v>9</v>
      </c>
      <c r="I39" s="5" t="s">
        <v>41</v>
      </c>
      <c r="J39" s="5" t="s">
        <v>34</v>
      </c>
      <c r="K39" s="7">
        <v>0.5</v>
      </c>
      <c r="L39" s="5" t="s">
        <v>35</v>
      </c>
      <c r="M39" s="7">
        <v>0.5</v>
      </c>
      <c r="N39" s="5" t="s">
        <v>36</v>
      </c>
      <c r="O39" s="7">
        <v>0.47499999999999998</v>
      </c>
      <c r="P39" s="5" t="s">
        <v>37</v>
      </c>
      <c r="Q39" s="7">
        <v>1.575</v>
      </c>
      <c r="R39" s="5" t="s">
        <v>38</v>
      </c>
      <c r="S39" s="7">
        <v>6</v>
      </c>
      <c r="T39" s="5" t="s">
        <v>42</v>
      </c>
      <c r="U39" s="5" t="s">
        <v>40</v>
      </c>
      <c r="V39" t="str">
        <f t="shared" si="0"/>
        <v>["name"=&gt;"D- dimer calibrator(1*1ml)","unit"=&gt;"Box","amc"=&gt;0.5,"max-stock"=&gt;0.5,"min-stock"=&gt;0.475,"q4-consumption-b"=&gt;1.575,"annual-consumption-c"=&gt;6],</v>
      </c>
    </row>
    <row r="40" spans="1:22" x14ac:dyDescent="0.25">
      <c r="A40" s="5" t="s">
        <v>43</v>
      </c>
      <c r="B40" s="5" t="s">
        <v>39</v>
      </c>
      <c r="C40" s="5" t="s">
        <v>41</v>
      </c>
      <c r="D40" t="s">
        <v>61</v>
      </c>
      <c r="E40" s="5" t="s">
        <v>41</v>
      </c>
      <c r="F40" s="5" t="s">
        <v>33</v>
      </c>
      <c r="G40" s="5" t="s">
        <v>41</v>
      </c>
      <c r="H40" t="s">
        <v>64</v>
      </c>
      <c r="I40" s="5" t="s">
        <v>41</v>
      </c>
      <c r="J40" s="5" t="s">
        <v>34</v>
      </c>
      <c r="K40" s="7" t="s">
        <v>30</v>
      </c>
      <c r="L40" s="5" t="s">
        <v>35</v>
      </c>
      <c r="M40" s="7" t="s">
        <v>30</v>
      </c>
      <c r="N40" s="5" t="s">
        <v>36</v>
      </c>
      <c r="O40" s="7">
        <v>0.75</v>
      </c>
      <c r="P40" s="5" t="s">
        <v>37</v>
      </c>
      <c r="Q40" s="7">
        <v>3.75</v>
      </c>
      <c r="R40" s="5" t="s">
        <v>38</v>
      </c>
      <c r="S40" s="7">
        <v>15</v>
      </c>
      <c r="T40" s="5" t="s">
        <v>42</v>
      </c>
      <c r="U40" s="5" t="s">
        <v>40</v>
      </c>
      <c r="V40" t="str">
        <f t="shared" si="0"/>
        <v>["name"=&gt;"Clot Cleaner of 30 ml","unit"=&gt;"Each","amc"=&gt; 1,"max-stock"=&gt; 1,"min-stock"=&gt;0.75,"q4-consumption-b"=&gt;3.75,"annual-consumption-c"=&gt;15],</v>
      </c>
    </row>
    <row r="41" spans="1:22" x14ac:dyDescent="0.25">
      <c r="A41" s="5" t="s">
        <v>43</v>
      </c>
      <c r="B41" s="5" t="s">
        <v>39</v>
      </c>
      <c r="C41" s="5" t="s">
        <v>41</v>
      </c>
      <c r="D41" t="s">
        <v>62</v>
      </c>
      <c r="E41" s="5" t="s">
        <v>41</v>
      </c>
      <c r="F41" s="5" t="s">
        <v>33</v>
      </c>
      <c r="G41" s="5" t="s">
        <v>41</v>
      </c>
      <c r="H41" t="s">
        <v>17</v>
      </c>
      <c r="I41" s="5" t="s">
        <v>41</v>
      </c>
      <c r="J41" s="5" t="s">
        <v>34</v>
      </c>
      <c r="K41" s="7" t="s">
        <v>30</v>
      </c>
      <c r="L41" s="5" t="s">
        <v>35</v>
      </c>
      <c r="M41" s="7" t="s">
        <v>30</v>
      </c>
      <c r="N41" s="5" t="s">
        <v>36</v>
      </c>
      <c r="O41" s="7">
        <v>0.75</v>
      </c>
      <c r="P41" s="5" t="s">
        <v>37</v>
      </c>
      <c r="Q41" s="7">
        <v>3.75</v>
      </c>
      <c r="R41" s="5" t="s">
        <v>38</v>
      </c>
      <c r="S41" s="7">
        <v>15</v>
      </c>
      <c r="T41" s="5" t="s">
        <v>42</v>
      </c>
      <c r="U41" s="5" t="s">
        <v>40</v>
      </c>
      <c r="V41" t="str">
        <f t="shared" si="0"/>
        <v>["name"=&gt;"Sample cup of 100","unit"=&gt;"pk","amc"=&gt; 1,"max-stock"=&gt; 1,"min-stock"=&gt;0.75,"q4-consumption-b"=&gt;3.75,"annual-consumption-c"=&gt;15],</v>
      </c>
    </row>
    <row r="42" spans="1:22" x14ac:dyDescent="0.25">
      <c r="A42" s="5" t="s">
        <v>43</v>
      </c>
      <c r="B42" s="5" t="s">
        <v>39</v>
      </c>
      <c r="C42" s="5" t="s">
        <v>41</v>
      </c>
      <c r="D42" t="s">
        <v>63</v>
      </c>
      <c r="E42" s="5" t="s">
        <v>41</v>
      </c>
      <c r="F42" s="5" t="s">
        <v>33</v>
      </c>
      <c r="G42" s="5" t="s">
        <v>41</v>
      </c>
      <c r="H42" t="s">
        <v>17</v>
      </c>
      <c r="I42" s="5" t="s">
        <v>41</v>
      </c>
      <c r="J42" s="5" t="s">
        <v>34</v>
      </c>
      <c r="K42" s="7" t="s">
        <v>30</v>
      </c>
      <c r="L42" s="5" t="s">
        <v>35</v>
      </c>
      <c r="M42" s="7" t="s">
        <v>30</v>
      </c>
      <c r="N42" s="5" t="s">
        <v>36</v>
      </c>
      <c r="O42" s="7">
        <v>0.75</v>
      </c>
      <c r="P42" s="5" t="s">
        <v>37</v>
      </c>
      <c r="Q42" s="7">
        <v>3.75</v>
      </c>
      <c r="R42" s="5" t="s">
        <v>38</v>
      </c>
      <c r="S42" s="7">
        <v>15</v>
      </c>
      <c r="T42" s="5" t="s">
        <v>42</v>
      </c>
      <c r="U42" s="5" t="s">
        <v>40</v>
      </c>
      <c r="V42" t="str">
        <f t="shared" si="0"/>
        <v>["name"=&gt;"Test cuvet of 100","unit"=&gt;"pk","amc"=&gt; 1,"max-stock"=&gt; 1,"min-stock"=&gt;0.75,"q4-consumption-b"=&gt;3.75,"annual-consumption-c"=&gt;15],</v>
      </c>
    </row>
    <row r="43" spans="1:22" s="6" customFormat="1" x14ac:dyDescent="0.25">
      <c r="A43" s="6" t="s">
        <v>43</v>
      </c>
      <c r="B43" s="6" t="s">
        <v>39</v>
      </c>
      <c r="C43" s="6" t="s">
        <v>41</v>
      </c>
      <c r="E43" s="6" t="s">
        <v>41</v>
      </c>
      <c r="F43" s="6" t="s">
        <v>33</v>
      </c>
      <c r="G43" s="6" t="s">
        <v>41</v>
      </c>
      <c r="I43" s="6" t="s">
        <v>41</v>
      </c>
      <c r="J43" s="6" t="s">
        <v>34</v>
      </c>
      <c r="K43" s="8"/>
      <c r="L43" s="6" t="s">
        <v>35</v>
      </c>
      <c r="M43" s="8"/>
      <c r="N43" s="6" t="s">
        <v>36</v>
      </c>
      <c r="O43" s="8"/>
      <c r="P43" s="6" t="s">
        <v>37</v>
      </c>
      <c r="Q43" s="8"/>
      <c r="R43" s="6" t="s">
        <v>38</v>
      </c>
      <c r="S43" s="8"/>
      <c r="T43" s="6" t="s">
        <v>42</v>
      </c>
      <c r="U43" s="6" t="s">
        <v>40</v>
      </c>
      <c r="V43" s="6" t="str">
        <f t="shared" si="0"/>
        <v>["name"=&gt;"","unit"=&gt;"","amc"=&gt;,"max-stock"=&gt;,"min-stock"=&gt;,"q4-consumption-b"=&gt;,"annual-consumption-c"=&gt;],</v>
      </c>
    </row>
    <row r="44" spans="1:22" x14ac:dyDescent="0.25">
      <c r="A44" s="5" t="s">
        <v>43</v>
      </c>
      <c r="B44" s="5" t="s">
        <v>39</v>
      </c>
      <c r="C44" s="5" t="s">
        <v>41</v>
      </c>
      <c r="D44" t="str">
        <f>Sheet2!A1</f>
        <v>Electrode washing solution of 5ml</v>
      </c>
      <c r="E44" s="5" t="s">
        <v>41</v>
      </c>
      <c r="F44" s="5" t="s">
        <v>33</v>
      </c>
      <c r="G44" s="5" t="s">
        <v>41</v>
      </c>
      <c r="H44" t="str">
        <f>Sheet2!B1</f>
        <v>bottle</v>
      </c>
      <c r="I44" s="5" t="s">
        <v>41</v>
      </c>
      <c r="J44" s="5" t="s">
        <v>34</v>
      </c>
      <c r="K44" s="7">
        <f>Sheet2!C1</f>
        <v>0</v>
      </c>
      <c r="L44" s="5" t="s">
        <v>35</v>
      </c>
      <c r="M44" s="7">
        <f>Sheet2!D1</f>
        <v>0</v>
      </c>
      <c r="N44" s="5" t="s">
        <v>36</v>
      </c>
      <c r="O44" s="7">
        <f>Sheet2!E1</f>
        <v>0</v>
      </c>
      <c r="P44" s="5" t="s">
        <v>37</v>
      </c>
      <c r="Q44" s="7">
        <f>Sheet2!F1</f>
        <v>0</v>
      </c>
      <c r="R44" s="5" t="s">
        <v>38</v>
      </c>
      <c r="S44" s="7">
        <f>Sheet2!G1</f>
        <v>5</v>
      </c>
      <c r="T44" s="5" t="s">
        <v>42</v>
      </c>
      <c r="U44" s="5" t="s">
        <v>40</v>
      </c>
      <c r="V44" t="str">
        <f t="shared" si="0"/>
        <v>["name"=&gt;"Electrode washing solution of 5ml","unit"=&gt;"bottle","amc"=&gt;0,"max-stock"=&gt;0,"min-stock"=&gt;0,"q4-consumption-b"=&gt;0,"annual-consumption-c"=&gt;5],</v>
      </c>
    </row>
    <row r="45" spans="1:22" x14ac:dyDescent="0.25">
      <c r="A45" s="5" t="s">
        <v>43</v>
      </c>
      <c r="B45" s="5" t="s">
        <v>39</v>
      </c>
      <c r="C45" s="5" t="s">
        <v>41</v>
      </c>
      <c r="D45" t="str">
        <f>Sheet2!A2</f>
        <v>Reference electrode filing solution</v>
      </c>
      <c r="E45" s="5" t="s">
        <v>41</v>
      </c>
      <c r="F45" s="5" t="s">
        <v>33</v>
      </c>
      <c r="G45" s="5" t="s">
        <v>41</v>
      </c>
      <c r="H45" t="str">
        <f>Sheet2!B2</f>
        <v>bottle</v>
      </c>
      <c r="I45" s="5" t="s">
        <v>41</v>
      </c>
      <c r="J45" s="5" t="s">
        <v>34</v>
      </c>
      <c r="K45" s="7">
        <f>Sheet2!C2</f>
        <v>0</v>
      </c>
      <c r="L45" s="5" t="s">
        <v>35</v>
      </c>
      <c r="M45" s="7">
        <f>Sheet2!D2</f>
        <v>0</v>
      </c>
      <c r="N45" s="5" t="s">
        <v>36</v>
      </c>
      <c r="O45" s="7">
        <f>Sheet2!E2</f>
        <v>0</v>
      </c>
      <c r="P45" s="5" t="s">
        <v>37</v>
      </c>
      <c r="Q45" s="7">
        <f>Sheet2!F2</f>
        <v>0</v>
      </c>
      <c r="R45" s="5" t="s">
        <v>38</v>
      </c>
      <c r="S45" s="7">
        <f>Sheet2!G2</f>
        <v>3</v>
      </c>
      <c r="T45" s="5" t="s">
        <v>42</v>
      </c>
      <c r="U45" s="5" t="s">
        <v>40</v>
      </c>
      <c r="V45" t="str">
        <f t="shared" ref="V45:V108" si="1">_xlfn.CONCAT(A45,B45,C45,D45,E45,U45,F45,G45,H45,I45,U45,J45,K45,U45,L45,M45,U45,N45,O45,U45,P45,Q45,U45,R45,S45,T45,U45)</f>
        <v>["name"=&gt;"Reference electrode filing solution","unit"=&gt;"bottle","amc"=&gt;0,"max-stock"=&gt;0,"min-stock"=&gt;0,"q4-consumption-b"=&gt;0,"annual-consumption-c"=&gt;3],</v>
      </c>
    </row>
    <row r="46" spans="1:22" x14ac:dyDescent="0.25">
      <c r="A46" s="5" t="s">
        <v>43</v>
      </c>
      <c r="B46" s="5" t="s">
        <v>39</v>
      </c>
      <c r="C46" s="5" t="s">
        <v>41</v>
      </c>
      <c r="D46" t="str">
        <f>Sheet2!A3</f>
        <v>Electrode ion filing solution of 110ml</v>
      </c>
      <c r="E46" s="5" t="s">
        <v>41</v>
      </c>
      <c r="F46" s="5" t="s">
        <v>33</v>
      </c>
      <c r="G46" s="5" t="s">
        <v>41</v>
      </c>
      <c r="H46" t="str">
        <f>Sheet2!B3</f>
        <v>bottle</v>
      </c>
      <c r="I46" s="5" t="s">
        <v>41</v>
      </c>
      <c r="J46" s="5" t="s">
        <v>34</v>
      </c>
      <c r="K46" s="7">
        <f>Sheet2!C3</f>
        <v>0</v>
      </c>
      <c r="L46" s="5" t="s">
        <v>35</v>
      </c>
      <c r="M46" s="7">
        <f>Sheet2!D3</f>
        <v>0</v>
      </c>
      <c r="N46" s="5" t="s">
        <v>36</v>
      </c>
      <c r="O46" s="7">
        <f>Sheet2!E3</f>
        <v>0</v>
      </c>
      <c r="P46" s="5" t="s">
        <v>37</v>
      </c>
      <c r="Q46" s="7">
        <f>Sheet2!F3</f>
        <v>0</v>
      </c>
      <c r="R46" s="5" t="s">
        <v>38</v>
      </c>
      <c r="S46" s="7">
        <f>Sheet2!G3</f>
        <v>3</v>
      </c>
      <c r="T46" s="5" t="s">
        <v>42</v>
      </c>
      <c r="U46" s="5" t="s">
        <v>40</v>
      </c>
      <c r="V46" t="str">
        <f t="shared" si="1"/>
        <v>["name"=&gt;"Electrode ion filing solution of 110ml","unit"=&gt;"bottle","amc"=&gt;0,"max-stock"=&gt;0,"min-stock"=&gt;0,"q4-consumption-b"=&gt;0,"annual-consumption-c"=&gt;3],</v>
      </c>
    </row>
    <row r="47" spans="1:22" x14ac:dyDescent="0.25">
      <c r="A47" s="5" t="s">
        <v>43</v>
      </c>
      <c r="B47" s="5" t="s">
        <v>39</v>
      </c>
      <c r="C47" s="5" t="s">
        <v>41</v>
      </c>
      <c r="D47" t="str">
        <f>Sheet2!A4</f>
        <v>Activation solution cleaning solution of 110ml</v>
      </c>
      <c r="E47" s="5" t="s">
        <v>41</v>
      </c>
      <c r="F47" s="5" t="s">
        <v>33</v>
      </c>
      <c r="G47" s="5" t="s">
        <v>41</v>
      </c>
      <c r="H47" t="str">
        <f>Sheet2!B4</f>
        <v>bottle</v>
      </c>
      <c r="I47" s="5" t="s">
        <v>41</v>
      </c>
      <c r="J47" s="5" t="s">
        <v>34</v>
      </c>
      <c r="K47" s="7">
        <f>Sheet2!C4</f>
        <v>0</v>
      </c>
      <c r="L47" s="5" t="s">
        <v>35</v>
      </c>
      <c r="M47" s="7">
        <f>Sheet2!D4</f>
        <v>0</v>
      </c>
      <c r="N47" s="5" t="s">
        <v>36</v>
      </c>
      <c r="O47" s="7">
        <f>Sheet2!E4</f>
        <v>0</v>
      </c>
      <c r="P47" s="5" t="s">
        <v>37</v>
      </c>
      <c r="Q47" s="7">
        <f>Sheet2!F4</f>
        <v>0</v>
      </c>
      <c r="R47" s="5" t="s">
        <v>38</v>
      </c>
      <c r="S47" s="7">
        <f>Sheet2!G4</f>
        <v>5</v>
      </c>
      <c r="T47" s="5" t="s">
        <v>42</v>
      </c>
      <c r="U47" s="5" t="s">
        <v>40</v>
      </c>
      <c r="V47" t="str">
        <f t="shared" si="1"/>
        <v>["name"=&gt;"Activation solution cleaning solution of 110ml","unit"=&gt;"bottle","amc"=&gt;0,"max-stock"=&gt;0,"min-stock"=&gt;0,"q4-consumption-b"=&gt;0,"annual-consumption-c"=&gt;5],</v>
      </c>
    </row>
    <row r="48" spans="1:22" x14ac:dyDescent="0.25">
      <c r="A48" s="5" t="s">
        <v>43</v>
      </c>
      <c r="B48" s="5" t="s">
        <v>39</v>
      </c>
      <c r="C48" s="5" t="s">
        <v>41</v>
      </c>
      <c r="D48" t="str">
        <f>Sheet2!A5</f>
        <v>QC solution of 110ml</v>
      </c>
      <c r="E48" s="5" t="s">
        <v>41</v>
      </c>
      <c r="F48" s="5" t="s">
        <v>33</v>
      </c>
      <c r="G48" s="5" t="s">
        <v>41</v>
      </c>
      <c r="H48" t="str">
        <f>Sheet2!B5</f>
        <v>bottle</v>
      </c>
      <c r="I48" s="5" t="s">
        <v>41</v>
      </c>
      <c r="J48" s="5" t="s">
        <v>34</v>
      </c>
      <c r="K48" s="7">
        <f>Sheet2!C5</f>
        <v>0</v>
      </c>
      <c r="L48" s="5" t="s">
        <v>35</v>
      </c>
      <c r="M48" s="7">
        <f>Sheet2!D5</f>
        <v>0</v>
      </c>
      <c r="N48" s="5" t="s">
        <v>36</v>
      </c>
      <c r="O48" s="7">
        <f>Sheet2!E5</f>
        <v>0</v>
      </c>
      <c r="P48" s="5" t="s">
        <v>37</v>
      </c>
      <c r="Q48" s="7">
        <f>Sheet2!F5</f>
        <v>0</v>
      </c>
      <c r="R48" s="5" t="s">
        <v>38</v>
      </c>
      <c r="S48" s="7">
        <f>Sheet2!G5</f>
        <v>2</v>
      </c>
      <c r="T48" s="5" t="s">
        <v>42</v>
      </c>
      <c r="U48" s="5" t="s">
        <v>40</v>
      </c>
      <c r="V48" t="str">
        <f t="shared" si="1"/>
        <v>["name"=&gt;"QC solution of 110ml","unit"=&gt;"bottle","amc"=&gt;0,"max-stock"=&gt;0,"min-stock"=&gt;0,"q4-consumption-b"=&gt;0,"annual-consumption-c"=&gt;2],</v>
      </c>
    </row>
    <row r="49" spans="1:22" x14ac:dyDescent="0.25">
      <c r="A49" s="5" t="s">
        <v>43</v>
      </c>
      <c r="B49" s="5" t="s">
        <v>39</v>
      </c>
      <c r="C49" s="5" t="s">
        <v>41</v>
      </c>
      <c r="D49" t="str">
        <f>Sheet2!A6</f>
        <v>Test cuvet of 100</v>
      </c>
      <c r="E49" s="5" t="s">
        <v>41</v>
      </c>
      <c r="F49" s="5" t="s">
        <v>33</v>
      </c>
      <c r="G49" s="5" t="s">
        <v>41</v>
      </c>
      <c r="H49" t="str">
        <f>Sheet2!B6</f>
        <v> pk</v>
      </c>
      <c r="I49" s="5" t="s">
        <v>41</v>
      </c>
      <c r="J49" s="5" t="s">
        <v>34</v>
      </c>
      <c r="K49" s="7">
        <f>Sheet2!C6</f>
        <v>1</v>
      </c>
      <c r="L49" s="5" t="s">
        <v>35</v>
      </c>
      <c r="M49" s="7">
        <f>Sheet2!D6</f>
        <v>1.25</v>
      </c>
      <c r="N49" s="5" t="s">
        <v>36</v>
      </c>
      <c r="O49" s="7">
        <f>Sheet2!E6</f>
        <v>0.75</v>
      </c>
      <c r="P49" s="5" t="s">
        <v>37</v>
      </c>
      <c r="Q49" s="7">
        <f>Sheet2!F6</f>
        <v>3.75</v>
      </c>
      <c r="R49" s="5" t="s">
        <v>38</v>
      </c>
      <c r="S49" s="7">
        <f>Sheet2!G6</f>
        <v>15</v>
      </c>
      <c r="T49" s="5" t="s">
        <v>42</v>
      </c>
      <c r="U49" s="5" t="s">
        <v>40</v>
      </c>
      <c r="V49" t="str">
        <f t="shared" si="1"/>
        <v>["name"=&gt;"Test cuvet of 100","unit"=&gt;" pk","amc"=&gt;1,"max-stock"=&gt;1.25,"min-stock"=&gt;0.75,"q4-consumption-b"=&gt;3.75,"annual-consumption-c"=&gt;15],</v>
      </c>
    </row>
    <row r="50" spans="1:22" x14ac:dyDescent="0.25">
      <c r="A50" s="5" t="s">
        <v>43</v>
      </c>
      <c r="B50" s="5" t="s">
        <v>39</v>
      </c>
      <c r="C50" s="5" t="s">
        <v>41</v>
      </c>
      <c r="D50" t="str">
        <f>Sheet2!A7</f>
        <v>Electrode (Na,K,Ca,Cl)</v>
      </c>
      <c r="E50" s="5" t="s">
        <v>41</v>
      </c>
      <c r="F50" s="5" t="s">
        <v>33</v>
      </c>
      <c r="G50" s="5" t="s">
        <v>41</v>
      </c>
      <c r="H50" t="str">
        <f>Sheet2!B7</f>
        <v>each</v>
      </c>
      <c r="I50" s="5" t="s">
        <v>41</v>
      </c>
      <c r="J50" s="5" t="s">
        <v>34</v>
      </c>
      <c r="K50" s="7">
        <f>Sheet2!C7</f>
        <v>0</v>
      </c>
      <c r="L50" s="5" t="s">
        <v>35</v>
      </c>
      <c r="M50" s="7">
        <f>Sheet2!D7</f>
        <v>0</v>
      </c>
      <c r="N50" s="5" t="s">
        <v>36</v>
      </c>
      <c r="O50" s="7">
        <f>Sheet2!E7</f>
        <v>0</v>
      </c>
      <c r="P50" s="5" t="s">
        <v>37</v>
      </c>
      <c r="Q50" s="7">
        <f>Sheet2!F7</f>
        <v>0</v>
      </c>
      <c r="R50" s="5" t="s">
        <v>38</v>
      </c>
      <c r="S50" s="7">
        <f>Sheet2!G7</f>
        <v>1</v>
      </c>
      <c r="T50" s="5" t="s">
        <v>42</v>
      </c>
      <c r="U50" s="5" t="s">
        <v>40</v>
      </c>
      <c r="V50" t="str">
        <f t="shared" si="1"/>
        <v>["name"=&gt;"Electrode (Na,K,Ca,Cl)","unit"=&gt;"each","amc"=&gt;0,"max-stock"=&gt;0,"min-stock"=&gt;0,"q4-consumption-b"=&gt;0,"annual-consumption-c"=&gt;1],</v>
      </c>
    </row>
    <row r="51" spans="1:22" x14ac:dyDescent="0.25">
      <c r="A51" s="5" t="s">
        <v>43</v>
      </c>
      <c r="B51" s="5" t="s">
        <v>39</v>
      </c>
      <c r="C51" s="5" t="s">
        <v>41</v>
      </c>
      <c r="D51" t="str">
        <f>Sheet2!A8</f>
        <v>Maintenance kit</v>
      </c>
      <c r="E51" s="5" t="s">
        <v>41</v>
      </c>
      <c r="F51" s="5" t="s">
        <v>33</v>
      </c>
      <c r="G51" s="5" t="s">
        <v>41</v>
      </c>
      <c r="H51" t="str">
        <f>Sheet2!B8</f>
        <v>box</v>
      </c>
      <c r="I51" s="5" t="s">
        <v>41</v>
      </c>
      <c r="J51" s="5" t="s">
        <v>34</v>
      </c>
      <c r="K51" s="7">
        <f>Sheet2!C8</f>
        <v>0</v>
      </c>
      <c r="L51" s="5" t="s">
        <v>35</v>
      </c>
      <c r="M51" s="7">
        <f>Sheet2!D8</f>
        <v>0</v>
      </c>
      <c r="N51" s="5" t="s">
        <v>36</v>
      </c>
      <c r="O51" s="7">
        <f>Sheet2!E8</f>
        <v>0</v>
      </c>
      <c r="P51" s="5" t="s">
        <v>37</v>
      </c>
      <c r="Q51" s="7">
        <f>Sheet2!F8</f>
        <v>0</v>
      </c>
      <c r="R51" s="5" t="s">
        <v>38</v>
      </c>
      <c r="S51" s="7">
        <f>Sheet2!G8</f>
        <v>6</v>
      </c>
      <c r="T51" s="5" t="s">
        <v>42</v>
      </c>
      <c r="U51" s="5" t="s">
        <v>40</v>
      </c>
      <c r="V51" t="str">
        <f t="shared" si="1"/>
        <v>["name"=&gt;"Maintenance kit","unit"=&gt;"box","amc"=&gt;0,"max-stock"=&gt;0,"min-stock"=&gt;0,"q4-consumption-b"=&gt;0,"annual-consumption-c"=&gt;6],</v>
      </c>
    </row>
    <row r="52" spans="1:22" x14ac:dyDescent="0.25">
      <c r="A52" s="5" t="s">
        <v>43</v>
      </c>
      <c r="B52" s="5" t="s">
        <v>39</v>
      </c>
      <c r="C52" s="5" t="s">
        <v>41</v>
      </c>
      <c r="D52" t="str">
        <f>Sheet2!A9</f>
        <v>Calibration A of 430 ml</v>
      </c>
      <c r="E52" s="5" t="s">
        <v>41</v>
      </c>
      <c r="F52" s="5" t="s">
        <v>33</v>
      </c>
      <c r="G52" s="5" t="s">
        <v>41</v>
      </c>
      <c r="H52" t="str">
        <f>Sheet2!B9</f>
        <v>bottle</v>
      </c>
      <c r="I52" s="5" t="s">
        <v>41</v>
      </c>
      <c r="J52" s="5" t="s">
        <v>34</v>
      </c>
      <c r="K52" s="7">
        <f>Sheet2!C9</f>
        <v>0</v>
      </c>
      <c r="L52" s="5" t="s">
        <v>35</v>
      </c>
      <c r="M52" s="7">
        <f>Sheet2!D9</f>
        <v>0</v>
      </c>
      <c r="N52" s="5" t="s">
        <v>36</v>
      </c>
      <c r="O52" s="7">
        <f>Sheet2!E9</f>
        <v>0</v>
      </c>
      <c r="P52" s="5" t="s">
        <v>37</v>
      </c>
      <c r="Q52" s="7">
        <f>Sheet2!F9</f>
        <v>0</v>
      </c>
      <c r="R52" s="5" t="s">
        <v>38</v>
      </c>
      <c r="S52" s="7">
        <f>Sheet2!G9</f>
        <v>3</v>
      </c>
      <c r="T52" s="5" t="s">
        <v>42</v>
      </c>
      <c r="U52" s="5" t="s">
        <v>40</v>
      </c>
      <c r="V52" t="str">
        <f t="shared" si="1"/>
        <v>["name"=&gt;"Calibration A of 430 ml","unit"=&gt;"bottle","amc"=&gt;0,"max-stock"=&gt;0,"min-stock"=&gt;0,"q4-consumption-b"=&gt;0,"annual-consumption-c"=&gt;3],</v>
      </c>
    </row>
    <row r="53" spans="1:22" x14ac:dyDescent="0.25">
      <c r="A53" s="5" t="s">
        <v>43</v>
      </c>
      <c r="B53" s="5" t="s">
        <v>39</v>
      </c>
      <c r="C53" s="5" t="s">
        <v>41</v>
      </c>
      <c r="D53" t="str">
        <f>Sheet2!A10</f>
        <v>Calibration B of 110 ml</v>
      </c>
      <c r="E53" s="5" t="s">
        <v>41</v>
      </c>
      <c r="F53" s="5" t="s">
        <v>33</v>
      </c>
      <c r="G53" s="5" t="s">
        <v>41</v>
      </c>
      <c r="H53" t="str">
        <f>Sheet2!B10</f>
        <v>bottle</v>
      </c>
      <c r="I53" s="5" t="s">
        <v>41</v>
      </c>
      <c r="J53" s="5" t="s">
        <v>34</v>
      </c>
      <c r="K53" s="7">
        <f>Sheet2!C10</f>
        <v>0</v>
      </c>
      <c r="L53" s="5" t="s">
        <v>35</v>
      </c>
      <c r="M53" s="7">
        <f>Sheet2!D10</f>
        <v>0</v>
      </c>
      <c r="N53" s="5" t="s">
        <v>36</v>
      </c>
      <c r="O53" s="7">
        <f>Sheet2!E10</f>
        <v>0</v>
      </c>
      <c r="P53" s="5" t="s">
        <v>37</v>
      </c>
      <c r="Q53" s="7">
        <f>Sheet2!F10</f>
        <v>0</v>
      </c>
      <c r="R53" s="5" t="s">
        <v>38</v>
      </c>
      <c r="S53" s="7">
        <f>Sheet2!G10</f>
        <v>3</v>
      </c>
      <c r="T53" s="5" t="s">
        <v>42</v>
      </c>
      <c r="U53" s="5" t="s">
        <v>40</v>
      </c>
      <c r="V53" t="str">
        <f t="shared" si="1"/>
        <v>["name"=&gt;"Calibration B of 110 ml","unit"=&gt;"bottle","amc"=&gt;0,"max-stock"=&gt;0,"min-stock"=&gt;0,"q4-consumption-b"=&gt;0,"annual-consumption-c"=&gt;3],</v>
      </c>
    </row>
    <row r="54" spans="1:22" s="6" customFormat="1" x14ac:dyDescent="0.25">
      <c r="A54" s="6" t="s">
        <v>43</v>
      </c>
      <c r="B54" s="6" t="s">
        <v>39</v>
      </c>
      <c r="C54" s="6" t="s">
        <v>41</v>
      </c>
      <c r="D54" s="6" t="str">
        <f>Sheet2!A11</f>
        <v>Diluents of 10 L</v>
      </c>
      <c r="E54" s="6" t="s">
        <v>41</v>
      </c>
      <c r="F54" s="6" t="s">
        <v>33</v>
      </c>
      <c r="G54" s="6" t="s">
        <v>41</v>
      </c>
      <c r="H54" s="6" t="str">
        <f>Sheet2!B11</f>
        <v>Bag</v>
      </c>
      <c r="I54" s="6" t="s">
        <v>41</v>
      </c>
      <c r="J54" s="6" t="s">
        <v>34</v>
      </c>
      <c r="K54" s="7" t="str">
        <f>Sheet2!C11</f>
        <v> 32</v>
      </c>
      <c r="L54" s="6" t="s">
        <v>35</v>
      </c>
      <c r="M54" s="8">
        <f>Sheet2!D11</f>
        <v>40</v>
      </c>
      <c r="N54" s="6" t="s">
        <v>36</v>
      </c>
      <c r="O54" s="8">
        <f>Sheet2!E11</f>
        <v>24</v>
      </c>
      <c r="P54" s="6" t="s">
        <v>37</v>
      </c>
      <c r="Q54" s="8">
        <f>Sheet2!F11</f>
        <v>120</v>
      </c>
      <c r="R54" s="6" t="s">
        <v>38</v>
      </c>
      <c r="S54" s="7">
        <f>Sheet2!G11</f>
        <v>480</v>
      </c>
      <c r="T54" s="6" t="s">
        <v>42</v>
      </c>
      <c r="U54" s="6" t="s">
        <v>40</v>
      </c>
      <c r="V54" s="6" t="str">
        <f t="shared" si="1"/>
        <v>["name"=&gt;"Diluents of 10 L","unit"=&gt;"Bag","amc"=&gt; 32,"max-stock"=&gt;40,"min-stock"=&gt;24,"q4-consumption-b"=&gt;120,"annual-consumption-c"=&gt;480],</v>
      </c>
    </row>
    <row r="55" spans="1:22" x14ac:dyDescent="0.25">
      <c r="A55" s="5" t="s">
        <v>43</v>
      </c>
      <c r="B55" s="5" t="s">
        <v>39</v>
      </c>
      <c r="C55" s="5" t="s">
        <v>41</v>
      </c>
      <c r="D55" t="str">
        <f>Sheet2!A12</f>
        <v xml:space="preserve">Diff pack </v>
      </c>
      <c r="E55" s="5" t="s">
        <v>41</v>
      </c>
      <c r="F55" s="5" t="s">
        <v>33</v>
      </c>
      <c r="G55" s="5" t="s">
        <v>41</v>
      </c>
      <c r="H55" t="str">
        <f>Sheet2!B12</f>
        <v>pk</v>
      </c>
      <c r="I55" s="5" t="s">
        <v>41</v>
      </c>
      <c r="J55" s="5" t="s">
        <v>34</v>
      </c>
      <c r="K55" s="7" t="str">
        <f>Sheet2!C12</f>
        <v> 4</v>
      </c>
      <c r="L55" s="5" t="s">
        <v>35</v>
      </c>
      <c r="M55" s="7">
        <f>Sheet2!D12</f>
        <v>5</v>
      </c>
      <c r="N55" s="5" t="s">
        <v>36</v>
      </c>
      <c r="O55" s="7">
        <f>Sheet2!E12</f>
        <v>3</v>
      </c>
      <c r="P55" s="5" t="s">
        <v>37</v>
      </c>
      <c r="Q55" s="7">
        <f>Sheet2!F12</f>
        <v>15</v>
      </c>
      <c r="R55" s="5" t="s">
        <v>38</v>
      </c>
      <c r="S55" s="7">
        <f>Sheet2!G12</f>
        <v>60</v>
      </c>
      <c r="T55" s="5" t="s">
        <v>42</v>
      </c>
      <c r="U55" s="5" t="s">
        <v>40</v>
      </c>
      <c r="V55" t="str">
        <f t="shared" si="1"/>
        <v>["name"=&gt;"Diff pack ","unit"=&gt;"pk","amc"=&gt; 4,"max-stock"=&gt;5,"min-stock"=&gt;3,"q4-consumption-b"=&gt;15,"annual-consumption-c"=&gt;60],</v>
      </c>
    </row>
    <row r="56" spans="1:22" x14ac:dyDescent="0.25">
      <c r="A56" s="5" t="s">
        <v>43</v>
      </c>
      <c r="B56" s="5" t="s">
        <v>39</v>
      </c>
      <c r="C56" s="5" t="s">
        <v>41</v>
      </c>
      <c r="D56" t="str">
        <f>Sheet2!A13</f>
        <v xml:space="preserve">Cleaner  </v>
      </c>
      <c r="E56" s="5" t="s">
        <v>41</v>
      </c>
      <c r="F56" s="5" t="s">
        <v>33</v>
      </c>
      <c r="G56" s="5" t="s">
        <v>41</v>
      </c>
      <c r="H56" t="str">
        <f>Sheet2!B13</f>
        <v>pk</v>
      </c>
      <c r="I56" s="5" t="s">
        <v>41</v>
      </c>
      <c r="J56" s="5" t="s">
        <v>34</v>
      </c>
      <c r="K56" s="7" t="str">
        <f>Sheet2!C13</f>
        <v> 4</v>
      </c>
      <c r="L56" s="5" t="s">
        <v>35</v>
      </c>
      <c r="M56" s="7">
        <f>Sheet2!D13</f>
        <v>5</v>
      </c>
      <c r="N56" s="5" t="s">
        <v>36</v>
      </c>
      <c r="O56" s="7">
        <f>Sheet2!E13</f>
        <v>3</v>
      </c>
      <c r="P56" s="5" t="s">
        <v>37</v>
      </c>
      <c r="Q56" s="7">
        <f>Sheet2!F13</f>
        <v>15</v>
      </c>
      <c r="R56" s="5" t="s">
        <v>38</v>
      </c>
      <c r="S56" s="7">
        <f>Sheet2!G13</f>
        <v>60</v>
      </c>
      <c r="T56" s="5" t="s">
        <v>42</v>
      </c>
      <c r="U56" s="5" t="s">
        <v>40</v>
      </c>
      <c r="V56" t="str">
        <f t="shared" si="1"/>
        <v>["name"=&gt;"Cleaner  ","unit"=&gt;"pk","amc"=&gt; 4,"max-stock"=&gt;5,"min-stock"=&gt;3,"q4-consumption-b"=&gt;15,"annual-consumption-c"=&gt;60],</v>
      </c>
    </row>
    <row r="57" spans="1:22" x14ac:dyDescent="0.25">
      <c r="A57" s="5" t="s">
        <v>43</v>
      </c>
      <c r="B57" s="5" t="s">
        <v>39</v>
      </c>
      <c r="C57" s="5" t="s">
        <v>41</v>
      </c>
      <c r="D57" t="str">
        <f>Sheet2!A14</f>
        <v xml:space="preserve">Retick pack  </v>
      </c>
      <c r="E57" s="5" t="s">
        <v>41</v>
      </c>
      <c r="F57" s="5" t="s">
        <v>33</v>
      </c>
      <c r="G57" s="5" t="s">
        <v>41</v>
      </c>
      <c r="H57" t="str">
        <f>Sheet2!B14</f>
        <v>pk</v>
      </c>
      <c r="I57" s="5" t="s">
        <v>41</v>
      </c>
      <c r="J57" s="5" t="s">
        <v>34</v>
      </c>
      <c r="K57" s="7" t="str">
        <f>Sheet2!C14</f>
        <v> 1</v>
      </c>
      <c r="L57" s="5" t="s">
        <v>35</v>
      </c>
      <c r="M57" s="7">
        <f>Sheet2!D14</f>
        <v>1.25</v>
      </c>
      <c r="N57" s="5" t="s">
        <v>36</v>
      </c>
      <c r="O57" s="7">
        <f>Sheet2!E14</f>
        <v>0.75</v>
      </c>
      <c r="P57" s="5" t="s">
        <v>37</v>
      </c>
      <c r="Q57" s="7">
        <f>Sheet2!F14</f>
        <v>3.75</v>
      </c>
      <c r="R57" s="5" t="s">
        <v>38</v>
      </c>
      <c r="S57" s="7">
        <f>Sheet2!G14</f>
        <v>15</v>
      </c>
      <c r="T57" s="5" t="s">
        <v>42</v>
      </c>
      <c r="U57" s="5" t="s">
        <v>40</v>
      </c>
      <c r="V57" t="str">
        <f t="shared" si="1"/>
        <v>["name"=&gt;"Retick pack  ","unit"=&gt;"pk","amc"=&gt; 1,"max-stock"=&gt;1.25,"min-stock"=&gt;0.75,"q4-consumption-b"=&gt;3.75,"annual-consumption-c"=&gt;15],</v>
      </c>
    </row>
    <row r="58" spans="1:22" x14ac:dyDescent="0.25">
      <c r="A58" s="5" t="s">
        <v>43</v>
      </c>
      <c r="B58" s="5" t="s">
        <v>39</v>
      </c>
      <c r="C58" s="5" t="s">
        <v>41</v>
      </c>
      <c r="D58" t="str">
        <f>Sheet2!A15</f>
        <v>Lyse</v>
      </c>
      <c r="E58" s="5" t="s">
        <v>41</v>
      </c>
      <c r="F58" s="5" t="s">
        <v>33</v>
      </c>
      <c r="G58" s="5" t="s">
        <v>41</v>
      </c>
      <c r="H58" t="str">
        <f>Sheet2!B15</f>
        <v>pk</v>
      </c>
      <c r="I58" s="5" t="s">
        <v>41</v>
      </c>
      <c r="J58" s="5" t="s">
        <v>34</v>
      </c>
      <c r="K58" s="7" t="str">
        <f>Sheet2!C15</f>
        <v> 2</v>
      </c>
      <c r="L58" s="5" t="s">
        <v>35</v>
      </c>
      <c r="M58" s="7">
        <f>Sheet2!D15</f>
        <v>2.5</v>
      </c>
      <c r="N58" s="5" t="s">
        <v>36</v>
      </c>
      <c r="O58" s="7">
        <f>Sheet2!E15</f>
        <v>1.5</v>
      </c>
      <c r="P58" s="5" t="s">
        <v>37</v>
      </c>
      <c r="Q58" s="7">
        <f>Sheet2!F15</f>
        <v>7.5</v>
      </c>
      <c r="R58" s="5" t="s">
        <v>38</v>
      </c>
      <c r="S58" s="7">
        <f>Sheet2!G15</f>
        <v>30</v>
      </c>
      <c r="T58" s="5" t="s">
        <v>42</v>
      </c>
      <c r="U58" s="5" t="s">
        <v>40</v>
      </c>
      <c r="V58" t="str">
        <f t="shared" si="1"/>
        <v>["name"=&gt;"Lyse","unit"=&gt;"pk","amc"=&gt; 2,"max-stock"=&gt;2.5,"min-stock"=&gt;1.5,"q4-consumption-b"=&gt;7.5,"annual-consumption-c"=&gt;30],</v>
      </c>
    </row>
    <row r="59" spans="1:22" x14ac:dyDescent="0.25">
      <c r="A59" s="5" t="s">
        <v>43</v>
      </c>
      <c r="B59" s="5" t="s">
        <v>39</v>
      </c>
      <c r="C59" s="5" t="s">
        <v>41</v>
      </c>
      <c r="D59" t="str">
        <f>Sheet2!A16</f>
        <v>Coulter latron</v>
      </c>
      <c r="E59" s="5" t="s">
        <v>41</v>
      </c>
      <c r="F59" s="5" t="s">
        <v>33</v>
      </c>
      <c r="G59" s="5" t="s">
        <v>41</v>
      </c>
      <c r="H59" t="str">
        <f>Sheet2!B16</f>
        <v>each</v>
      </c>
      <c r="I59" s="5" t="s">
        <v>41</v>
      </c>
      <c r="J59" s="5" t="s">
        <v>34</v>
      </c>
      <c r="K59" s="7" t="str">
        <f>Sheet2!C16</f>
        <v> 2</v>
      </c>
      <c r="L59" s="5" t="s">
        <v>35</v>
      </c>
      <c r="M59" s="7">
        <f>Sheet2!D16</f>
        <v>2.5</v>
      </c>
      <c r="N59" s="5" t="s">
        <v>36</v>
      </c>
      <c r="O59" s="7">
        <f>Sheet2!E16</f>
        <v>1.5</v>
      </c>
      <c r="P59" s="5" t="s">
        <v>37</v>
      </c>
      <c r="Q59" s="7">
        <f>Sheet2!F16</f>
        <v>7.5</v>
      </c>
      <c r="R59" s="5" t="s">
        <v>38</v>
      </c>
      <c r="S59" s="7">
        <f>Sheet2!G16</f>
        <v>30</v>
      </c>
      <c r="T59" s="5" t="s">
        <v>42</v>
      </c>
      <c r="U59" s="5" t="s">
        <v>40</v>
      </c>
      <c r="V59" t="str">
        <f t="shared" si="1"/>
        <v>["name"=&gt;"Coulter latron","unit"=&gt;"each","amc"=&gt; 2,"max-stock"=&gt;2.5,"min-stock"=&gt;1.5,"q4-consumption-b"=&gt;7.5,"annual-consumption-c"=&gt;30],</v>
      </c>
    </row>
    <row r="60" spans="1:22" x14ac:dyDescent="0.25">
      <c r="A60" s="5" t="s">
        <v>43</v>
      </c>
      <c r="B60" s="5" t="s">
        <v>39</v>
      </c>
      <c r="C60" s="5" t="s">
        <v>41</v>
      </c>
      <c r="D60" t="str">
        <f>Sheet2!A17</f>
        <v>Coulter body fluid(level 1, 2, 3)</v>
      </c>
      <c r="E60" s="5" t="s">
        <v>41</v>
      </c>
      <c r="F60" s="5" t="s">
        <v>33</v>
      </c>
      <c r="G60" s="5" t="s">
        <v>41</v>
      </c>
      <c r="H60" t="str">
        <f>Sheet2!B17</f>
        <v>PK</v>
      </c>
      <c r="I60" s="5" t="s">
        <v>41</v>
      </c>
      <c r="J60" s="5" t="s">
        <v>34</v>
      </c>
      <c r="K60" s="7" t="str">
        <f>Sheet2!C17</f>
        <v> 2</v>
      </c>
      <c r="L60" s="5" t="s">
        <v>35</v>
      </c>
      <c r="M60" s="7">
        <f>Sheet2!D17</f>
        <v>2.5</v>
      </c>
      <c r="N60" s="5" t="s">
        <v>36</v>
      </c>
      <c r="O60" s="7">
        <f>Sheet2!E17</f>
        <v>1.5</v>
      </c>
      <c r="P60" s="5" t="s">
        <v>37</v>
      </c>
      <c r="Q60" s="7">
        <f>Sheet2!F17</f>
        <v>7.5</v>
      </c>
      <c r="R60" s="5" t="s">
        <v>38</v>
      </c>
      <c r="S60" s="7">
        <f>Sheet2!G17</f>
        <v>30</v>
      </c>
      <c r="T60" s="5" t="s">
        <v>42</v>
      </c>
      <c r="U60" s="5" t="s">
        <v>40</v>
      </c>
      <c r="V60" t="str">
        <f t="shared" si="1"/>
        <v>["name"=&gt;"Coulter body fluid(level 1, 2, 3)","unit"=&gt;"PK","amc"=&gt; 2,"max-stock"=&gt;2.5,"min-stock"=&gt;1.5,"q4-consumption-b"=&gt;7.5,"annual-consumption-c"=&gt;30],</v>
      </c>
    </row>
    <row r="61" spans="1:22" x14ac:dyDescent="0.25">
      <c r="A61" s="5" t="s">
        <v>43</v>
      </c>
      <c r="B61" s="5" t="s">
        <v>39</v>
      </c>
      <c r="C61" s="5" t="s">
        <v>41</v>
      </c>
      <c r="D61" t="str">
        <f>Sheet2!A18</f>
        <v>Coulter retic0x cell( level 1, 2, 3)</v>
      </c>
      <c r="E61" s="5" t="s">
        <v>41</v>
      </c>
      <c r="F61" s="5" t="s">
        <v>33</v>
      </c>
      <c r="G61" s="5" t="s">
        <v>41</v>
      </c>
      <c r="H61" t="str">
        <f>Sheet2!B18</f>
        <v>pk</v>
      </c>
      <c r="I61" s="5" t="s">
        <v>41</v>
      </c>
      <c r="J61" s="5" t="s">
        <v>34</v>
      </c>
      <c r="K61" s="7" t="str">
        <f>Sheet2!C18</f>
        <v> 2</v>
      </c>
      <c r="L61" s="5" t="s">
        <v>35</v>
      </c>
      <c r="M61" s="7">
        <f>Sheet2!D18</f>
        <v>2.5</v>
      </c>
      <c r="N61" s="5" t="s">
        <v>36</v>
      </c>
      <c r="O61" s="7">
        <f>Sheet2!E18</f>
        <v>1.5</v>
      </c>
      <c r="P61" s="5" t="s">
        <v>37</v>
      </c>
      <c r="Q61" s="7">
        <f>Sheet2!F18</f>
        <v>7.5</v>
      </c>
      <c r="R61" s="5" t="s">
        <v>38</v>
      </c>
      <c r="S61" s="7">
        <f>Sheet2!G18</f>
        <v>30</v>
      </c>
      <c r="T61" s="5" t="s">
        <v>42</v>
      </c>
      <c r="U61" s="5" t="s">
        <v>40</v>
      </c>
      <c r="V61" t="str">
        <f t="shared" si="1"/>
        <v>["name"=&gt;"Coulter retic0x cell( level 1, 2, 3)","unit"=&gt;"pk","amc"=&gt; 2,"max-stock"=&gt;2.5,"min-stock"=&gt;1.5,"q4-consumption-b"=&gt;7.5,"annual-consumption-c"=&gt;30],</v>
      </c>
    </row>
    <row r="62" spans="1:22" x14ac:dyDescent="0.25">
      <c r="A62" s="5" t="s">
        <v>43</v>
      </c>
      <c r="B62" s="5" t="s">
        <v>39</v>
      </c>
      <c r="C62" s="5" t="s">
        <v>41</v>
      </c>
      <c r="D62" t="str">
        <f>Sheet2!A19</f>
        <v>Coulter 6C cell( level 1, 2, 3)</v>
      </c>
      <c r="E62" s="5" t="s">
        <v>41</v>
      </c>
      <c r="F62" s="5" t="s">
        <v>33</v>
      </c>
      <c r="G62" s="5" t="s">
        <v>41</v>
      </c>
      <c r="H62" t="str">
        <f>Sheet2!B19</f>
        <v>pk</v>
      </c>
      <c r="I62" s="5" t="s">
        <v>41</v>
      </c>
      <c r="J62" s="5" t="s">
        <v>34</v>
      </c>
      <c r="K62" s="7" t="str">
        <f>Sheet2!C19</f>
        <v> 2</v>
      </c>
      <c r="L62" s="5" t="s">
        <v>35</v>
      </c>
      <c r="M62" s="7">
        <f>Sheet2!D19</f>
        <v>2.5</v>
      </c>
      <c r="N62" s="5" t="s">
        <v>36</v>
      </c>
      <c r="O62" s="7">
        <f>Sheet2!E19</f>
        <v>1.5</v>
      </c>
      <c r="P62" s="5" t="s">
        <v>37</v>
      </c>
      <c r="Q62" s="7">
        <f>Sheet2!F19</f>
        <v>7.5</v>
      </c>
      <c r="R62" s="5" t="s">
        <v>38</v>
      </c>
      <c r="S62" s="7">
        <f>Sheet2!G19</f>
        <v>30</v>
      </c>
      <c r="T62" s="5" t="s">
        <v>42</v>
      </c>
      <c r="U62" s="5" t="s">
        <v>40</v>
      </c>
      <c r="V62" t="str">
        <f t="shared" si="1"/>
        <v>["name"=&gt;"Coulter 6C cell( level 1, 2, 3)","unit"=&gt;"pk","amc"=&gt; 2,"max-stock"=&gt;2.5,"min-stock"=&gt;1.5,"q4-consumption-b"=&gt;7.5,"annual-consumption-c"=&gt;30],</v>
      </c>
    </row>
    <row r="63" spans="1:22" x14ac:dyDescent="0.25">
      <c r="A63" s="5" t="s">
        <v>43</v>
      </c>
      <c r="B63" s="5" t="s">
        <v>39</v>
      </c>
      <c r="C63" s="5" t="s">
        <v>41</v>
      </c>
      <c r="D63" t="str">
        <f>Sheet2!A20</f>
        <v>Giemsa stain soln of 500 ml</v>
      </c>
      <c r="E63" s="5" t="s">
        <v>41</v>
      </c>
      <c r="F63" s="5" t="s">
        <v>33</v>
      </c>
      <c r="G63" s="5" t="s">
        <v>41</v>
      </c>
      <c r="H63" t="str">
        <f>Sheet2!B20</f>
        <v xml:space="preserve">Bottle </v>
      </c>
      <c r="I63" s="5" t="s">
        <v>41</v>
      </c>
      <c r="J63" s="5" t="s">
        <v>34</v>
      </c>
      <c r="K63" s="7">
        <f>Sheet2!C20</f>
        <v>0.5</v>
      </c>
      <c r="L63" s="5" t="s">
        <v>35</v>
      </c>
      <c r="M63" s="7">
        <f>Sheet2!D20</f>
        <v>0.52500000000000002</v>
      </c>
      <c r="N63" s="5" t="s">
        <v>36</v>
      </c>
      <c r="O63" s="7">
        <f>Sheet2!E20</f>
        <v>0.47499999999999998</v>
      </c>
      <c r="P63" s="5" t="s">
        <v>37</v>
      </c>
      <c r="Q63" s="7">
        <f>Sheet2!F20</f>
        <v>1.575</v>
      </c>
      <c r="R63" s="5" t="s">
        <v>38</v>
      </c>
      <c r="S63" s="7">
        <f>Sheet2!G20</f>
        <v>6.3</v>
      </c>
      <c r="T63" s="5" t="s">
        <v>42</v>
      </c>
      <c r="U63" s="5" t="s">
        <v>40</v>
      </c>
      <c r="V63" t="str">
        <f t="shared" si="1"/>
        <v>["name"=&gt;"Giemsa stain soln of 500 ml","unit"=&gt;"Bottle ","amc"=&gt;0.5,"max-stock"=&gt;0.525,"min-stock"=&gt;0.475,"q4-consumption-b"=&gt;1.575,"annual-consumption-c"=&gt;6.3],</v>
      </c>
    </row>
    <row r="64" spans="1:22" x14ac:dyDescent="0.25">
      <c r="A64" s="5" t="s">
        <v>43</v>
      </c>
      <c r="B64" s="5" t="s">
        <v>39</v>
      </c>
      <c r="C64" s="5" t="s">
        <v>41</v>
      </c>
      <c r="D64" t="str">
        <f>Sheet2!A21</f>
        <v>Write stain of 500 ml</v>
      </c>
      <c r="E64" s="5" t="s">
        <v>41</v>
      </c>
      <c r="F64" s="5" t="s">
        <v>33</v>
      </c>
      <c r="G64" s="5" t="s">
        <v>41</v>
      </c>
      <c r="H64" t="str">
        <f>Sheet2!B21</f>
        <v xml:space="preserve">Bottle </v>
      </c>
      <c r="I64" s="5" t="s">
        <v>41</v>
      </c>
      <c r="J64" s="5" t="s">
        <v>34</v>
      </c>
      <c r="K64" s="7">
        <f>Sheet2!C21</f>
        <v>0.5</v>
      </c>
      <c r="L64" s="5" t="s">
        <v>35</v>
      </c>
      <c r="M64" s="7">
        <f>Sheet2!D21</f>
        <v>0.52500000000000002</v>
      </c>
      <c r="N64" s="5" t="s">
        <v>36</v>
      </c>
      <c r="O64" s="7">
        <f>Sheet2!E21</f>
        <v>0.47499999999999998</v>
      </c>
      <c r="P64" s="5" t="s">
        <v>37</v>
      </c>
      <c r="Q64" s="7">
        <f>Sheet2!F21</f>
        <v>1.575</v>
      </c>
      <c r="R64" s="5" t="s">
        <v>38</v>
      </c>
      <c r="S64" s="7">
        <f>Sheet2!G21</f>
        <v>6.3</v>
      </c>
      <c r="T64" s="5" t="s">
        <v>42</v>
      </c>
      <c r="U64" s="5" t="s">
        <v>40</v>
      </c>
      <c r="V64" t="str">
        <f t="shared" si="1"/>
        <v>["name"=&gt;"Write stain of 500 ml","unit"=&gt;"Bottle ","amc"=&gt;0.5,"max-stock"=&gt;0.525,"min-stock"=&gt;0.475,"q4-consumption-b"=&gt;1.575,"annual-consumption-c"=&gt;6.3],</v>
      </c>
    </row>
    <row r="65" spans="1:22" x14ac:dyDescent="0.25">
      <c r="A65" s="5" t="s">
        <v>43</v>
      </c>
      <c r="B65" s="5" t="s">
        <v>39</v>
      </c>
      <c r="C65" s="5" t="s">
        <v>41</v>
      </c>
      <c r="D65" t="str">
        <f>Sheet2!A22</f>
        <v>Blood group  each of 10 ml Anti0A</v>
      </c>
      <c r="E65" s="5" t="s">
        <v>41</v>
      </c>
      <c r="F65" s="5" t="s">
        <v>33</v>
      </c>
      <c r="G65" s="5" t="s">
        <v>41</v>
      </c>
      <c r="H65" t="str">
        <f>Sheet2!B22</f>
        <v>Vial</v>
      </c>
      <c r="I65" s="5" t="s">
        <v>41</v>
      </c>
      <c r="J65" s="5" t="s">
        <v>34</v>
      </c>
      <c r="K65" s="7">
        <f>Sheet2!C22</f>
        <v>12</v>
      </c>
      <c r="L65" s="5" t="s">
        <v>35</v>
      </c>
      <c r="M65" s="7">
        <f>Sheet2!D22</f>
        <v>12.6</v>
      </c>
      <c r="N65" s="5" t="s">
        <v>36</v>
      </c>
      <c r="O65" s="7">
        <f>Sheet2!E22</f>
        <v>11.4</v>
      </c>
      <c r="P65" s="5" t="s">
        <v>37</v>
      </c>
      <c r="Q65" s="7">
        <f>Sheet2!F22</f>
        <v>37.799999999999997</v>
      </c>
      <c r="R65" s="5" t="s">
        <v>38</v>
      </c>
      <c r="S65" s="7">
        <f>Sheet2!G22</f>
        <v>151</v>
      </c>
      <c r="T65" s="5" t="s">
        <v>42</v>
      </c>
      <c r="U65" s="5" t="s">
        <v>40</v>
      </c>
      <c r="V65" t="str">
        <f t="shared" si="1"/>
        <v>["name"=&gt;"Blood group  each of 10 ml Anti0A","unit"=&gt;"Vial","amc"=&gt;12,"max-stock"=&gt;12.6,"min-stock"=&gt;11.4,"q4-consumption-b"=&gt;37.8,"annual-consumption-c"=&gt;151],</v>
      </c>
    </row>
    <row r="66" spans="1:22" x14ac:dyDescent="0.25">
      <c r="A66" s="5" t="s">
        <v>43</v>
      </c>
      <c r="B66" s="5" t="s">
        <v>39</v>
      </c>
      <c r="C66" s="5" t="s">
        <v>41</v>
      </c>
      <c r="D66" t="str">
        <f>Sheet2!A23</f>
        <v>Blood group  each of 10 ml Anti0B</v>
      </c>
      <c r="E66" s="5" t="s">
        <v>41</v>
      </c>
      <c r="F66" s="5" t="s">
        <v>33</v>
      </c>
      <c r="G66" s="5" t="s">
        <v>41</v>
      </c>
      <c r="H66" t="str">
        <f>Sheet2!B23</f>
        <v>Vial</v>
      </c>
      <c r="I66" s="5" t="s">
        <v>41</v>
      </c>
      <c r="J66" s="5" t="s">
        <v>34</v>
      </c>
      <c r="K66" s="7">
        <f>Sheet2!C23</f>
        <v>12</v>
      </c>
      <c r="L66" s="5" t="s">
        <v>35</v>
      </c>
      <c r="M66" s="7">
        <f>Sheet2!D23</f>
        <v>12.6</v>
      </c>
      <c r="N66" s="5" t="s">
        <v>36</v>
      </c>
      <c r="O66" s="7">
        <f>Sheet2!E23</f>
        <v>11.4</v>
      </c>
      <c r="P66" s="5" t="s">
        <v>37</v>
      </c>
      <c r="Q66" s="7">
        <f>Sheet2!F23</f>
        <v>37.799999999999997</v>
      </c>
      <c r="R66" s="5" t="s">
        <v>38</v>
      </c>
      <c r="S66" s="7">
        <f>Sheet2!G23</f>
        <v>151</v>
      </c>
      <c r="T66" s="5" t="s">
        <v>42</v>
      </c>
      <c r="U66" s="5" t="s">
        <v>40</v>
      </c>
      <c r="V66" t="str">
        <f t="shared" si="1"/>
        <v>["name"=&gt;"Blood group  each of 10 ml Anti0B","unit"=&gt;"Vial","amc"=&gt;12,"max-stock"=&gt;12.6,"min-stock"=&gt;11.4,"q4-consumption-b"=&gt;37.8,"annual-consumption-c"=&gt;151],</v>
      </c>
    </row>
    <row r="67" spans="1:22" x14ac:dyDescent="0.25">
      <c r="A67" s="5" t="s">
        <v>43</v>
      </c>
      <c r="B67" s="5" t="s">
        <v>39</v>
      </c>
      <c r="C67" s="5" t="s">
        <v>41</v>
      </c>
      <c r="D67" t="str">
        <f>Sheet2!A24</f>
        <v>Blood group  each of 10 ml Anti0D</v>
      </c>
      <c r="E67" s="5" t="s">
        <v>41</v>
      </c>
      <c r="F67" s="5" t="s">
        <v>33</v>
      </c>
      <c r="G67" s="5" t="s">
        <v>41</v>
      </c>
      <c r="H67" t="str">
        <f>Sheet2!B24</f>
        <v>Vial</v>
      </c>
      <c r="I67" s="5" t="s">
        <v>41</v>
      </c>
      <c r="J67" s="5" t="s">
        <v>34</v>
      </c>
      <c r="K67" s="7">
        <f>Sheet2!C24</f>
        <v>12</v>
      </c>
      <c r="L67" s="5" t="s">
        <v>35</v>
      </c>
      <c r="M67" s="7">
        <f>Sheet2!D24</f>
        <v>12.6</v>
      </c>
      <c r="N67" s="5" t="s">
        <v>36</v>
      </c>
      <c r="O67" s="7">
        <f>Sheet2!E24</f>
        <v>11.4</v>
      </c>
      <c r="P67" s="5" t="s">
        <v>37</v>
      </c>
      <c r="Q67" s="7">
        <f>Sheet2!F24</f>
        <v>37.799999999999997</v>
      </c>
      <c r="R67" s="5" t="s">
        <v>38</v>
      </c>
      <c r="S67" s="7">
        <f>Sheet2!G24</f>
        <v>151</v>
      </c>
      <c r="T67" s="5" t="s">
        <v>42</v>
      </c>
      <c r="U67" s="5" t="s">
        <v>40</v>
      </c>
      <c r="V67" t="str">
        <f t="shared" si="1"/>
        <v>["name"=&gt;"Blood group  each of 10 ml Anti0D","unit"=&gt;"Vial","amc"=&gt;12,"max-stock"=&gt;12.6,"min-stock"=&gt;11.4,"q4-consumption-b"=&gt;37.8,"annual-consumption-c"=&gt;151],</v>
      </c>
    </row>
    <row r="68" spans="1:22" s="6" customFormat="1" x14ac:dyDescent="0.25">
      <c r="A68" s="6" t="s">
        <v>43</v>
      </c>
      <c r="B68" s="6" t="s">
        <v>39</v>
      </c>
      <c r="C68" s="6" t="s">
        <v>41</v>
      </c>
      <c r="D68" s="6" t="str">
        <f>Sheet2!A25</f>
        <v xml:space="preserve">Diluents for 5150 </v>
      </c>
      <c r="E68" s="6" t="s">
        <v>41</v>
      </c>
      <c r="F68" s="6" t="s">
        <v>33</v>
      </c>
      <c r="G68" s="6" t="s">
        <v>41</v>
      </c>
      <c r="H68" s="6" t="str">
        <f>Sheet2!B25</f>
        <v>Bag</v>
      </c>
      <c r="I68" s="6" t="s">
        <v>41</v>
      </c>
      <c r="J68" s="6" t="s">
        <v>34</v>
      </c>
      <c r="K68" s="8" t="str">
        <f>Sheet2!C25</f>
        <v> 1</v>
      </c>
      <c r="L68" s="6" t="s">
        <v>35</v>
      </c>
      <c r="M68" s="8">
        <f>Sheet2!D25</f>
        <v>1.25</v>
      </c>
      <c r="N68" s="6" t="s">
        <v>36</v>
      </c>
      <c r="O68" s="8">
        <f>Sheet2!E25</f>
        <v>0.75</v>
      </c>
      <c r="P68" s="6" t="s">
        <v>37</v>
      </c>
      <c r="Q68" s="8">
        <f>Sheet2!F25</f>
        <v>3.75</v>
      </c>
      <c r="R68" s="6" t="s">
        <v>38</v>
      </c>
      <c r="S68" s="8">
        <f>Sheet2!G25</f>
        <v>15</v>
      </c>
      <c r="T68" s="6" t="s">
        <v>42</v>
      </c>
      <c r="U68" s="6" t="s">
        <v>40</v>
      </c>
      <c r="V68" s="6" t="str">
        <f t="shared" si="1"/>
        <v>["name"=&gt;"Diluents for 5150 ","unit"=&gt;"Bag","amc"=&gt; 1,"max-stock"=&gt;1.25,"min-stock"=&gt;0.75,"q4-consumption-b"=&gt;3.75,"annual-consumption-c"=&gt;15],</v>
      </c>
    </row>
    <row r="69" spans="1:22" x14ac:dyDescent="0.25">
      <c r="A69" s="5" t="s">
        <v>43</v>
      </c>
      <c r="B69" s="5" t="s">
        <v>39</v>
      </c>
      <c r="C69" s="5" t="s">
        <v>41</v>
      </c>
      <c r="D69" t="str">
        <f>Sheet2!A25</f>
        <v xml:space="preserve">Diluents for 5150 </v>
      </c>
      <c r="E69" s="5" t="s">
        <v>41</v>
      </c>
      <c r="F69" s="5" t="s">
        <v>33</v>
      </c>
      <c r="G69" s="5" t="s">
        <v>41</v>
      </c>
      <c r="H69" t="str">
        <f>Sheet2!B25</f>
        <v>Bag</v>
      </c>
      <c r="I69" s="5" t="s">
        <v>41</v>
      </c>
      <c r="J69" s="5" t="s">
        <v>34</v>
      </c>
      <c r="K69" s="7" t="str">
        <f>Sheet2!C25</f>
        <v> 1</v>
      </c>
      <c r="L69" s="5" t="s">
        <v>35</v>
      </c>
      <c r="M69" s="7">
        <f>Sheet2!D25</f>
        <v>1.25</v>
      </c>
      <c r="N69" s="5" t="s">
        <v>36</v>
      </c>
      <c r="O69" s="7">
        <f>Sheet2!E25</f>
        <v>0.75</v>
      </c>
      <c r="P69" s="5" t="s">
        <v>37</v>
      </c>
      <c r="Q69" s="7">
        <f>Sheet2!F25</f>
        <v>3.75</v>
      </c>
      <c r="R69" s="5" t="s">
        <v>38</v>
      </c>
      <c r="S69" s="7">
        <f>Sheet2!G25</f>
        <v>15</v>
      </c>
      <c r="T69" s="5" t="s">
        <v>42</v>
      </c>
      <c r="U69" s="5" t="s">
        <v>40</v>
      </c>
      <c r="V69" t="str">
        <f t="shared" si="1"/>
        <v>["name"=&gt;"Diluents for 5150 ","unit"=&gt;"Bag","amc"=&gt; 1,"max-stock"=&gt;1.25,"min-stock"=&gt;0.75,"q4-consumption-b"=&gt;3.75,"annual-consumption-c"=&gt;15],</v>
      </c>
    </row>
    <row r="70" spans="1:22" x14ac:dyDescent="0.25">
      <c r="A70" s="5" t="s">
        <v>43</v>
      </c>
      <c r="B70" s="5" t="s">
        <v>39</v>
      </c>
      <c r="C70" s="5" t="s">
        <v>41</v>
      </c>
      <c r="D70" t="str">
        <f>Sheet2!A26</f>
        <v>DIFF  Lyses of 4*2L</v>
      </c>
      <c r="E70" s="5" t="s">
        <v>41</v>
      </c>
      <c r="F70" s="5" t="s">
        <v>33</v>
      </c>
      <c r="G70" s="5" t="s">
        <v>41</v>
      </c>
      <c r="H70" t="str">
        <f>Sheet2!B26</f>
        <v>pk</v>
      </c>
      <c r="I70" s="5" t="s">
        <v>41</v>
      </c>
      <c r="J70" s="5" t="s">
        <v>34</v>
      </c>
      <c r="K70" s="7" t="str">
        <f>Sheet2!C26</f>
        <v> 1</v>
      </c>
      <c r="L70" s="5" t="s">
        <v>35</v>
      </c>
      <c r="M70" s="7">
        <f>Sheet2!D26</f>
        <v>1.25</v>
      </c>
      <c r="N70" s="5" t="s">
        <v>36</v>
      </c>
      <c r="O70" s="7">
        <f>Sheet2!E26</f>
        <v>0.75</v>
      </c>
      <c r="P70" s="5" t="s">
        <v>37</v>
      </c>
      <c r="Q70" s="7">
        <f>Sheet2!F26</f>
        <v>3.75</v>
      </c>
      <c r="R70" s="5" t="s">
        <v>38</v>
      </c>
      <c r="S70" s="7">
        <f>Sheet2!G26</f>
        <v>15</v>
      </c>
      <c r="T70" s="5" t="s">
        <v>42</v>
      </c>
      <c r="U70" s="5" t="s">
        <v>40</v>
      </c>
      <c r="V70" t="str">
        <f t="shared" si="1"/>
        <v>["name"=&gt;"DIFF  Lyses of 4*2L","unit"=&gt;"pk","amc"=&gt; 1,"max-stock"=&gt;1.25,"min-stock"=&gt;0.75,"q4-consumption-b"=&gt;3.75,"annual-consumption-c"=&gt;15],</v>
      </c>
    </row>
    <row r="71" spans="1:22" x14ac:dyDescent="0.25">
      <c r="A71" s="5" t="s">
        <v>43</v>
      </c>
      <c r="B71" s="5" t="s">
        <v>39</v>
      </c>
      <c r="C71" s="5" t="s">
        <v>41</v>
      </c>
      <c r="D71" t="str">
        <f>Sheet2!A27</f>
        <v>LH Lyses of  0.5l*4</v>
      </c>
      <c r="E71" s="5" t="s">
        <v>41</v>
      </c>
      <c r="F71" s="5" t="s">
        <v>33</v>
      </c>
      <c r="G71" s="5" t="s">
        <v>41</v>
      </c>
      <c r="H71" t="str">
        <f>Sheet2!B27</f>
        <v>pk</v>
      </c>
      <c r="I71" s="5" t="s">
        <v>41</v>
      </c>
      <c r="J71" s="5" t="s">
        <v>34</v>
      </c>
      <c r="K71" s="7" t="str">
        <f>Sheet2!C27</f>
        <v> 1</v>
      </c>
      <c r="L71" s="5" t="s">
        <v>35</v>
      </c>
      <c r="M71" s="7">
        <f>Sheet2!D27</f>
        <v>1.25</v>
      </c>
      <c r="N71" s="5" t="s">
        <v>36</v>
      </c>
      <c r="O71" s="7">
        <f>Sheet2!E27</f>
        <v>0.75</v>
      </c>
      <c r="P71" s="5" t="s">
        <v>37</v>
      </c>
      <c r="Q71" s="7">
        <f>Sheet2!F27</f>
        <v>3.75</v>
      </c>
      <c r="R71" s="5" t="s">
        <v>38</v>
      </c>
      <c r="S71" s="7">
        <f>Sheet2!G27</f>
        <v>15</v>
      </c>
      <c r="T71" s="5" t="s">
        <v>42</v>
      </c>
      <c r="U71" s="5" t="s">
        <v>40</v>
      </c>
      <c r="V71" t="str">
        <f t="shared" si="1"/>
        <v>["name"=&gt;"LH Lyses of  0.5l*4","unit"=&gt;"pk","amc"=&gt; 1,"max-stock"=&gt;1.25,"min-stock"=&gt;0.75,"q4-consumption-b"=&gt;3.75,"annual-consumption-c"=&gt;15],</v>
      </c>
    </row>
    <row r="72" spans="1:22" x14ac:dyDescent="0.25">
      <c r="A72" s="5" t="s">
        <v>43</v>
      </c>
      <c r="B72" s="5" t="s">
        <v>39</v>
      </c>
      <c r="C72" s="5" t="s">
        <v>41</v>
      </c>
      <c r="D72" t="str">
        <f>Sheet2!A28</f>
        <v>EZ Cleanser</v>
      </c>
      <c r="E72" s="5" t="s">
        <v>41</v>
      </c>
      <c r="F72" s="5" t="s">
        <v>33</v>
      </c>
      <c r="G72" s="5" t="s">
        <v>41</v>
      </c>
      <c r="H72" t="str">
        <f>Sheet2!B28</f>
        <v>Ml</v>
      </c>
      <c r="I72" s="5" t="s">
        <v>41</v>
      </c>
      <c r="J72" s="5" t="s">
        <v>34</v>
      </c>
      <c r="K72" s="7" t="str">
        <f>Sheet2!C28</f>
        <v> 0</v>
      </c>
      <c r="L72" s="5" t="s">
        <v>35</v>
      </c>
      <c r="M72" s="7">
        <f>Sheet2!D28</f>
        <v>0</v>
      </c>
      <c r="N72" s="5" t="s">
        <v>36</v>
      </c>
      <c r="O72" s="7">
        <f>Sheet2!E28</f>
        <v>0</v>
      </c>
      <c r="P72" s="5" t="s">
        <v>37</v>
      </c>
      <c r="Q72" s="7">
        <f>Sheet2!F28</f>
        <v>0</v>
      </c>
      <c r="R72" s="5" t="s">
        <v>38</v>
      </c>
      <c r="S72" s="7">
        <f>Sheet2!G28</f>
        <v>2</v>
      </c>
      <c r="T72" s="5" t="s">
        <v>42</v>
      </c>
      <c r="U72" s="5" t="s">
        <v>40</v>
      </c>
      <c r="V72" t="str">
        <f t="shared" si="1"/>
        <v>["name"=&gt;"EZ Cleanser","unit"=&gt;"Ml","amc"=&gt; 0,"max-stock"=&gt;0,"min-stock"=&gt;0,"q4-consumption-b"=&gt;0,"annual-consumption-c"=&gt;2],</v>
      </c>
    </row>
    <row r="73" spans="1:22" x14ac:dyDescent="0.25">
      <c r="A73" s="5" t="s">
        <v>43</v>
      </c>
      <c r="B73" s="5" t="s">
        <v>39</v>
      </c>
      <c r="C73" s="5" t="s">
        <v>41</v>
      </c>
      <c r="D73" t="str">
        <f>Sheet2!A29</f>
        <v>Probe Cleanser</v>
      </c>
      <c r="E73" s="5" t="s">
        <v>41</v>
      </c>
      <c r="F73" s="5" t="s">
        <v>33</v>
      </c>
      <c r="G73" s="5" t="s">
        <v>41</v>
      </c>
      <c r="H73" t="str">
        <f>Sheet2!B29</f>
        <v>Ml</v>
      </c>
      <c r="I73" s="5" t="s">
        <v>41</v>
      </c>
      <c r="J73" s="5" t="s">
        <v>34</v>
      </c>
      <c r="K73" s="7" t="str">
        <f>Sheet2!C29</f>
        <v> 0</v>
      </c>
      <c r="L73" s="5" t="s">
        <v>35</v>
      </c>
      <c r="M73" s="7">
        <f>Sheet2!D29</f>
        <v>0</v>
      </c>
      <c r="N73" s="5" t="s">
        <v>36</v>
      </c>
      <c r="O73" s="7">
        <f>Sheet2!E29</f>
        <v>0</v>
      </c>
      <c r="P73" s="5" t="s">
        <v>37</v>
      </c>
      <c r="Q73" s="7">
        <f>Sheet2!F29</f>
        <v>0</v>
      </c>
      <c r="R73" s="5" t="s">
        <v>38</v>
      </c>
      <c r="S73" s="7">
        <f>Sheet2!G29</f>
        <v>2</v>
      </c>
      <c r="T73" s="5" t="s">
        <v>42</v>
      </c>
      <c r="U73" s="5" t="s">
        <v>40</v>
      </c>
      <c r="V73" t="str">
        <f t="shared" si="1"/>
        <v>["name"=&gt;"Probe Cleanser","unit"=&gt;"Ml","amc"=&gt; 0,"max-stock"=&gt;0,"min-stock"=&gt;0,"q4-consumption-b"=&gt;0,"annual-consumption-c"=&gt;2],</v>
      </c>
    </row>
    <row r="74" spans="1:22" x14ac:dyDescent="0.25">
      <c r="A74" s="5" t="s">
        <v>43</v>
      </c>
      <c r="B74" s="5" t="s">
        <v>39</v>
      </c>
      <c r="C74" s="5" t="s">
        <v>41</v>
      </c>
      <c r="D74" t="str">
        <f>Sheet2!A30</f>
        <v>Control &amp; caliberator</v>
      </c>
      <c r="E74" s="5" t="s">
        <v>41</v>
      </c>
      <c r="F74" s="5" t="s">
        <v>33</v>
      </c>
      <c r="G74" s="5" t="s">
        <v>41</v>
      </c>
      <c r="H74" t="str">
        <f>Sheet2!B30</f>
        <v>MI</v>
      </c>
      <c r="I74" s="5" t="s">
        <v>41</v>
      </c>
      <c r="J74" s="5" t="s">
        <v>34</v>
      </c>
      <c r="K74" s="7">
        <f>Sheet2!C30</f>
        <v>0</v>
      </c>
      <c r="L74" s="5" t="s">
        <v>35</v>
      </c>
      <c r="M74" s="7">
        <f>Sheet2!D30</f>
        <v>0</v>
      </c>
      <c r="N74" s="5" t="s">
        <v>36</v>
      </c>
      <c r="O74" s="7">
        <f>Sheet2!E30</f>
        <v>0</v>
      </c>
      <c r="P74" s="5" t="s">
        <v>37</v>
      </c>
      <c r="Q74" s="7">
        <f>Sheet2!F30</f>
        <v>0</v>
      </c>
      <c r="R74" s="5" t="s">
        <v>38</v>
      </c>
      <c r="S74" s="7">
        <f>Sheet2!G30</f>
        <v>2</v>
      </c>
      <c r="T74" s="5" t="s">
        <v>42</v>
      </c>
      <c r="U74" s="5" t="s">
        <v>40</v>
      </c>
      <c r="V74" t="str">
        <f t="shared" si="1"/>
        <v>["name"=&gt;"Control &amp; caliberator","unit"=&gt;"MI","amc"=&gt;0,"max-stock"=&gt;0,"min-stock"=&gt;0,"q4-consumption-b"=&gt;0,"annual-consumption-c"=&gt;2],</v>
      </c>
    </row>
    <row r="75" spans="1:22" x14ac:dyDescent="0.25">
      <c r="A75" s="5" t="s">
        <v>43</v>
      </c>
      <c r="B75" s="5" t="s">
        <v>39</v>
      </c>
      <c r="C75" s="5" t="s">
        <v>41</v>
      </c>
      <c r="D75" t="str">
        <f>Sheet2!A31</f>
        <v>Cover slip,22x22mm,thickness 0.13mmof100</v>
      </c>
      <c r="E75" s="5" t="s">
        <v>41</v>
      </c>
      <c r="F75" s="5" t="s">
        <v>33</v>
      </c>
      <c r="G75" s="5" t="s">
        <v>41</v>
      </c>
      <c r="H75" t="str">
        <f>Sheet2!B31</f>
        <v xml:space="preserve">Box  </v>
      </c>
      <c r="I75" s="5" t="s">
        <v>41</v>
      </c>
      <c r="J75" s="5" t="s">
        <v>34</v>
      </c>
      <c r="K75" s="7">
        <f>Sheet2!C31</f>
        <v>30</v>
      </c>
      <c r="L75" s="5" t="s">
        <v>35</v>
      </c>
      <c r="M75" s="7">
        <f>Sheet2!D31</f>
        <v>31.5</v>
      </c>
      <c r="N75" s="5" t="s">
        <v>36</v>
      </c>
      <c r="O75" s="7">
        <f>Sheet2!E31</f>
        <v>28.5</v>
      </c>
      <c r="P75" s="5" t="s">
        <v>37</v>
      </c>
      <c r="Q75" s="7">
        <f>Sheet2!F31</f>
        <v>94.5</v>
      </c>
      <c r="R75" s="5" t="s">
        <v>38</v>
      </c>
      <c r="S75" s="7">
        <f>Sheet2!G31</f>
        <v>378</v>
      </c>
      <c r="T75" s="5" t="s">
        <v>42</v>
      </c>
      <c r="U75" s="5" t="s">
        <v>40</v>
      </c>
      <c r="V75" t="str">
        <f t="shared" si="1"/>
        <v>["name"=&gt;"Cover slip,22x22mm,thickness 0.13mmof100","unit"=&gt;"Box  ","amc"=&gt;30,"max-stock"=&gt;31.5,"min-stock"=&gt;28.5,"q4-consumption-b"=&gt;94.5,"annual-consumption-c"=&gt;378],</v>
      </c>
    </row>
    <row r="76" spans="1:22" x14ac:dyDescent="0.25">
      <c r="A76" s="5" t="s">
        <v>43</v>
      </c>
      <c r="B76" s="5" t="s">
        <v>39</v>
      </c>
      <c r="C76" s="5" t="s">
        <v>41</v>
      </c>
      <c r="D76">
        <f>Sheet2!A32</f>
        <v>0</v>
      </c>
      <c r="E76" s="5" t="s">
        <v>41</v>
      </c>
      <c r="F76" s="5" t="s">
        <v>33</v>
      </c>
      <c r="G76" s="5" t="s">
        <v>41</v>
      </c>
      <c r="H76">
        <f>Sheet2!B32</f>
        <v>0</v>
      </c>
      <c r="I76" s="5" t="s">
        <v>41</v>
      </c>
      <c r="J76" s="5" t="s">
        <v>34</v>
      </c>
      <c r="K76" s="7">
        <f>Sheet2!C32</f>
        <v>0</v>
      </c>
      <c r="L76" s="5" t="s">
        <v>35</v>
      </c>
      <c r="M76" s="7">
        <f>Sheet2!D32</f>
        <v>0</v>
      </c>
      <c r="N76" s="5" t="s">
        <v>36</v>
      </c>
      <c r="O76" s="7">
        <f>Sheet2!E32</f>
        <v>0</v>
      </c>
      <c r="P76" s="5" t="s">
        <v>37</v>
      </c>
      <c r="Q76" s="7">
        <f>Sheet2!F32</f>
        <v>0</v>
      </c>
      <c r="R76" s="5" t="s">
        <v>38</v>
      </c>
      <c r="S76" s="7">
        <f>Sheet2!G32</f>
        <v>0</v>
      </c>
      <c r="T76" s="5" t="s">
        <v>42</v>
      </c>
      <c r="U76" s="5" t="s">
        <v>40</v>
      </c>
      <c r="V76" t="str">
        <f t="shared" si="1"/>
        <v>["name"=&gt;"0","unit"=&gt;"0","amc"=&gt;0,"max-stock"=&gt;0,"min-stock"=&gt;0,"q4-consumption-b"=&gt;0,"annual-consumption-c"=&gt;0],</v>
      </c>
    </row>
    <row r="77" spans="1:22" x14ac:dyDescent="0.25">
      <c r="A77" s="5" t="s">
        <v>43</v>
      </c>
      <c r="B77" s="5" t="s">
        <v>39</v>
      </c>
      <c r="C77" s="5" t="s">
        <v>41</v>
      </c>
      <c r="D77" t="str">
        <f>Sheet2!A33</f>
        <v xml:space="preserve">H. pylori Ag test of  25 strip  </v>
      </c>
      <c r="E77" s="5" t="s">
        <v>41</v>
      </c>
      <c r="F77" s="5" t="s">
        <v>33</v>
      </c>
      <c r="G77" s="5" t="s">
        <v>41</v>
      </c>
      <c r="H77" t="str">
        <f>Sheet2!B33</f>
        <v>Pk</v>
      </c>
      <c r="I77" s="5" t="s">
        <v>41</v>
      </c>
      <c r="J77" s="5" t="s">
        <v>34</v>
      </c>
      <c r="K77" s="7">
        <f>Sheet2!C33</f>
        <v>10</v>
      </c>
      <c r="L77" s="5" t="s">
        <v>35</v>
      </c>
      <c r="M77" s="7">
        <f>Sheet2!D33</f>
        <v>12</v>
      </c>
      <c r="N77" s="5" t="s">
        <v>36</v>
      </c>
      <c r="O77" s="7">
        <f>Sheet2!E33</f>
        <v>8</v>
      </c>
      <c r="P77" s="5" t="s">
        <v>37</v>
      </c>
      <c r="Q77" s="7">
        <f>Sheet2!F33</f>
        <v>36</v>
      </c>
      <c r="R77" s="5" t="s">
        <v>38</v>
      </c>
      <c r="S77" s="7">
        <f>Sheet2!G33</f>
        <v>144</v>
      </c>
      <c r="T77" s="5" t="s">
        <v>42</v>
      </c>
      <c r="U77" s="5" t="s">
        <v>40</v>
      </c>
      <c r="V77" t="str">
        <f t="shared" si="1"/>
        <v>["name"=&gt;"H. pylori Ag test of  25 strip  ","unit"=&gt;"Pk","amc"=&gt;10,"max-stock"=&gt;12,"min-stock"=&gt;8,"q4-consumption-b"=&gt;36,"annual-consumption-c"=&gt;144],</v>
      </c>
    </row>
    <row r="78" spans="1:22" x14ac:dyDescent="0.25">
      <c r="A78" s="5" t="s">
        <v>43</v>
      </c>
      <c r="B78" s="5" t="s">
        <v>39</v>
      </c>
      <c r="C78" s="5" t="s">
        <v>41</v>
      </c>
      <c r="D78" t="str">
        <f>Sheet2!A34</f>
        <v>Frosted slides, 27x75mm,thickness 1.2mm</v>
      </c>
      <c r="E78" s="5" t="s">
        <v>41</v>
      </c>
      <c r="F78" s="5" t="s">
        <v>33</v>
      </c>
      <c r="G78" s="5" t="s">
        <v>41</v>
      </c>
      <c r="H78" t="str">
        <f>Sheet2!B34</f>
        <v>Pk</v>
      </c>
      <c r="I78" s="5" t="s">
        <v>41</v>
      </c>
      <c r="J78" s="5" t="s">
        <v>34</v>
      </c>
      <c r="K78" s="7">
        <f>Sheet2!C34</f>
        <v>10</v>
      </c>
      <c r="L78" s="5" t="s">
        <v>35</v>
      </c>
      <c r="M78" s="7">
        <f>Sheet2!D34</f>
        <v>12</v>
      </c>
      <c r="N78" s="5" t="s">
        <v>36</v>
      </c>
      <c r="O78" s="7">
        <f>Sheet2!E34</f>
        <v>8</v>
      </c>
      <c r="P78" s="5" t="s">
        <v>37</v>
      </c>
      <c r="Q78" s="7">
        <f>Sheet2!F34</f>
        <v>36</v>
      </c>
      <c r="R78" s="5" t="s">
        <v>38</v>
      </c>
      <c r="S78" s="7">
        <f>Sheet2!G34</f>
        <v>144</v>
      </c>
      <c r="T78" s="5" t="s">
        <v>42</v>
      </c>
      <c r="U78" s="5" t="s">
        <v>40</v>
      </c>
      <c r="V78" t="str">
        <f t="shared" si="1"/>
        <v>["name"=&gt;"Frosted slides, 27x75mm,thickness 1.2mm","unit"=&gt;"Pk","amc"=&gt;10,"max-stock"=&gt;12,"min-stock"=&gt;8,"q4-consumption-b"=&gt;36,"annual-consumption-c"=&gt;144],</v>
      </c>
    </row>
    <row r="79" spans="1:22" x14ac:dyDescent="0.25">
      <c r="A79" s="5" t="s">
        <v>43</v>
      </c>
      <c r="B79" s="5" t="s">
        <v>39</v>
      </c>
      <c r="C79" s="5" t="s">
        <v>41</v>
      </c>
      <c r="D79" t="str">
        <f>Sheet2!A35</f>
        <v>Non frosted slide, 27x75mm,thickness 1.2mm</v>
      </c>
      <c r="E79" s="5" t="s">
        <v>41</v>
      </c>
      <c r="F79" s="5" t="s">
        <v>33</v>
      </c>
      <c r="G79" s="5" t="s">
        <v>41</v>
      </c>
      <c r="H79" t="str">
        <f>Sheet2!B35</f>
        <v>pk</v>
      </c>
      <c r="I79" s="5" t="s">
        <v>41</v>
      </c>
      <c r="J79" s="5" t="s">
        <v>34</v>
      </c>
      <c r="K79" s="7">
        <f>Sheet2!C35</f>
        <v>20</v>
      </c>
      <c r="L79" s="5" t="s">
        <v>35</v>
      </c>
      <c r="M79" s="7">
        <f>Sheet2!D35</f>
        <v>21</v>
      </c>
      <c r="N79" s="5" t="s">
        <v>36</v>
      </c>
      <c r="O79" s="7">
        <f>Sheet2!E35</f>
        <v>19</v>
      </c>
      <c r="P79" s="5" t="s">
        <v>37</v>
      </c>
      <c r="Q79" s="7">
        <f>Sheet2!F35</f>
        <v>63</v>
      </c>
      <c r="R79" s="5" t="s">
        <v>38</v>
      </c>
      <c r="S79" s="7">
        <f>Sheet2!G35</f>
        <v>252</v>
      </c>
      <c r="T79" s="5" t="s">
        <v>42</v>
      </c>
      <c r="U79" s="5" t="s">
        <v>40</v>
      </c>
      <c r="V79" t="str">
        <f t="shared" si="1"/>
        <v>["name"=&gt;"Non frosted slide, 27x75mm,thickness 1.2mm","unit"=&gt;"pk","amc"=&gt;20,"max-stock"=&gt;21,"min-stock"=&gt;19,"q4-consumption-b"=&gt;63,"annual-consumption-c"=&gt;252],</v>
      </c>
    </row>
    <row r="80" spans="1:22" x14ac:dyDescent="0.25">
      <c r="A80" s="5" t="s">
        <v>43</v>
      </c>
      <c r="B80" s="5" t="s">
        <v>39</v>
      </c>
      <c r="C80" s="5" t="s">
        <v>41</v>
      </c>
      <c r="D80" t="str">
        <f>Sheet2!A36</f>
        <v xml:space="preserve">Normal saline of 1000ml </v>
      </c>
      <c r="E80" s="5" t="s">
        <v>41</v>
      </c>
      <c r="F80" s="5" t="s">
        <v>33</v>
      </c>
      <c r="G80" s="5" t="s">
        <v>41</v>
      </c>
      <c r="H80" t="str">
        <f>Sheet2!B36</f>
        <v>Bag</v>
      </c>
      <c r="I80" s="5" t="s">
        <v>41</v>
      </c>
      <c r="J80" s="5" t="s">
        <v>34</v>
      </c>
      <c r="K80" s="7">
        <f>Sheet2!C36</f>
        <v>0</v>
      </c>
      <c r="L80" s="5" t="s">
        <v>35</v>
      </c>
      <c r="M80" s="7">
        <f>Sheet2!D36</f>
        <v>0</v>
      </c>
      <c r="N80" s="5" t="s">
        <v>36</v>
      </c>
      <c r="O80" s="7">
        <f>Sheet2!E36</f>
        <v>0</v>
      </c>
      <c r="P80" s="5" t="s">
        <v>37</v>
      </c>
      <c r="Q80" s="7">
        <f>Sheet2!F36</f>
        <v>0</v>
      </c>
      <c r="R80" s="5" t="s">
        <v>38</v>
      </c>
      <c r="S80" s="7">
        <f>Sheet2!G36</f>
        <v>1</v>
      </c>
      <c r="T80" s="5" t="s">
        <v>42</v>
      </c>
      <c r="U80" s="5" t="s">
        <v>40</v>
      </c>
      <c r="V80" t="str">
        <f t="shared" si="1"/>
        <v>["name"=&gt;"Normal saline of 1000ml ","unit"=&gt;"Bag","amc"=&gt;0,"max-stock"=&gt;0,"min-stock"=&gt;0,"q4-consumption-b"=&gt;0,"annual-consumption-c"=&gt;1],</v>
      </c>
    </row>
    <row r="81" spans="1:22" x14ac:dyDescent="0.25">
      <c r="A81" s="5" t="s">
        <v>43</v>
      </c>
      <c r="B81" s="5" t="s">
        <v>39</v>
      </c>
      <c r="C81" s="5" t="s">
        <v>41</v>
      </c>
      <c r="D81" t="str">
        <f>Sheet2!A37</f>
        <v>Occult blood test strip of 25</v>
      </c>
      <c r="E81" s="5" t="s">
        <v>41</v>
      </c>
      <c r="F81" s="5" t="s">
        <v>33</v>
      </c>
      <c r="G81" s="5" t="s">
        <v>41</v>
      </c>
      <c r="H81" t="str">
        <f>Sheet2!B37</f>
        <v>pk</v>
      </c>
      <c r="I81" s="5" t="s">
        <v>41</v>
      </c>
      <c r="J81" s="5" t="s">
        <v>34</v>
      </c>
      <c r="K81" s="7">
        <f>Sheet2!C37</f>
        <v>4</v>
      </c>
      <c r="L81" s="5" t="s">
        <v>35</v>
      </c>
      <c r="M81" s="7">
        <f>Sheet2!D37</f>
        <v>5</v>
      </c>
      <c r="N81" s="5" t="s">
        <v>36</v>
      </c>
      <c r="O81" s="7">
        <f>Sheet2!E37</f>
        <v>3</v>
      </c>
      <c r="P81" s="5" t="s">
        <v>37</v>
      </c>
      <c r="Q81" s="7">
        <f>Sheet2!F37</f>
        <v>15</v>
      </c>
      <c r="R81" s="5" t="s">
        <v>38</v>
      </c>
      <c r="S81" s="7">
        <f>Sheet2!G37</f>
        <v>60</v>
      </c>
      <c r="T81" s="5" t="s">
        <v>42</v>
      </c>
      <c r="U81" s="5" t="s">
        <v>40</v>
      </c>
      <c r="V81" t="str">
        <f t="shared" si="1"/>
        <v>["name"=&gt;"Occult blood test strip of 25","unit"=&gt;"pk","amc"=&gt;4,"max-stock"=&gt;5,"min-stock"=&gt;3,"q4-consumption-b"=&gt;15,"annual-consumption-c"=&gt;60],</v>
      </c>
    </row>
    <row r="82" spans="1:22" x14ac:dyDescent="0.25">
      <c r="A82" s="5" t="s">
        <v>43</v>
      </c>
      <c r="B82" s="5" t="s">
        <v>39</v>
      </c>
      <c r="C82" s="5" t="s">
        <v>41</v>
      </c>
      <c r="D82" t="str">
        <f>Sheet2!A38</f>
        <v xml:space="preserve">Pregnancy test of  50 strips </v>
      </c>
      <c r="E82" s="5" t="s">
        <v>41</v>
      </c>
      <c r="F82" s="5" t="s">
        <v>33</v>
      </c>
      <c r="G82" s="5" t="s">
        <v>41</v>
      </c>
      <c r="H82" t="str">
        <f>Sheet2!B38</f>
        <v>Pk</v>
      </c>
      <c r="I82" s="5" t="s">
        <v>41</v>
      </c>
      <c r="J82" s="5" t="s">
        <v>34</v>
      </c>
      <c r="K82" s="7">
        <f>Sheet2!C38</f>
        <v>3</v>
      </c>
      <c r="L82" s="5" t="s">
        <v>35</v>
      </c>
      <c r="M82" s="7">
        <f>Sheet2!D38</f>
        <v>3.75</v>
      </c>
      <c r="N82" s="5" t="s">
        <v>36</v>
      </c>
      <c r="O82" s="7">
        <f>Sheet2!E38</f>
        <v>2.25</v>
      </c>
      <c r="P82" s="5" t="s">
        <v>37</v>
      </c>
      <c r="Q82" s="7">
        <f>Sheet2!F38</f>
        <v>11.25</v>
      </c>
      <c r="R82" s="5" t="s">
        <v>38</v>
      </c>
      <c r="S82" s="7">
        <f>Sheet2!G38</f>
        <v>45</v>
      </c>
      <c r="T82" s="5" t="s">
        <v>42</v>
      </c>
      <c r="U82" s="5" t="s">
        <v>40</v>
      </c>
      <c r="V82" t="str">
        <f t="shared" si="1"/>
        <v>["name"=&gt;"Pregnancy test of  50 strips ","unit"=&gt;"Pk","amc"=&gt;3,"max-stock"=&gt;3.75,"min-stock"=&gt;2.25,"q4-consumption-b"=&gt;11.25,"annual-consumption-c"=&gt;45],</v>
      </c>
    </row>
    <row r="83" spans="1:22" x14ac:dyDescent="0.25">
      <c r="A83" s="5" t="s">
        <v>43</v>
      </c>
      <c r="B83" s="5" t="s">
        <v>39</v>
      </c>
      <c r="C83" s="5" t="s">
        <v>41</v>
      </c>
      <c r="D83" t="str">
        <f>Sheet2!A39</f>
        <v>Urine multi test 10 parameters test of 150 (comber test)</v>
      </c>
      <c r="E83" s="5" t="s">
        <v>41</v>
      </c>
      <c r="F83" s="5" t="s">
        <v>33</v>
      </c>
      <c r="G83" s="5" t="s">
        <v>41</v>
      </c>
      <c r="H83" t="str">
        <f>Sheet2!B39</f>
        <v>Pk</v>
      </c>
      <c r="I83" s="5" t="s">
        <v>41</v>
      </c>
      <c r="J83" s="5" t="s">
        <v>34</v>
      </c>
      <c r="K83" s="7">
        <f>Sheet2!C39</f>
        <v>20</v>
      </c>
      <c r="L83" s="5" t="s">
        <v>35</v>
      </c>
      <c r="M83" s="7">
        <f>Sheet2!D39</f>
        <v>25</v>
      </c>
      <c r="N83" s="5" t="s">
        <v>36</v>
      </c>
      <c r="O83" s="7">
        <f>Sheet2!E39</f>
        <v>15</v>
      </c>
      <c r="P83" s="5" t="s">
        <v>37</v>
      </c>
      <c r="Q83" s="7">
        <f>Sheet2!F39</f>
        <v>75</v>
      </c>
      <c r="R83" s="5" t="s">
        <v>38</v>
      </c>
      <c r="S83" s="7">
        <f>Sheet2!G39</f>
        <v>252</v>
      </c>
      <c r="T83" s="5" t="s">
        <v>42</v>
      </c>
      <c r="U83" s="5" t="s">
        <v>40</v>
      </c>
      <c r="V83" t="str">
        <f t="shared" si="1"/>
        <v>["name"=&gt;"Urine multi test 10 parameters test of 150 (comber test)","unit"=&gt;"Pk","amc"=&gt;20,"max-stock"=&gt;25,"min-stock"=&gt;15,"q4-consumption-b"=&gt;75,"annual-consumption-c"=&gt;252],</v>
      </c>
    </row>
    <row r="84" spans="1:22" x14ac:dyDescent="0.25">
      <c r="A84" s="5" t="s">
        <v>43</v>
      </c>
      <c r="B84" s="5" t="s">
        <v>39</v>
      </c>
      <c r="C84" s="5" t="s">
        <v>41</v>
      </c>
      <c r="D84" t="str">
        <f>Sheet2!A40</f>
        <v>Sputum cup of (1x100}</v>
      </c>
      <c r="E84" s="5" t="s">
        <v>41</v>
      </c>
      <c r="F84" s="5" t="s">
        <v>33</v>
      </c>
      <c r="G84" s="5" t="s">
        <v>41</v>
      </c>
      <c r="H84" t="str">
        <f>Sheet2!B40</f>
        <v>Box</v>
      </c>
      <c r="I84" s="5" t="s">
        <v>41</v>
      </c>
      <c r="J84" s="5" t="s">
        <v>34</v>
      </c>
      <c r="K84" s="7" t="str">
        <f>Sheet2!C40</f>
        <v> 1</v>
      </c>
      <c r="L84" s="5" t="s">
        <v>35</v>
      </c>
      <c r="M84" s="7">
        <f>Sheet2!D40</f>
        <v>1.25</v>
      </c>
      <c r="N84" s="5" t="s">
        <v>36</v>
      </c>
      <c r="O84" s="7">
        <f>Sheet2!E40</f>
        <v>0.75</v>
      </c>
      <c r="P84" s="5" t="s">
        <v>37</v>
      </c>
      <c r="Q84" s="7">
        <f>Sheet2!F40</f>
        <v>3.75</v>
      </c>
      <c r="R84" s="5" t="s">
        <v>38</v>
      </c>
      <c r="S84" s="7">
        <f>Sheet2!G40</f>
        <v>15</v>
      </c>
      <c r="T84" s="5" t="s">
        <v>42</v>
      </c>
      <c r="U84" s="5" t="s">
        <v>40</v>
      </c>
      <c r="V84" t="str">
        <f t="shared" si="1"/>
        <v>["name"=&gt;"Sputum cup of (1x100}","unit"=&gt;"Box","amc"=&gt; 1,"max-stock"=&gt;1.25,"min-stock"=&gt;0.75,"q4-consumption-b"=&gt;3.75,"annual-consumption-c"=&gt;15],</v>
      </c>
    </row>
    <row r="85" spans="1:22" x14ac:dyDescent="0.25">
      <c r="A85" s="5" t="s">
        <v>43</v>
      </c>
      <c r="B85" s="5" t="s">
        <v>39</v>
      </c>
      <c r="C85" s="5" t="s">
        <v>41</v>
      </c>
      <c r="D85" t="str">
        <f>Sheet2!A41</f>
        <v>Carbolfuchsin of 1L</v>
      </c>
      <c r="E85" s="5" t="s">
        <v>41</v>
      </c>
      <c r="F85" s="5" t="s">
        <v>33</v>
      </c>
      <c r="G85" s="5" t="s">
        <v>41</v>
      </c>
      <c r="H85" t="str">
        <f>Sheet2!B41</f>
        <v xml:space="preserve">Bottle </v>
      </c>
      <c r="I85" s="5" t="s">
        <v>41</v>
      </c>
      <c r="J85" s="5" t="s">
        <v>34</v>
      </c>
      <c r="K85" s="7" t="str">
        <f>Sheet2!C41</f>
        <v> 1</v>
      </c>
      <c r="L85" s="5" t="s">
        <v>35</v>
      </c>
      <c r="M85" s="7">
        <f>Sheet2!D41</f>
        <v>1.25</v>
      </c>
      <c r="N85" s="5" t="s">
        <v>36</v>
      </c>
      <c r="O85" s="7">
        <f>Sheet2!E41</f>
        <v>0.75</v>
      </c>
      <c r="P85" s="5" t="s">
        <v>37</v>
      </c>
      <c r="Q85" s="7">
        <f>Sheet2!F41</f>
        <v>3.75</v>
      </c>
      <c r="R85" s="5" t="s">
        <v>38</v>
      </c>
      <c r="S85" s="7">
        <f>Sheet2!G41</f>
        <v>15</v>
      </c>
      <c r="T85" s="5" t="s">
        <v>42</v>
      </c>
      <c r="U85" s="5" t="s">
        <v>40</v>
      </c>
      <c r="V85" t="str">
        <f t="shared" si="1"/>
        <v>["name"=&gt;"Carbolfuchsin of 1L","unit"=&gt;"Bottle ","amc"=&gt; 1,"max-stock"=&gt;1.25,"min-stock"=&gt;0.75,"q4-consumption-b"=&gt;3.75,"annual-consumption-c"=&gt;15],</v>
      </c>
    </row>
    <row r="86" spans="1:22" x14ac:dyDescent="0.25">
      <c r="A86" s="5" t="s">
        <v>43</v>
      </c>
      <c r="B86" s="5" t="s">
        <v>39</v>
      </c>
      <c r="C86" s="5" t="s">
        <v>41</v>
      </c>
      <c r="D86" t="str">
        <f>Sheet2!A42</f>
        <v>Acid alcohol 3% of 1L</v>
      </c>
      <c r="E86" s="5" t="s">
        <v>41</v>
      </c>
      <c r="F86" s="5" t="s">
        <v>33</v>
      </c>
      <c r="G86" s="5" t="s">
        <v>41</v>
      </c>
      <c r="H86" t="str">
        <f>Sheet2!B42</f>
        <v xml:space="preserve">Bottle </v>
      </c>
      <c r="I86" s="5" t="s">
        <v>41</v>
      </c>
      <c r="J86" s="5" t="s">
        <v>34</v>
      </c>
      <c r="K86" s="7" t="str">
        <f>Sheet2!C42</f>
        <v> 1</v>
      </c>
      <c r="L86" s="5" t="s">
        <v>35</v>
      </c>
      <c r="M86" s="7">
        <f>Sheet2!D42</f>
        <v>1.25</v>
      </c>
      <c r="N86" s="5" t="s">
        <v>36</v>
      </c>
      <c r="O86" s="7">
        <f>Sheet2!E42</f>
        <v>0.75</v>
      </c>
      <c r="P86" s="5" t="s">
        <v>37</v>
      </c>
      <c r="Q86" s="7">
        <f>Sheet2!F42</f>
        <v>3.75</v>
      </c>
      <c r="R86" s="5" t="s">
        <v>38</v>
      </c>
      <c r="S86" s="7">
        <f>Sheet2!G42</f>
        <v>15</v>
      </c>
      <c r="T86" s="5" t="s">
        <v>42</v>
      </c>
      <c r="U86" s="5" t="s">
        <v>40</v>
      </c>
      <c r="V86" t="str">
        <f t="shared" si="1"/>
        <v>["name"=&gt;"Acid alcohol 3% of 1L","unit"=&gt;"Bottle ","amc"=&gt; 1,"max-stock"=&gt;1.25,"min-stock"=&gt;0.75,"q4-consumption-b"=&gt;3.75,"annual-consumption-c"=&gt;15],</v>
      </c>
    </row>
    <row r="87" spans="1:22" x14ac:dyDescent="0.25">
      <c r="A87" s="5" t="s">
        <v>43</v>
      </c>
      <c r="B87" s="5" t="s">
        <v>39</v>
      </c>
      <c r="C87" s="5" t="s">
        <v>41</v>
      </c>
      <c r="D87" t="str">
        <f>Sheet2!A43</f>
        <v>Methylene blue 1% of 1L</v>
      </c>
      <c r="E87" s="5" t="s">
        <v>41</v>
      </c>
      <c r="F87" s="5" t="s">
        <v>33</v>
      </c>
      <c r="G87" s="5" t="s">
        <v>41</v>
      </c>
      <c r="H87" t="str">
        <f>Sheet2!B43</f>
        <v>Box</v>
      </c>
      <c r="I87" s="5" t="s">
        <v>41</v>
      </c>
      <c r="J87" s="5" t="s">
        <v>34</v>
      </c>
      <c r="K87" s="7" t="str">
        <f>Sheet2!C43</f>
        <v> 1</v>
      </c>
      <c r="L87" s="5" t="s">
        <v>35</v>
      </c>
      <c r="M87" s="7">
        <f>Sheet2!D43</f>
        <v>1.25</v>
      </c>
      <c r="N87" s="5" t="s">
        <v>36</v>
      </c>
      <c r="O87" s="7">
        <f>Sheet2!E43</f>
        <v>0.75</v>
      </c>
      <c r="P87" s="5" t="s">
        <v>37</v>
      </c>
      <c r="Q87" s="7">
        <f>Sheet2!F43</f>
        <v>3.75</v>
      </c>
      <c r="R87" s="5" t="s">
        <v>38</v>
      </c>
      <c r="S87" s="7">
        <f>Sheet2!G43</f>
        <v>15</v>
      </c>
      <c r="T87" s="5" t="s">
        <v>42</v>
      </c>
      <c r="U87" s="5" t="s">
        <v>40</v>
      </c>
      <c r="V87" t="str">
        <f t="shared" si="1"/>
        <v>["name"=&gt;"Methylene blue 1% of 1L","unit"=&gt;"Box","amc"=&gt; 1,"max-stock"=&gt;1.25,"min-stock"=&gt;0.75,"q4-consumption-b"=&gt;3.75,"annual-consumption-c"=&gt;15],</v>
      </c>
    </row>
    <row r="88" spans="1:22" x14ac:dyDescent="0.25">
      <c r="A88" s="5" t="s">
        <v>43</v>
      </c>
      <c r="B88" s="5" t="s">
        <v>39</v>
      </c>
      <c r="C88" s="5" t="s">
        <v>41</v>
      </c>
      <c r="D88" t="str">
        <f>Sheet2!A44</f>
        <v>G0xpert cartidlege</v>
      </c>
      <c r="E88" s="5" t="s">
        <v>41</v>
      </c>
      <c r="F88" s="5" t="s">
        <v>33</v>
      </c>
      <c r="G88" s="5" t="s">
        <v>41</v>
      </c>
      <c r="H88" t="str">
        <f>Sheet2!B44</f>
        <v>box</v>
      </c>
      <c r="I88" s="5" t="s">
        <v>41</v>
      </c>
      <c r="J88" s="5" t="s">
        <v>34</v>
      </c>
      <c r="K88" s="7">
        <f>Sheet2!C44</f>
        <v>6</v>
      </c>
      <c r="L88" s="5" t="s">
        <v>35</v>
      </c>
      <c r="M88" s="7">
        <f>Sheet2!D44</f>
        <v>6.3</v>
      </c>
      <c r="N88" s="5" t="s">
        <v>36</v>
      </c>
      <c r="O88" s="7">
        <f>Sheet2!E44</f>
        <v>5.7</v>
      </c>
      <c r="P88" s="5" t="s">
        <v>37</v>
      </c>
      <c r="Q88" s="7">
        <f>Sheet2!F44</f>
        <v>18.899999999999999</v>
      </c>
      <c r="R88" s="5" t="s">
        <v>38</v>
      </c>
      <c r="S88" s="7">
        <f>Sheet2!G44</f>
        <v>75</v>
      </c>
      <c r="T88" s="5" t="s">
        <v>42</v>
      </c>
      <c r="U88" s="5" t="s">
        <v>40</v>
      </c>
      <c r="V88" t="str">
        <f t="shared" si="1"/>
        <v>["name"=&gt;"G0xpert cartidlege","unit"=&gt;"box","amc"=&gt;6,"max-stock"=&gt;6.3,"min-stock"=&gt;5.7,"q4-consumption-b"=&gt;18.9,"annual-consumption-c"=&gt;75],</v>
      </c>
    </row>
    <row r="89" spans="1:22" x14ac:dyDescent="0.25">
      <c r="A89" s="5" t="s">
        <v>43</v>
      </c>
      <c r="B89" s="5" t="s">
        <v>39</v>
      </c>
      <c r="C89" s="5" t="s">
        <v>41</v>
      </c>
      <c r="D89" t="str">
        <f>Sheet2!A45</f>
        <v>DBS cartiradje</v>
      </c>
      <c r="E89" s="5" t="s">
        <v>41</v>
      </c>
      <c r="F89" s="5" t="s">
        <v>33</v>
      </c>
      <c r="G89" s="5" t="s">
        <v>41</v>
      </c>
      <c r="H89" t="str">
        <f>Sheet2!B45</f>
        <v>box</v>
      </c>
      <c r="I89" s="5" t="s">
        <v>41</v>
      </c>
      <c r="J89" s="5" t="s">
        <v>34</v>
      </c>
      <c r="K89" s="7" t="str">
        <f>Sheet2!C45</f>
        <v> 1</v>
      </c>
      <c r="L89" s="5" t="s">
        <v>35</v>
      </c>
      <c r="M89" s="7">
        <f>Sheet2!D45</f>
        <v>1.25</v>
      </c>
      <c r="N89" s="5" t="s">
        <v>36</v>
      </c>
      <c r="O89" s="7">
        <f>Sheet2!E45</f>
        <v>0.75</v>
      </c>
      <c r="P89" s="5" t="s">
        <v>37</v>
      </c>
      <c r="Q89" s="7">
        <f>Sheet2!F45</f>
        <v>3.75</v>
      </c>
      <c r="R89" s="5" t="s">
        <v>38</v>
      </c>
      <c r="S89" s="7">
        <f>Sheet2!G45</f>
        <v>15</v>
      </c>
      <c r="T89" s="5" t="s">
        <v>42</v>
      </c>
      <c r="U89" s="5" t="s">
        <v>40</v>
      </c>
      <c r="V89" t="str">
        <f t="shared" si="1"/>
        <v>["name"=&gt;"DBS cartiradje","unit"=&gt;"box","amc"=&gt; 1,"max-stock"=&gt;1.25,"min-stock"=&gt;0.75,"q4-consumption-b"=&gt;3.75,"annual-consumption-c"=&gt;15],</v>
      </c>
    </row>
    <row r="90" spans="1:22" s="6" customFormat="1" x14ac:dyDescent="0.25">
      <c r="A90" s="6" t="s">
        <v>43</v>
      </c>
      <c r="B90" s="6" t="s">
        <v>39</v>
      </c>
      <c r="C90" s="6" t="s">
        <v>41</v>
      </c>
      <c r="D90" s="6" t="str">
        <f>Sheet2!A46</f>
        <v>RF(Rheumatoid factor)of 5 ml</v>
      </c>
      <c r="E90" s="6" t="s">
        <v>41</v>
      </c>
      <c r="F90" s="6" t="s">
        <v>33</v>
      </c>
      <c r="G90" s="6" t="s">
        <v>41</v>
      </c>
      <c r="H90" s="6" t="str">
        <f>Sheet2!B46</f>
        <v>vial</v>
      </c>
      <c r="I90" s="6" t="s">
        <v>41</v>
      </c>
      <c r="J90" s="6" t="s">
        <v>34</v>
      </c>
      <c r="K90" s="8" t="str">
        <f>Sheet2!C46</f>
        <v> 1</v>
      </c>
      <c r="L90" s="6" t="s">
        <v>35</v>
      </c>
      <c r="M90" s="8">
        <f>Sheet2!D46</f>
        <v>1.25</v>
      </c>
      <c r="N90" s="6" t="s">
        <v>36</v>
      </c>
      <c r="O90" s="8">
        <f>Sheet2!E46</f>
        <v>0.75</v>
      </c>
      <c r="P90" s="6" t="s">
        <v>37</v>
      </c>
      <c r="Q90" s="8">
        <f>Sheet2!F46</f>
        <v>3.75</v>
      </c>
      <c r="R90" s="6" t="s">
        <v>38</v>
      </c>
      <c r="S90" s="8">
        <f>Sheet2!G46</f>
        <v>15</v>
      </c>
      <c r="T90" s="6" t="s">
        <v>42</v>
      </c>
      <c r="U90" s="6" t="s">
        <v>40</v>
      </c>
      <c r="V90" s="6" t="str">
        <f t="shared" si="1"/>
        <v>["name"=&gt;"RF(Rheumatoid factor)of 5 ml","unit"=&gt;"vial","amc"=&gt; 1,"max-stock"=&gt;1.25,"min-stock"=&gt;0.75,"q4-consumption-b"=&gt;3.75,"annual-consumption-c"=&gt;15],</v>
      </c>
    </row>
    <row r="91" spans="1:22" x14ac:dyDescent="0.25">
      <c r="A91" s="5" t="s">
        <v>43</v>
      </c>
      <c r="B91" s="5" t="s">
        <v>39</v>
      </c>
      <c r="C91" s="5" t="s">
        <v>41</v>
      </c>
      <c r="D91" t="str">
        <f>Sheet2!A47</f>
        <v>C0reactive protein</v>
      </c>
      <c r="E91" s="5" t="s">
        <v>41</v>
      </c>
      <c r="F91" s="5" t="s">
        <v>33</v>
      </c>
      <c r="G91" s="5" t="s">
        <v>41</v>
      </c>
      <c r="H91" t="str">
        <f>Sheet2!B47</f>
        <v>vial</v>
      </c>
      <c r="I91" s="5" t="s">
        <v>41</v>
      </c>
      <c r="J91" s="5" t="s">
        <v>34</v>
      </c>
      <c r="K91" s="7" t="str">
        <f>Sheet2!C47</f>
        <v> 1</v>
      </c>
      <c r="L91" s="5" t="s">
        <v>35</v>
      </c>
      <c r="M91" s="7">
        <f>Sheet2!D47</f>
        <v>1.25</v>
      </c>
      <c r="N91" s="5" t="s">
        <v>36</v>
      </c>
      <c r="O91" s="7">
        <f>Sheet2!E47</f>
        <v>0.75</v>
      </c>
      <c r="P91" s="5" t="s">
        <v>37</v>
      </c>
      <c r="Q91" s="7">
        <f>Sheet2!F47</f>
        <v>3.75</v>
      </c>
      <c r="R91" s="5" t="s">
        <v>38</v>
      </c>
      <c r="S91" s="7">
        <f>Sheet2!G47</f>
        <v>15</v>
      </c>
      <c r="T91" s="5" t="s">
        <v>42</v>
      </c>
      <c r="U91" s="5" t="s">
        <v>40</v>
      </c>
      <c r="V91" t="str">
        <f t="shared" si="1"/>
        <v>["name"=&gt;"C0reactive protein","unit"=&gt;"vial","amc"=&gt; 1,"max-stock"=&gt;1.25,"min-stock"=&gt;0.75,"q4-consumption-b"=&gt;3.75,"annual-consumption-c"=&gt;15],</v>
      </c>
    </row>
    <row r="92" spans="1:22" x14ac:dyDescent="0.25">
      <c r="A92" s="5" t="s">
        <v>43</v>
      </c>
      <c r="B92" s="5" t="s">
        <v>39</v>
      </c>
      <c r="C92" s="5" t="s">
        <v>41</v>
      </c>
      <c r="D92" t="str">
        <f>Sheet2!A48</f>
        <v>Hepatitis B (HBSAg) tests  of  25strips</v>
      </c>
      <c r="E92" s="5" t="s">
        <v>41</v>
      </c>
      <c r="F92" s="5" t="s">
        <v>33</v>
      </c>
      <c r="G92" s="5" t="s">
        <v>41</v>
      </c>
      <c r="H92" t="str">
        <f>Sheet2!B48</f>
        <v>Box</v>
      </c>
      <c r="I92" s="5" t="s">
        <v>41</v>
      </c>
      <c r="J92" s="5" t="s">
        <v>34</v>
      </c>
      <c r="K92" s="7">
        <f>Sheet2!C48</f>
        <v>20</v>
      </c>
      <c r="L92" s="5" t="s">
        <v>35</v>
      </c>
      <c r="M92" s="7">
        <f>Sheet2!D48</f>
        <v>24</v>
      </c>
      <c r="N92" s="5" t="s">
        <v>36</v>
      </c>
      <c r="O92" s="7">
        <f>Sheet2!E48</f>
        <v>16</v>
      </c>
      <c r="P92" s="5" t="s">
        <v>37</v>
      </c>
      <c r="Q92" s="7">
        <f>Sheet2!F48</f>
        <v>72</v>
      </c>
      <c r="R92" s="5" t="s">
        <v>38</v>
      </c>
      <c r="S92" s="7">
        <f>Sheet2!G48</f>
        <v>288</v>
      </c>
      <c r="T92" s="5" t="s">
        <v>42</v>
      </c>
      <c r="U92" s="5" t="s">
        <v>40</v>
      </c>
      <c r="V92" t="str">
        <f t="shared" si="1"/>
        <v>["name"=&gt;"Hepatitis B (HBSAg) tests  of  25strips","unit"=&gt;"Box","amc"=&gt;20,"max-stock"=&gt;24,"min-stock"=&gt;16,"q4-consumption-b"=&gt;72,"annual-consumption-c"=&gt;288],</v>
      </c>
    </row>
    <row r="93" spans="1:22" x14ac:dyDescent="0.25">
      <c r="A93" s="5" t="s">
        <v>43</v>
      </c>
      <c r="B93" s="5" t="s">
        <v>39</v>
      </c>
      <c r="C93" s="5" t="s">
        <v>41</v>
      </c>
      <c r="D93" t="str">
        <f>Sheet2!A49</f>
        <v>Hepatitis C (HC antibody) tests of 25 strips</v>
      </c>
      <c r="E93" s="5" t="s">
        <v>41</v>
      </c>
      <c r="F93" s="5" t="s">
        <v>33</v>
      </c>
      <c r="G93" s="5" t="s">
        <v>41</v>
      </c>
      <c r="H93" t="str">
        <f>Sheet2!B49</f>
        <v>Box</v>
      </c>
      <c r="I93" s="5" t="s">
        <v>41</v>
      </c>
      <c r="J93" s="5" t="s">
        <v>34</v>
      </c>
      <c r="K93" s="7">
        <f>Sheet2!C49</f>
        <v>20</v>
      </c>
      <c r="L93" s="5" t="s">
        <v>35</v>
      </c>
      <c r="M93" s="7">
        <f>Sheet2!D49</f>
        <v>24</v>
      </c>
      <c r="N93" s="5" t="s">
        <v>36</v>
      </c>
      <c r="O93" s="7">
        <f>Sheet2!E49</f>
        <v>16</v>
      </c>
      <c r="P93" s="5" t="s">
        <v>37</v>
      </c>
      <c r="Q93" s="7">
        <f>Sheet2!F49</f>
        <v>72</v>
      </c>
      <c r="R93" s="5" t="s">
        <v>38</v>
      </c>
      <c r="S93" s="7">
        <f>Sheet2!G49</f>
        <v>288</v>
      </c>
      <c r="T93" s="5" t="s">
        <v>42</v>
      </c>
      <c r="U93" s="5" t="s">
        <v>40</v>
      </c>
      <c r="V93" t="str">
        <f t="shared" si="1"/>
        <v>["name"=&gt;"Hepatitis C (HC antibody) tests of 25 strips","unit"=&gt;"Box","amc"=&gt;20,"max-stock"=&gt;24,"min-stock"=&gt;16,"q4-consumption-b"=&gt;72,"annual-consumption-c"=&gt;288],</v>
      </c>
    </row>
    <row r="94" spans="1:22" x14ac:dyDescent="0.25">
      <c r="A94" s="5" t="s">
        <v>43</v>
      </c>
      <c r="B94" s="5" t="s">
        <v>39</v>
      </c>
      <c r="C94" s="5" t="s">
        <v>41</v>
      </c>
      <c r="D94" t="str">
        <f>Sheet2!A50</f>
        <v>RPR syphilis  rapid test kit of 25</v>
      </c>
      <c r="E94" s="5" t="s">
        <v>41</v>
      </c>
      <c r="F94" s="5" t="s">
        <v>33</v>
      </c>
      <c r="G94" s="5" t="s">
        <v>41</v>
      </c>
      <c r="H94" t="str">
        <f>Sheet2!B50</f>
        <v>Pk</v>
      </c>
      <c r="I94" s="5" t="s">
        <v>41</v>
      </c>
      <c r="J94" s="5" t="s">
        <v>34</v>
      </c>
      <c r="K94" s="7">
        <f>Sheet2!C50</f>
        <v>10</v>
      </c>
      <c r="L94" s="5" t="s">
        <v>35</v>
      </c>
      <c r="M94" s="7">
        <f>Sheet2!D50</f>
        <v>12</v>
      </c>
      <c r="N94" s="5" t="s">
        <v>36</v>
      </c>
      <c r="O94" s="7">
        <f>Sheet2!E50</f>
        <v>8</v>
      </c>
      <c r="P94" s="5" t="s">
        <v>37</v>
      </c>
      <c r="Q94" s="7">
        <f>Sheet2!F50</f>
        <v>36</v>
      </c>
      <c r="R94" s="5" t="s">
        <v>38</v>
      </c>
      <c r="S94" s="7">
        <f>Sheet2!G50</f>
        <v>144</v>
      </c>
      <c r="T94" s="5" t="s">
        <v>42</v>
      </c>
      <c r="U94" s="5" t="s">
        <v>40</v>
      </c>
      <c r="V94" t="str">
        <f t="shared" si="1"/>
        <v>["name"=&gt;"RPR syphilis  rapid test kit of 25","unit"=&gt;"Pk","amc"=&gt;10,"max-stock"=&gt;12,"min-stock"=&gt;8,"q4-consumption-b"=&gt;36,"annual-consumption-c"=&gt;144],</v>
      </c>
    </row>
    <row r="95" spans="1:22" x14ac:dyDescent="0.25">
      <c r="A95" s="5" t="s">
        <v>43</v>
      </c>
      <c r="B95" s="5" t="s">
        <v>39</v>
      </c>
      <c r="C95" s="5" t="s">
        <v>41</v>
      </c>
      <c r="D95" t="str">
        <f>Sheet2!A51</f>
        <v>Anti streptolysin O (ASO)</v>
      </c>
      <c r="E95" s="5" t="s">
        <v>41</v>
      </c>
      <c r="F95" s="5" t="s">
        <v>33</v>
      </c>
      <c r="G95" s="5" t="s">
        <v>41</v>
      </c>
      <c r="H95" t="str">
        <f>Sheet2!B51</f>
        <v>vial</v>
      </c>
      <c r="I95" s="5" t="s">
        <v>41</v>
      </c>
      <c r="J95" s="5" t="s">
        <v>34</v>
      </c>
      <c r="K95" s="7" t="str">
        <f>Sheet2!C51</f>
        <v> 1</v>
      </c>
      <c r="L95" s="5" t="s">
        <v>35</v>
      </c>
      <c r="M95" s="7">
        <f>Sheet2!D51</f>
        <v>1.25</v>
      </c>
      <c r="N95" s="5" t="s">
        <v>36</v>
      </c>
      <c r="O95" s="7">
        <f>Sheet2!E51</f>
        <v>0.75</v>
      </c>
      <c r="P95" s="5" t="s">
        <v>37</v>
      </c>
      <c r="Q95" s="7">
        <f>Sheet2!F51</f>
        <v>3.75</v>
      </c>
      <c r="R95" s="5" t="s">
        <v>38</v>
      </c>
      <c r="S95" s="7">
        <f>Sheet2!G51</f>
        <v>15</v>
      </c>
      <c r="T95" s="5" t="s">
        <v>42</v>
      </c>
      <c r="U95" s="5" t="s">
        <v>40</v>
      </c>
      <c r="V95" t="str">
        <f t="shared" si="1"/>
        <v>["name"=&gt;"Anti streptolysin O (ASO)","unit"=&gt;"vial","amc"=&gt; 1,"max-stock"=&gt;1.25,"min-stock"=&gt;0.75,"q4-consumption-b"=&gt;3.75,"annual-consumption-c"=&gt;15],</v>
      </c>
    </row>
    <row r="96" spans="1:22" x14ac:dyDescent="0.25">
      <c r="A96" s="5" t="s">
        <v>43</v>
      </c>
      <c r="B96" s="5" t="s">
        <v>39</v>
      </c>
      <c r="C96" s="5" t="s">
        <v>41</v>
      </c>
      <c r="D96" t="str">
        <f>Sheet2!A52</f>
        <v>H.pylori Ab test  of 25</v>
      </c>
      <c r="E96" s="5" t="s">
        <v>41</v>
      </c>
      <c r="F96" s="5" t="s">
        <v>33</v>
      </c>
      <c r="G96" s="5" t="s">
        <v>41</v>
      </c>
      <c r="H96" t="str">
        <f>Sheet2!B52</f>
        <v>box</v>
      </c>
      <c r="I96" s="5" t="s">
        <v>41</v>
      </c>
      <c r="J96" s="5" t="s">
        <v>34</v>
      </c>
      <c r="K96" s="7" t="str">
        <f>Sheet2!C52</f>
        <v> 1</v>
      </c>
      <c r="L96" s="5" t="s">
        <v>35</v>
      </c>
      <c r="M96" s="7">
        <f>Sheet2!D52</f>
        <v>1.25</v>
      </c>
      <c r="N96" s="5" t="s">
        <v>36</v>
      </c>
      <c r="O96" s="7">
        <f>Sheet2!E52</f>
        <v>0.75</v>
      </c>
      <c r="P96" s="5" t="s">
        <v>37</v>
      </c>
      <c r="Q96" s="7">
        <f>Sheet2!F52</f>
        <v>3.75</v>
      </c>
      <c r="R96" s="5" t="s">
        <v>38</v>
      </c>
      <c r="S96" s="7">
        <f>Sheet2!G52</f>
        <v>15</v>
      </c>
      <c r="T96" s="5" t="s">
        <v>42</v>
      </c>
      <c r="U96" s="5" t="s">
        <v>40</v>
      </c>
      <c r="V96" t="str">
        <f t="shared" si="1"/>
        <v>["name"=&gt;"H.pylori Ab test  of 25","unit"=&gt;"box","amc"=&gt; 1,"max-stock"=&gt;1.25,"min-stock"=&gt;0.75,"q4-consumption-b"=&gt;3.75,"annual-consumption-c"=&gt;15],</v>
      </c>
    </row>
    <row r="97" spans="1:22" s="6" customFormat="1" x14ac:dyDescent="0.25">
      <c r="A97" s="6" t="s">
        <v>43</v>
      </c>
      <c r="B97" s="6" t="s">
        <v>39</v>
      </c>
      <c r="C97" s="6" t="s">
        <v>41</v>
      </c>
      <c r="D97" s="6" t="str">
        <f>Sheet2!A53</f>
        <v>Glucose flex of 1440</v>
      </c>
      <c r="E97" s="6" t="s">
        <v>41</v>
      </c>
      <c r="F97" s="6" t="s">
        <v>33</v>
      </c>
      <c r="G97" s="6" t="s">
        <v>41</v>
      </c>
      <c r="H97" s="6" t="str">
        <f>Sheet2!B53</f>
        <v>Cartilage</v>
      </c>
      <c r="I97" s="6" t="s">
        <v>41</v>
      </c>
      <c r="J97" s="6" t="s">
        <v>34</v>
      </c>
      <c r="K97" s="8" t="str">
        <f>Sheet2!C53</f>
        <v> 1</v>
      </c>
      <c r="L97" s="6" t="s">
        <v>35</v>
      </c>
      <c r="M97" s="8">
        <f>Sheet2!D53</f>
        <v>1.25</v>
      </c>
      <c r="N97" s="6" t="s">
        <v>36</v>
      </c>
      <c r="O97" s="8">
        <f>Sheet2!E53</f>
        <v>0.75</v>
      </c>
      <c r="P97" s="6" t="s">
        <v>37</v>
      </c>
      <c r="Q97" s="8">
        <f>Sheet2!F53</f>
        <v>3.75</v>
      </c>
      <c r="R97" s="6" t="s">
        <v>38</v>
      </c>
      <c r="S97" s="8">
        <f>Sheet2!G53</f>
        <v>15</v>
      </c>
      <c r="T97" s="6" t="s">
        <v>42</v>
      </c>
      <c r="U97" s="6" t="s">
        <v>40</v>
      </c>
      <c r="V97" s="6" t="str">
        <f t="shared" si="1"/>
        <v>["name"=&gt;"Glucose flex of 1440","unit"=&gt;"Cartilage","amc"=&gt; 1,"max-stock"=&gt;1.25,"min-stock"=&gt;0.75,"q4-consumption-b"=&gt;3.75,"annual-consumption-c"=&gt;15],</v>
      </c>
    </row>
    <row r="98" spans="1:22" x14ac:dyDescent="0.25">
      <c r="A98" s="5" t="s">
        <v>43</v>
      </c>
      <c r="B98" s="5" t="s">
        <v>39</v>
      </c>
      <c r="C98" s="5" t="s">
        <v>41</v>
      </c>
      <c r="D98" t="str">
        <f>Sheet2!A54</f>
        <v>ALT of 240</v>
      </c>
      <c r="E98" s="5" t="s">
        <v>41</v>
      </c>
      <c r="F98" s="5" t="s">
        <v>33</v>
      </c>
      <c r="G98" s="5" t="s">
        <v>41</v>
      </c>
      <c r="H98" t="str">
        <f>Sheet2!B54</f>
        <v>Cartilage</v>
      </c>
      <c r="I98" s="5" t="s">
        <v>41</v>
      </c>
      <c r="J98" s="5" t="s">
        <v>34</v>
      </c>
      <c r="K98" s="7">
        <f>Sheet2!C54</f>
        <v>1010</v>
      </c>
      <c r="L98" s="5" t="s">
        <v>35</v>
      </c>
      <c r="M98" s="7">
        <f>Sheet2!D54</f>
        <v>12.5</v>
      </c>
      <c r="N98" s="5" t="s">
        <v>36</v>
      </c>
      <c r="O98" s="7">
        <f>Sheet2!E54</f>
        <v>7.5</v>
      </c>
      <c r="P98" s="5" t="s">
        <v>37</v>
      </c>
      <c r="Q98" s="7">
        <f>Sheet2!F54</f>
        <v>37.5</v>
      </c>
      <c r="R98" s="5" t="s">
        <v>38</v>
      </c>
      <c r="S98" s="7">
        <f>Sheet2!G54</f>
        <v>150</v>
      </c>
      <c r="T98" s="5" t="s">
        <v>42</v>
      </c>
      <c r="U98" s="5" t="s">
        <v>40</v>
      </c>
      <c r="V98" t="str">
        <f t="shared" si="1"/>
        <v>["name"=&gt;"ALT of 240","unit"=&gt;"Cartilage","amc"=&gt;1010,"max-stock"=&gt;12.5,"min-stock"=&gt;7.5,"q4-consumption-b"=&gt;37.5,"annual-consumption-c"=&gt;150],</v>
      </c>
    </row>
    <row r="99" spans="1:22" x14ac:dyDescent="0.25">
      <c r="A99" s="5" t="s">
        <v>43</v>
      </c>
      <c r="B99" s="5" t="s">
        <v>39</v>
      </c>
      <c r="C99" s="5" t="s">
        <v>41</v>
      </c>
      <c r="D99" t="str">
        <f>Sheet2!A55</f>
        <v>AST of 360</v>
      </c>
      <c r="E99" s="5" t="s">
        <v>41</v>
      </c>
      <c r="F99" s="5" t="s">
        <v>33</v>
      </c>
      <c r="G99" s="5" t="s">
        <v>41</v>
      </c>
      <c r="H99" t="str">
        <f>Sheet2!B55</f>
        <v>Cartilage</v>
      </c>
      <c r="I99" s="5" t="s">
        <v>41</v>
      </c>
      <c r="J99" s="5" t="s">
        <v>34</v>
      </c>
      <c r="K99" s="7">
        <f>Sheet2!C55</f>
        <v>7.5</v>
      </c>
      <c r="L99" s="5" t="s">
        <v>35</v>
      </c>
      <c r="M99" s="7">
        <f>Sheet2!D55</f>
        <v>9.375</v>
      </c>
      <c r="N99" s="5" t="s">
        <v>36</v>
      </c>
      <c r="O99" s="7">
        <f>Sheet2!E55</f>
        <v>5.625</v>
      </c>
      <c r="P99" s="5" t="s">
        <v>37</v>
      </c>
      <c r="Q99" s="7">
        <f>Sheet2!F55</f>
        <v>28.125</v>
      </c>
      <c r="R99" s="5" t="s">
        <v>38</v>
      </c>
      <c r="S99" s="7">
        <f>Sheet2!G55</f>
        <v>112</v>
      </c>
      <c r="T99" s="5" t="s">
        <v>42</v>
      </c>
      <c r="U99" s="5" t="s">
        <v>40</v>
      </c>
      <c r="V99" t="str">
        <f t="shared" si="1"/>
        <v>["name"=&gt;"AST of 360","unit"=&gt;"Cartilage","amc"=&gt;7.5,"max-stock"=&gt;9.375,"min-stock"=&gt;5.625,"q4-consumption-b"=&gt;28.125,"annual-consumption-c"=&gt;112],</v>
      </c>
    </row>
    <row r="100" spans="1:22" x14ac:dyDescent="0.25">
      <c r="A100" s="5" t="s">
        <v>43</v>
      </c>
      <c r="B100" s="5" t="s">
        <v>39</v>
      </c>
      <c r="C100" s="5" t="s">
        <v>41</v>
      </c>
      <c r="D100" t="str">
        <f>Sheet2!A56</f>
        <v>ALP of 360</v>
      </c>
      <c r="E100" s="5" t="s">
        <v>41</v>
      </c>
      <c r="F100" s="5" t="s">
        <v>33</v>
      </c>
      <c r="G100" s="5" t="s">
        <v>41</v>
      </c>
      <c r="H100" t="str">
        <f>Sheet2!B56</f>
        <v>Cartilage</v>
      </c>
      <c r="I100" s="5" t="s">
        <v>41</v>
      </c>
      <c r="J100" s="5" t="s">
        <v>34</v>
      </c>
      <c r="K100" s="7">
        <f>Sheet2!C56</f>
        <v>7.5</v>
      </c>
      <c r="L100" s="5" t="s">
        <v>35</v>
      </c>
      <c r="M100" s="7">
        <f>Sheet2!D56</f>
        <v>9.375</v>
      </c>
      <c r="N100" s="5" t="s">
        <v>36</v>
      </c>
      <c r="O100" s="7">
        <f>Sheet2!E56</f>
        <v>5.625</v>
      </c>
      <c r="P100" s="5" t="s">
        <v>37</v>
      </c>
      <c r="Q100" s="7">
        <f>Sheet2!F56</f>
        <v>28.125</v>
      </c>
      <c r="R100" s="5" t="s">
        <v>38</v>
      </c>
      <c r="S100" s="7">
        <f>Sheet2!G56</f>
        <v>112</v>
      </c>
      <c r="T100" s="5" t="s">
        <v>42</v>
      </c>
      <c r="U100" s="5" t="s">
        <v>40</v>
      </c>
      <c r="V100" t="str">
        <f t="shared" si="1"/>
        <v>["name"=&gt;"ALP of 360","unit"=&gt;"Cartilage","amc"=&gt;7.5,"max-stock"=&gt;9.375,"min-stock"=&gt;5.625,"q4-consumption-b"=&gt;28.125,"annual-consumption-c"=&gt;112],</v>
      </c>
    </row>
    <row r="101" spans="1:22" x14ac:dyDescent="0.25">
      <c r="A101" s="5" t="s">
        <v>43</v>
      </c>
      <c r="B101" s="5" t="s">
        <v>39</v>
      </c>
      <c r="C101" s="5" t="s">
        <v>41</v>
      </c>
      <c r="D101" t="str">
        <f>Sheet2!A57</f>
        <v>Creatine of 480</v>
      </c>
      <c r="E101" s="5" t="s">
        <v>41</v>
      </c>
      <c r="F101" s="5" t="s">
        <v>33</v>
      </c>
      <c r="G101" s="5" t="s">
        <v>41</v>
      </c>
      <c r="H101" t="str">
        <f>Sheet2!B57</f>
        <v>Cartilage</v>
      </c>
      <c r="I101" s="5" t="s">
        <v>41</v>
      </c>
      <c r="J101" s="5" t="s">
        <v>34</v>
      </c>
      <c r="K101" s="7">
        <f>Sheet2!C57</f>
        <v>5</v>
      </c>
      <c r="L101" s="5" t="s">
        <v>35</v>
      </c>
      <c r="M101" s="7">
        <f>Sheet2!D57</f>
        <v>6</v>
      </c>
      <c r="N101" s="5" t="s">
        <v>36</v>
      </c>
      <c r="O101" s="7">
        <f>Sheet2!E57</f>
        <v>4</v>
      </c>
      <c r="P101" s="5" t="s">
        <v>37</v>
      </c>
      <c r="Q101" s="7">
        <f>Sheet2!F57</f>
        <v>18</v>
      </c>
      <c r="R101" s="5" t="s">
        <v>38</v>
      </c>
      <c r="S101" s="7">
        <f>Sheet2!G57</f>
        <v>72</v>
      </c>
      <c r="T101" s="5" t="s">
        <v>42</v>
      </c>
      <c r="U101" s="5" t="s">
        <v>40</v>
      </c>
      <c r="V101" t="str">
        <f t="shared" si="1"/>
        <v>["name"=&gt;"Creatine of 480","unit"=&gt;"Cartilage","amc"=&gt;5,"max-stock"=&gt;6,"min-stock"=&gt;4,"q4-consumption-b"=&gt;18,"annual-consumption-c"=&gt;72],</v>
      </c>
    </row>
    <row r="102" spans="1:22" x14ac:dyDescent="0.25">
      <c r="A102" s="5" t="s">
        <v>43</v>
      </c>
      <c r="B102" s="5" t="s">
        <v>39</v>
      </c>
      <c r="C102" s="5" t="s">
        <v>41</v>
      </c>
      <c r="D102" t="str">
        <f>Sheet2!A58</f>
        <v>BUN/urea of 480</v>
      </c>
      <c r="E102" s="5" t="s">
        <v>41</v>
      </c>
      <c r="F102" s="5" t="s">
        <v>33</v>
      </c>
      <c r="G102" s="5" t="s">
        <v>41</v>
      </c>
      <c r="H102" t="str">
        <f>Sheet2!B58</f>
        <v>Cartilage</v>
      </c>
      <c r="I102" s="5" t="s">
        <v>41</v>
      </c>
      <c r="J102" s="5" t="s">
        <v>34</v>
      </c>
      <c r="K102" s="7">
        <f>Sheet2!C58</f>
        <v>5</v>
      </c>
      <c r="L102" s="5" t="s">
        <v>35</v>
      </c>
      <c r="M102" s="7">
        <f>Sheet2!D58</f>
        <v>6</v>
      </c>
      <c r="N102" s="5" t="s">
        <v>36</v>
      </c>
      <c r="O102" s="7">
        <f>Sheet2!E58</f>
        <v>4</v>
      </c>
      <c r="P102" s="5" t="s">
        <v>37</v>
      </c>
      <c r="Q102" s="7">
        <f>Sheet2!F58</f>
        <v>18</v>
      </c>
      <c r="R102" s="5" t="s">
        <v>38</v>
      </c>
      <c r="S102" s="7">
        <f>Sheet2!G58</f>
        <v>72</v>
      </c>
      <c r="T102" s="5" t="s">
        <v>42</v>
      </c>
      <c r="U102" s="5" t="s">
        <v>40</v>
      </c>
      <c r="V102" t="str">
        <f t="shared" si="1"/>
        <v>["name"=&gt;"BUN/urea of 480","unit"=&gt;"Cartilage","amc"=&gt;5,"max-stock"=&gt;6,"min-stock"=&gt;4,"q4-consumption-b"=&gt;18,"annual-consumption-c"=&gt;72],</v>
      </c>
    </row>
    <row r="103" spans="1:22" x14ac:dyDescent="0.25">
      <c r="A103" s="5" t="s">
        <v>43</v>
      </c>
      <c r="B103" s="5" t="s">
        <v>39</v>
      </c>
      <c r="C103" s="5" t="s">
        <v>41</v>
      </c>
      <c r="D103" t="str">
        <f>Sheet2!A59</f>
        <v>Uric acid of 480</v>
      </c>
      <c r="E103" s="5" t="s">
        <v>41</v>
      </c>
      <c r="F103" s="5" t="s">
        <v>33</v>
      </c>
      <c r="G103" s="5" t="s">
        <v>41</v>
      </c>
      <c r="H103" t="str">
        <f>Sheet2!B59</f>
        <v>Cartilage</v>
      </c>
      <c r="I103" s="5" t="s">
        <v>41</v>
      </c>
      <c r="J103" s="5" t="s">
        <v>34</v>
      </c>
      <c r="K103" s="7" t="str">
        <f>Sheet2!C59</f>
        <v> 1</v>
      </c>
      <c r="L103" s="5" t="s">
        <v>35</v>
      </c>
      <c r="M103" s="7">
        <f>Sheet2!D59</f>
        <v>1.25</v>
      </c>
      <c r="N103" s="5" t="s">
        <v>36</v>
      </c>
      <c r="O103" s="7">
        <f>Sheet2!E59</f>
        <v>0.75</v>
      </c>
      <c r="P103" s="5" t="s">
        <v>37</v>
      </c>
      <c r="Q103" s="7">
        <f>Sheet2!F59</f>
        <v>3.75</v>
      </c>
      <c r="R103" s="5" t="s">
        <v>38</v>
      </c>
      <c r="S103" s="7">
        <f>Sheet2!G59</f>
        <v>15</v>
      </c>
      <c r="T103" s="5" t="s">
        <v>42</v>
      </c>
      <c r="U103" s="5" t="s">
        <v>40</v>
      </c>
      <c r="V103" t="str">
        <f t="shared" si="1"/>
        <v>["name"=&gt;"Uric acid of 480","unit"=&gt;"Cartilage","amc"=&gt; 1,"max-stock"=&gt;1.25,"min-stock"=&gt;0.75,"q4-consumption-b"=&gt;3.75,"annual-consumption-c"=&gt;15],</v>
      </c>
    </row>
    <row r="104" spans="1:22" x14ac:dyDescent="0.25">
      <c r="A104" s="5" t="s">
        <v>43</v>
      </c>
      <c r="B104" s="5" t="s">
        <v>39</v>
      </c>
      <c r="C104" s="5" t="s">
        <v>41</v>
      </c>
      <c r="D104" t="str">
        <f>Sheet2!A60</f>
        <v>Total protein of 480</v>
      </c>
      <c r="E104" s="5" t="s">
        <v>41</v>
      </c>
      <c r="F104" s="5" t="s">
        <v>33</v>
      </c>
      <c r="G104" s="5" t="s">
        <v>41</v>
      </c>
      <c r="H104" t="str">
        <f>Sheet2!B60</f>
        <v>Cartilage</v>
      </c>
      <c r="I104" s="5" t="s">
        <v>41</v>
      </c>
      <c r="J104" s="5" t="s">
        <v>34</v>
      </c>
      <c r="K104" s="7" t="str">
        <f>Sheet2!C60</f>
        <v> 1</v>
      </c>
      <c r="L104" s="5" t="s">
        <v>35</v>
      </c>
      <c r="M104" s="7">
        <f>Sheet2!D60</f>
        <v>1.25</v>
      </c>
      <c r="N104" s="5" t="s">
        <v>36</v>
      </c>
      <c r="O104" s="7">
        <f>Sheet2!E60</f>
        <v>0.75</v>
      </c>
      <c r="P104" s="5" t="s">
        <v>37</v>
      </c>
      <c r="Q104" s="7">
        <f>Sheet2!F60</f>
        <v>3.75</v>
      </c>
      <c r="R104" s="5" t="s">
        <v>38</v>
      </c>
      <c r="S104" s="7">
        <f>Sheet2!G60</f>
        <v>15</v>
      </c>
      <c r="T104" s="5" t="s">
        <v>42</v>
      </c>
      <c r="U104" s="5" t="s">
        <v>40</v>
      </c>
      <c r="V104" t="str">
        <f t="shared" si="1"/>
        <v>["name"=&gt;"Total protein of 480","unit"=&gt;"Cartilage","amc"=&gt; 1,"max-stock"=&gt;1.25,"min-stock"=&gt;0.75,"q4-consumption-b"=&gt;3.75,"annual-consumption-c"=&gt;15],</v>
      </c>
    </row>
    <row r="105" spans="1:22" x14ac:dyDescent="0.25">
      <c r="A105" s="5" t="s">
        <v>43</v>
      </c>
      <c r="B105" s="5" t="s">
        <v>39</v>
      </c>
      <c r="C105" s="5" t="s">
        <v>41</v>
      </c>
      <c r="D105" t="str">
        <f>Sheet2!A61</f>
        <v>UCFP of 80</v>
      </c>
      <c r="E105" s="5" t="s">
        <v>41</v>
      </c>
      <c r="F105" s="5" t="s">
        <v>33</v>
      </c>
      <c r="G105" s="5" t="s">
        <v>41</v>
      </c>
      <c r="H105" t="str">
        <f>Sheet2!B61</f>
        <v>Cartilage</v>
      </c>
      <c r="I105" s="5" t="s">
        <v>41</v>
      </c>
      <c r="J105" s="5" t="s">
        <v>34</v>
      </c>
      <c r="K105" s="7">
        <f>Sheet2!C61</f>
        <v>2</v>
      </c>
      <c r="L105" s="5" t="s">
        <v>35</v>
      </c>
      <c r="M105" s="7">
        <f>Sheet2!D61</f>
        <v>2.5</v>
      </c>
      <c r="N105" s="5" t="s">
        <v>36</v>
      </c>
      <c r="O105" s="7">
        <f>Sheet2!E61</f>
        <v>1.5</v>
      </c>
      <c r="P105" s="5" t="s">
        <v>37</v>
      </c>
      <c r="Q105" s="7">
        <f>Sheet2!F61</f>
        <v>7.5</v>
      </c>
      <c r="R105" s="5" t="s">
        <v>38</v>
      </c>
      <c r="S105" s="7">
        <f>Sheet2!G61</f>
        <v>30</v>
      </c>
      <c r="T105" s="5" t="s">
        <v>42</v>
      </c>
      <c r="U105" s="5" t="s">
        <v>40</v>
      </c>
      <c r="V105" t="str">
        <f t="shared" si="1"/>
        <v>["name"=&gt;"UCFP of 80","unit"=&gt;"Cartilage","amc"=&gt;2,"max-stock"=&gt;2.5,"min-stock"=&gt;1.5,"q4-consumption-b"=&gt;7.5,"annual-consumption-c"=&gt;30],</v>
      </c>
    </row>
    <row r="106" spans="1:22" x14ac:dyDescent="0.25">
      <c r="A106" s="5" t="s">
        <v>43</v>
      </c>
      <c r="B106" s="5" t="s">
        <v>39</v>
      </c>
      <c r="C106" s="5" t="s">
        <v>41</v>
      </c>
      <c r="D106" t="str">
        <f>Sheet2!A62</f>
        <v>Total cholesterol of 480</v>
      </c>
      <c r="E106" s="5" t="s">
        <v>41</v>
      </c>
      <c r="F106" s="5" t="s">
        <v>33</v>
      </c>
      <c r="G106" s="5" t="s">
        <v>41</v>
      </c>
      <c r="H106" t="str">
        <f>Sheet2!B62</f>
        <v>Cartilage</v>
      </c>
      <c r="I106" s="5" t="s">
        <v>41</v>
      </c>
      <c r="J106" s="5" t="s">
        <v>34</v>
      </c>
      <c r="K106" s="7">
        <f>Sheet2!C62</f>
        <v>2</v>
      </c>
      <c r="L106" s="5" t="s">
        <v>35</v>
      </c>
      <c r="M106" s="7">
        <f>Sheet2!D62</f>
        <v>2.5</v>
      </c>
      <c r="N106" s="5" t="s">
        <v>36</v>
      </c>
      <c r="O106" s="7">
        <f>Sheet2!E62</f>
        <v>1.5</v>
      </c>
      <c r="P106" s="5" t="s">
        <v>37</v>
      </c>
      <c r="Q106" s="7">
        <f>Sheet2!F62</f>
        <v>7.5</v>
      </c>
      <c r="R106" s="5" t="s">
        <v>38</v>
      </c>
      <c r="S106" s="7">
        <f>Sheet2!G62</f>
        <v>30</v>
      </c>
      <c r="T106" s="5" t="s">
        <v>42</v>
      </c>
      <c r="U106" s="5" t="s">
        <v>40</v>
      </c>
      <c r="V106" t="str">
        <f t="shared" si="1"/>
        <v>["name"=&gt;"Total cholesterol of 480","unit"=&gt;"Cartilage","amc"=&gt;2,"max-stock"=&gt;2.5,"min-stock"=&gt;1.5,"q4-consumption-b"=&gt;7.5,"annual-consumption-c"=&gt;30],</v>
      </c>
    </row>
    <row r="107" spans="1:22" x14ac:dyDescent="0.25">
      <c r="A107" s="5" t="s">
        <v>43</v>
      </c>
      <c r="B107" s="5" t="s">
        <v>39</v>
      </c>
      <c r="C107" s="5" t="s">
        <v>41</v>
      </c>
      <c r="D107" t="str">
        <f>Sheet2!A63</f>
        <v>HDL of 480</v>
      </c>
      <c r="E107" s="5" t="s">
        <v>41</v>
      </c>
      <c r="F107" s="5" t="s">
        <v>33</v>
      </c>
      <c r="G107" s="5" t="s">
        <v>41</v>
      </c>
      <c r="H107" t="str">
        <f>Sheet2!B63</f>
        <v>Cartilage</v>
      </c>
      <c r="I107" s="5" t="s">
        <v>41</v>
      </c>
      <c r="J107" s="5" t="s">
        <v>34</v>
      </c>
      <c r="K107" s="7">
        <f>Sheet2!C63</f>
        <v>2</v>
      </c>
      <c r="L107" s="5" t="s">
        <v>35</v>
      </c>
      <c r="M107" s="7">
        <f>Sheet2!D63</f>
        <v>2.5</v>
      </c>
      <c r="N107" s="5" t="s">
        <v>36</v>
      </c>
      <c r="O107" s="7">
        <f>Sheet2!E63</f>
        <v>1.5</v>
      </c>
      <c r="P107" s="5" t="s">
        <v>37</v>
      </c>
      <c r="Q107" s="7">
        <f>Sheet2!F63</f>
        <v>7.5</v>
      </c>
      <c r="R107" s="5" t="s">
        <v>38</v>
      </c>
      <c r="S107" s="7">
        <f>Sheet2!G63</f>
        <v>30</v>
      </c>
      <c r="T107" s="5" t="s">
        <v>42</v>
      </c>
      <c r="U107" s="5" t="s">
        <v>40</v>
      </c>
      <c r="V107" t="str">
        <f t="shared" si="1"/>
        <v>["name"=&gt;"HDL of 480","unit"=&gt;"Cartilage","amc"=&gt;2,"max-stock"=&gt;2.5,"min-stock"=&gt;1.5,"q4-consumption-b"=&gt;7.5,"annual-consumption-c"=&gt;30],</v>
      </c>
    </row>
    <row r="108" spans="1:22" x14ac:dyDescent="0.25">
      <c r="A108" s="5" t="s">
        <v>43</v>
      </c>
      <c r="B108" s="5" t="s">
        <v>39</v>
      </c>
      <c r="C108" s="5" t="s">
        <v>41</v>
      </c>
      <c r="D108" t="str">
        <f>Sheet2!A64</f>
        <v>LDL  of 120</v>
      </c>
      <c r="E108" s="5" t="s">
        <v>41</v>
      </c>
      <c r="F108" s="5" t="s">
        <v>33</v>
      </c>
      <c r="G108" s="5" t="s">
        <v>41</v>
      </c>
      <c r="H108" t="str">
        <f>Sheet2!B64</f>
        <v>Cartilage</v>
      </c>
      <c r="I108" s="5" t="s">
        <v>41</v>
      </c>
      <c r="J108" s="5" t="s">
        <v>34</v>
      </c>
      <c r="K108" s="7">
        <f>Sheet2!C64</f>
        <v>8</v>
      </c>
      <c r="L108" s="5" t="s">
        <v>35</v>
      </c>
      <c r="M108" s="7">
        <f>Sheet2!D64</f>
        <v>8.4</v>
      </c>
      <c r="N108" s="5" t="s">
        <v>36</v>
      </c>
      <c r="O108" s="7">
        <f>Sheet2!E64</f>
        <v>7.6</v>
      </c>
      <c r="P108" s="5" t="s">
        <v>37</v>
      </c>
      <c r="Q108" s="7">
        <f>Sheet2!F64</f>
        <v>22.8</v>
      </c>
      <c r="R108" s="5" t="s">
        <v>38</v>
      </c>
      <c r="S108" s="7">
        <f>Sheet2!G64</f>
        <v>91</v>
      </c>
      <c r="T108" s="5" t="s">
        <v>42</v>
      </c>
      <c r="U108" s="5" t="s">
        <v>40</v>
      </c>
      <c r="V108" t="str">
        <f t="shared" si="1"/>
        <v>["name"=&gt;"LDL  of 120","unit"=&gt;"Cartilage","amc"=&gt;8,"max-stock"=&gt;8.4,"min-stock"=&gt;7.6,"q4-consumption-b"=&gt;22.8,"annual-consumption-c"=&gt;91],</v>
      </c>
    </row>
    <row r="109" spans="1:22" x14ac:dyDescent="0.25">
      <c r="A109" s="5" t="s">
        <v>43</v>
      </c>
      <c r="B109" s="5" t="s">
        <v>39</v>
      </c>
      <c r="C109" s="5" t="s">
        <v>41</v>
      </c>
      <c r="D109" t="str">
        <f>Sheet2!A65</f>
        <v>TG of 480</v>
      </c>
      <c r="E109" s="5" t="s">
        <v>41</v>
      </c>
      <c r="F109" s="5" t="s">
        <v>33</v>
      </c>
      <c r="G109" s="5" t="s">
        <v>41</v>
      </c>
      <c r="H109" t="str">
        <f>Sheet2!B65</f>
        <v>Cartilage</v>
      </c>
      <c r="I109" s="5" t="s">
        <v>41</v>
      </c>
      <c r="J109" s="5" t="s">
        <v>34</v>
      </c>
      <c r="K109" s="7">
        <f>Sheet2!C65</f>
        <v>2</v>
      </c>
      <c r="L109" s="5" t="s">
        <v>35</v>
      </c>
      <c r="M109" s="7">
        <f>Sheet2!D65</f>
        <v>2.5</v>
      </c>
      <c r="N109" s="5" t="s">
        <v>36</v>
      </c>
      <c r="O109" s="7">
        <f>Sheet2!E65</f>
        <v>1.5</v>
      </c>
      <c r="P109" s="5" t="s">
        <v>37</v>
      </c>
      <c r="Q109" s="7">
        <f>Sheet2!F65</f>
        <v>7.5</v>
      </c>
      <c r="R109" s="5" t="s">
        <v>38</v>
      </c>
      <c r="S109" s="7">
        <f>Sheet2!G65</f>
        <v>30</v>
      </c>
      <c r="T109" s="5" t="s">
        <v>42</v>
      </c>
      <c r="U109" s="5" t="s">
        <v>40</v>
      </c>
      <c r="V109" t="str">
        <f t="shared" ref="V109:V172" si="2">_xlfn.CONCAT(A109,B109,C109,D109,E109,U109,F109,G109,H109,I109,U109,J109,K109,U109,L109,M109,U109,N109,O109,U109,P109,Q109,U109,R109,S109,T109,U109)</f>
        <v>["name"=&gt;"TG of 480","unit"=&gt;"Cartilage","amc"=&gt;2,"max-stock"=&gt;2.5,"min-stock"=&gt;1.5,"q4-consumption-b"=&gt;7.5,"annual-consumption-c"=&gt;30],</v>
      </c>
    </row>
    <row r="110" spans="1:22" x14ac:dyDescent="0.25">
      <c r="A110" s="5" t="s">
        <v>43</v>
      </c>
      <c r="B110" s="5" t="s">
        <v>39</v>
      </c>
      <c r="C110" s="5" t="s">
        <v>41</v>
      </c>
      <c r="D110" t="str">
        <f>Sheet2!A66</f>
        <v>Total bilirubin 480</v>
      </c>
      <c r="E110" s="5" t="s">
        <v>41</v>
      </c>
      <c r="F110" s="5" t="s">
        <v>33</v>
      </c>
      <c r="G110" s="5" t="s">
        <v>41</v>
      </c>
      <c r="H110" t="str">
        <f>Sheet2!B66</f>
        <v>Cartilage</v>
      </c>
      <c r="I110" s="5" t="s">
        <v>41</v>
      </c>
      <c r="J110" s="5" t="s">
        <v>34</v>
      </c>
      <c r="K110" s="7">
        <f>Sheet2!C66</f>
        <v>1</v>
      </c>
      <c r="L110" s="5" t="s">
        <v>35</v>
      </c>
      <c r="M110" s="7">
        <f>Sheet2!D66</f>
        <v>1.05</v>
      </c>
      <c r="N110" s="5" t="s">
        <v>36</v>
      </c>
      <c r="O110" s="7">
        <f>Sheet2!E66</f>
        <v>0.95</v>
      </c>
      <c r="P110" s="5" t="s">
        <v>37</v>
      </c>
      <c r="Q110" s="7">
        <f>Sheet2!F66</f>
        <v>3.15</v>
      </c>
      <c r="R110" s="5" t="s">
        <v>38</v>
      </c>
      <c r="S110" s="7">
        <f>Sheet2!G66</f>
        <v>12</v>
      </c>
      <c r="T110" s="5" t="s">
        <v>42</v>
      </c>
      <c r="U110" s="5" t="s">
        <v>40</v>
      </c>
      <c r="V110" t="str">
        <f t="shared" si="2"/>
        <v>["name"=&gt;"Total bilirubin 480","unit"=&gt;"Cartilage","amc"=&gt;1,"max-stock"=&gt;1.05,"min-stock"=&gt;0.95,"q4-consumption-b"=&gt;3.15,"annual-consumption-c"=&gt;12],</v>
      </c>
    </row>
    <row r="111" spans="1:22" x14ac:dyDescent="0.25">
      <c r="A111" s="5" t="s">
        <v>43</v>
      </c>
      <c r="B111" s="5" t="s">
        <v>39</v>
      </c>
      <c r="C111" s="5" t="s">
        <v>41</v>
      </c>
      <c r="D111" t="str">
        <f>Sheet2!A67</f>
        <v>Direct bilirubin 320</v>
      </c>
      <c r="E111" s="5" t="s">
        <v>41</v>
      </c>
      <c r="F111" s="5" t="s">
        <v>33</v>
      </c>
      <c r="G111" s="5" t="s">
        <v>41</v>
      </c>
      <c r="H111" t="str">
        <f>Sheet2!B67</f>
        <v>Cartilage</v>
      </c>
      <c r="I111" s="5" t="s">
        <v>41</v>
      </c>
      <c r="J111" s="5" t="s">
        <v>34</v>
      </c>
      <c r="K111" s="7">
        <f>Sheet2!C67</f>
        <v>0.75</v>
      </c>
      <c r="L111" s="5" t="s">
        <v>35</v>
      </c>
      <c r="M111" s="7">
        <f>Sheet2!D67</f>
        <v>0.78749999999999998</v>
      </c>
      <c r="N111" s="5" t="s">
        <v>36</v>
      </c>
      <c r="O111" s="7">
        <f>Sheet2!E67</f>
        <v>0.71250000000000002</v>
      </c>
      <c r="P111" s="5" t="s">
        <v>37</v>
      </c>
      <c r="Q111" s="7">
        <f>Sheet2!F67</f>
        <v>2.3624999999999998</v>
      </c>
      <c r="R111" s="5" t="s">
        <v>38</v>
      </c>
      <c r="S111" s="7">
        <f>Sheet2!G67</f>
        <v>9</v>
      </c>
      <c r="T111" s="5" t="s">
        <v>42</v>
      </c>
      <c r="U111" s="5" t="s">
        <v>40</v>
      </c>
      <c r="V111" t="str">
        <f t="shared" si="2"/>
        <v>["name"=&gt;"Direct bilirubin 320","unit"=&gt;"Cartilage","amc"=&gt;0.75,"max-stock"=&gt;0.7875,"min-stock"=&gt;0.7125,"q4-consumption-b"=&gt;2.3625,"annual-consumption-c"=&gt;9],</v>
      </c>
    </row>
    <row r="112" spans="1:22" x14ac:dyDescent="0.25">
      <c r="A112" s="5" t="s">
        <v>43</v>
      </c>
      <c r="B112" s="5" t="s">
        <v>39</v>
      </c>
      <c r="C112" s="5" t="s">
        <v>41</v>
      </c>
      <c r="D112" t="str">
        <f>Sheet2!A68</f>
        <v>Alpha amylase of 240</v>
      </c>
      <c r="E112" s="5" t="s">
        <v>41</v>
      </c>
      <c r="F112" s="5" t="s">
        <v>33</v>
      </c>
      <c r="G112" s="5" t="s">
        <v>41</v>
      </c>
      <c r="H112" t="str">
        <f>Sheet2!B68</f>
        <v>Cartilage</v>
      </c>
      <c r="I112" s="5" t="s">
        <v>41</v>
      </c>
      <c r="J112" s="5" t="s">
        <v>34</v>
      </c>
      <c r="K112" s="7">
        <f>Sheet2!C68</f>
        <v>0.5</v>
      </c>
      <c r="L112" s="5" t="s">
        <v>35</v>
      </c>
      <c r="M112" s="7">
        <f>Sheet2!D68</f>
        <v>0.625</v>
      </c>
      <c r="N112" s="5" t="s">
        <v>36</v>
      </c>
      <c r="O112" s="7">
        <f>Sheet2!E68</f>
        <v>0.375</v>
      </c>
      <c r="P112" s="5" t="s">
        <v>37</v>
      </c>
      <c r="Q112" s="7">
        <f>Sheet2!F68</f>
        <v>1.875</v>
      </c>
      <c r="R112" s="5" t="s">
        <v>38</v>
      </c>
      <c r="S112" s="7">
        <f>Sheet2!G68</f>
        <v>7</v>
      </c>
      <c r="T112" s="5" t="s">
        <v>42</v>
      </c>
      <c r="U112" s="5" t="s">
        <v>40</v>
      </c>
      <c r="V112" t="str">
        <f t="shared" si="2"/>
        <v>["name"=&gt;"Alpha amylase of 240","unit"=&gt;"Cartilage","amc"=&gt;0.5,"max-stock"=&gt;0.625,"min-stock"=&gt;0.375,"q4-consumption-b"=&gt;1.875,"annual-consumption-c"=&gt;7],</v>
      </c>
    </row>
    <row r="113" spans="1:22" x14ac:dyDescent="0.25">
      <c r="A113" s="5" t="s">
        <v>43</v>
      </c>
      <c r="B113" s="5" t="s">
        <v>39</v>
      </c>
      <c r="C113" s="5" t="s">
        <v>41</v>
      </c>
      <c r="D113" t="str">
        <f>Sheet2!A69</f>
        <v>HBA1c of 120</v>
      </c>
      <c r="E113" s="5" t="s">
        <v>41</v>
      </c>
      <c r="F113" s="5" t="s">
        <v>33</v>
      </c>
      <c r="G113" s="5" t="s">
        <v>41</v>
      </c>
      <c r="H113" t="str">
        <f>Sheet2!B69</f>
        <v>Cartilage</v>
      </c>
      <c r="I113" s="5" t="s">
        <v>41</v>
      </c>
      <c r="J113" s="5" t="s">
        <v>34</v>
      </c>
      <c r="K113" s="7" t="str">
        <f>Sheet2!C69</f>
        <v> 1</v>
      </c>
      <c r="L113" s="5" t="s">
        <v>35</v>
      </c>
      <c r="M113" s="7">
        <f>Sheet2!D69</f>
        <v>1.25</v>
      </c>
      <c r="N113" s="5" t="s">
        <v>36</v>
      </c>
      <c r="O113" s="7">
        <f>Sheet2!E69</f>
        <v>0.75</v>
      </c>
      <c r="P113" s="5" t="s">
        <v>37</v>
      </c>
      <c r="Q113" s="7">
        <f>Sheet2!F69</f>
        <v>3.75</v>
      </c>
      <c r="R113" s="5" t="s">
        <v>38</v>
      </c>
      <c r="S113" s="7">
        <f>Sheet2!G69</f>
        <v>15</v>
      </c>
      <c r="T113" s="5" t="s">
        <v>42</v>
      </c>
      <c r="U113" s="5" t="s">
        <v>40</v>
      </c>
      <c r="V113" t="str">
        <f t="shared" si="2"/>
        <v>["name"=&gt;"HBA1c of 120","unit"=&gt;"Cartilage","amc"=&gt; 1,"max-stock"=&gt;1.25,"min-stock"=&gt;0.75,"q4-consumption-b"=&gt;3.75,"annual-consumption-c"=&gt;15],</v>
      </c>
    </row>
    <row r="114" spans="1:22" x14ac:dyDescent="0.25">
      <c r="A114" s="5" t="s">
        <v>43</v>
      </c>
      <c r="B114" s="5" t="s">
        <v>39</v>
      </c>
      <c r="C114" s="5" t="s">
        <v>41</v>
      </c>
      <c r="D114" t="str">
        <f>Sheet2!A70</f>
        <v>CK of 480</v>
      </c>
      <c r="E114" s="5" t="s">
        <v>41</v>
      </c>
      <c r="F114" s="5" t="s">
        <v>33</v>
      </c>
      <c r="G114" s="5" t="s">
        <v>41</v>
      </c>
      <c r="H114" t="str">
        <f>Sheet2!B70</f>
        <v>Cartilage</v>
      </c>
      <c r="I114" s="5" t="s">
        <v>41</v>
      </c>
      <c r="J114" s="5" t="s">
        <v>34</v>
      </c>
      <c r="K114" s="7">
        <f>Sheet2!C70</f>
        <v>0</v>
      </c>
      <c r="L114" s="5" t="s">
        <v>35</v>
      </c>
      <c r="M114" s="7">
        <f>Sheet2!D70</f>
        <v>0</v>
      </c>
      <c r="N114" s="5" t="s">
        <v>36</v>
      </c>
      <c r="O114" s="7">
        <f>Sheet2!E70</f>
        <v>0</v>
      </c>
      <c r="P114" s="5" t="s">
        <v>37</v>
      </c>
      <c r="Q114" s="7">
        <f>Sheet2!F70</f>
        <v>0</v>
      </c>
      <c r="R114" s="5" t="s">
        <v>38</v>
      </c>
      <c r="S114" s="7">
        <f>Sheet2!G70</f>
        <v>3</v>
      </c>
      <c r="T114" s="5" t="s">
        <v>42</v>
      </c>
      <c r="U114" s="5" t="s">
        <v>40</v>
      </c>
      <c r="V114" t="str">
        <f t="shared" si="2"/>
        <v>["name"=&gt;"CK of 480","unit"=&gt;"Cartilage","amc"=&gt;0,"max-stock"=&gt;0,"min-stock"=&gt;0,"q4-consumption-b"=&gt;0,"annual-consumption-c"=&gt;3],</v>
      </c>
    </row>
    <row r="115" spans="1:22" x14ac:dyDescent="0.25">
      <c r="A115" s="5" t="s">
        <v>43</v>
      </c>
      <c r="B115" s="5" t="s">
        <v>39</v>
      </c>
      <c r="C115" s="5" t="s">
        <v>41</v>
      </c>
      <c r="D115" t="str">
        <f>Sheet2!A71</f>
        <v>CK0MB of 120</v>
      </c>
      <c r="E115" s="5" t="s">
        <v>41</v>
      </c>
      <c r="F115" s="5" t="s">
        <v>33</v>
      </c>
      <c r="G115" s="5" t="s">
        <v>41</v>
      </c>
      <c r="H115" t="str">
        <f>Sheet2!B71</f>
        <v>Cartilage</v>
      </c>
      <c r="I115" s="5" t="s">
        <v>41</v>
      </c>
      <c r="J115" s="5" t="s">
        <v>34</v>
      </c>
      <c r="K115" s="7">
        <f>Sheet2!C71</f>
        <v>0</v>
      </c>
      <c r="L115" s="5" t="s">
        <v>35</v>
      </c>
      <c r="M115" s="7">
        <f>Sheet2!D71</f>
        <v>0</v>
      </c>
      <c r="N115" s="5" t="s">
        <v>36</v>
      </c>
      <c r="O115" s="7">
        <f>Sheet2!E71</f>
        <v>0</v>
      </c>
      <c r="P115" s="5" t="s">
        <v>37</v>
      </c>
      <c r="Q115" s="7">
        <f>Sheet2!F71</f>
        <v>0</v>
      </c>
      <c r="R115" s="5" t="s">
        <v>38</v>
      </c>
      <c r="S115" s="7">
        <f>Sheet2!G71</f>
        <v>8</v>
      </c>
      <c r="T115" s="5" t="s">
        <v>42</v>
      </c>
      <c r="U115" s="5" t="s">
        <v>40</v>
      </c>
      <c r="V115" t="str">
        <f t="shared" si="2"/>
        <v>["name"=&gt;"CK0MB of 120","unit"=&gt;"Cartilage","amc"=&gt;0,"max-stock"=&gt;0,"min-stock"=&gt;0,"q4-consumption-b"=&gt;0,"annual-consumption-c"=&gt;8],</v>
      </c>
    </row>
    <row r="116" spans="1:22" x14ac:dyDescent="0.25">
      <c r="A116" s="5" t="s">
        <v>43</v>
      </c>
      <c r="B116" s="5" t="s">
        <v>39</v>
      </c>
      <c r="C116" s="5" t="s">
        <v>41</v>
      </c>
      <c r="D116" t="str">
        <f>Sheet2!A72</f>
        <v>LIP of 120</v>
      </c>
      <c r="E116" s="5" t="s">
        <v>41</v>
      </c>
      <c r="F116" s="5" t="s">
        <v>33</v>
      </c>
      <c r="G116" s="5" t="s">
        <v>41</v>
      </c>
      <c r="H116" t="str">
        <f>Sheet2!B72</f>
        <v>Cartilage</v>
      </c>
      <c r="I116" s="5" t="s">
        <v>41</v>
      </c>
      <c r="J116" s="5" t="s">
        <v>34</v>
      </c>
      <c r="K116" s="7">
        <f>Sheet2!C72</f>
        <v>1</v>
      </c>
      <c r="L116" s="5" t="s">
        <v>35</v>
      </c>
      <c r="M116" s="7">
        <f>Sheet2!D72</f>
        <v>1.05</v>
      </c>
      <c r="N116" s="5" t="s">
        <v>36</v>
      </c>
      <c r="O116" s="7">
        <f>Sheet2!E72</f>
        <v>0.95</v>
      </c>
      <c r="P116" s="5" t="s">
        <v>37</v>
      </c>
      <c r="Q116" s="7">
        <f>Sheet2!F72</f>
        <v>3.15</v>
      </c>
      <c r="R116" s="5" t="s">
        <v>38</v>
      </c>
      <c r="S116" s="7">
        <f>Sheet2!G72</f>
        <v>12</v>
      </c>
      <c r="T116" s="5" t="s">
        <v>42</v>
      </c>
      <c r="U116" s="5" t="s">
        <v>40</v>
      </c>
      <c r="V116" t="str">
        <f t="shared" si="2"/>
        <v>["name"=&gt;"LIP of 120","unit"=&gt;"Cartilage","amc"=&gt;1,"max-stock"=&gt;1.05,"min-stock"=&gt;0.95,"q4-consumption-b"=&gt;3.15,"annual-consumption-c"=&gt;12],</v>
      </c>
    </row>
    <row r="117" spans="1:22" x14ac:dyDescent="0.25">
      <c r="A117" s="5" t="s">
        <v>43</v>
      </c>
      <c r="B117" s="5" t="s">
        <v>39</v>
      </c>
      <c r="C117" s="5" t="s">
        <v>41</v>
      </c>
      <c r="D117" t="str">
        <f>Sheet2!A73</f>
        <v>Pancreatic amylase of 50 ml</v>
      </c>
      <c r="E117" s="5" t="s">
        <v>41</v>
      </c>
      <c r="F117" s="5" t="s">
        <v>33</v>
      </c>
      <c r="G117" s="5" t="s">
        <v>41</v>
      </c>
      <c r="H117" t="str">
        <f>Sheet2!B73</f>
        <v>bottle</v>
      </c>
      <c r="I117" s="5" t="s">
        <v>41</v>
      </c>
      <c r="J117" s="5" t="s">
        <v>34</v>
      </c>
      <c r="K117" s="7">
        <f>Sheet2!C73</f>
        <v>0</v>
      </c>
      <c r="L117" s="5" t="s">
        <v>35</v>
      </c>
      <c r="M117" s="7">
        <f>Sheet2!D73</f>
        <v>0</v>
      </c>
      <c r="N117" s="5" t="s">
        <v>36</v>
      </c>
      <c r="O117" s="7">
        <f>Sheet2!E73</f>
        <v>0</v>
      </c>
      <c r="P117" s="5" t="s">
        <v>37</v>
      </c>
      <c r="Q117" s="7">
        <f>Sheet2!F73</f>
        <v>0</v>
      </c>
      <c r="R117" s="5" t="s">
        <v>38</v>
      </c>
      <c r="S117" s="7">
        <f>Sheet2!G73</f>
        <v>4</v>
      </c>
      <c r="T117" s="5" t="s">
        <v>42</v>
      </c>
      <c r="U117" s="5" t="s">
        <v>40</v>
      </c>
      <c r="V117" t="str">
        <f t="shared" si="2"/>
        <v>["name"=&gt;"Pancreatic amylase of 50 ml","unit"=&gt;"bottle","amc"=&gt;0,"max-stock"=&gt;0,"min-stock"=&gt;0,"q4-consumption-b"=&gt;0,"annual-consumption-c"=&gt;4],</v>
      </c>
    </row>
    <row r="118" spans="1:22" x14ac:dyDescent="0.25">
      <c r="A118" s="5" t="s">
        <v>43</v>
      </c>
      <c r="B118" s="5" t="s">
        <v>39</v>
      </c>
      <c r="C118" s="5" t="s">
        <v>41</v>
      </c>
      <c r="D118" t="str">
        <f>Sheet2!A74</f>
        <v>Albumin of 480</v>
      </c>
      <c r="E118" s="5" t="s">
        <v>41</v>
      </c>
      <c r="F118" s="5" t="s">
        <v>33</v>
      </c>
      <c r="G118" s="5" t="s">
        <v>41</v>
      </c>
      <c r="H118" t="str">
        <f>Sheet2!B74</f>
        <v>Cartilage</v>
      </c>
      <c r="I118" s="5" t="s">
        <v>41</v>
      </c>
      <c r="J118" s="5" t="s">
        <v>34</v>
      </c>
      <c r="K118" s="7">
        <f>Sheet2!C74</f>
        <v>0.5</v>
      </c>
      <c r="L118" s="5" t="s">
        <v>35</v>
      </c>
      <c r="M118" s="7">
        <f>Sheet2!D74</f>
        <v>0.625</v>
      </c>
      <c r="N118" s="5" t="s">
        <v>36</v>
      </c>
      <c r="O118" s="7">
        <f>Sheet2!E74</f>
        <v>0.375</v>
      </c>
      <c r="P118" s="5" t="s">
        <v>37</v>
      </c>
      <c r="Q118" s="7">
        <f>Sheet2!F74</f>
        <v>1.875</v>
      </c>
      <c r="R118" s="5" t="s">
        <v>38</v>
      </c>
      <c r="S118" s="7">
        <f>Sheet2!G74</f>
        <v>7</v>
      </c>
      <c r="T118" s="5" t="s">
        <v>42</v>
      </c>
      <c r="U118" s="5" t="s">
        <v>40</v>
      </c>
      <c r="V118" t="str">
        <f t="shared" si="2"/>
        <v>["name"=&gt;"Albumin of 480","unit"=&gt;"Cartilage","amc"=&gt;0.5,"max-stock"=&gt;0.625,"min-stock"=&gt;0.375,"q4-consumption-b"=&gt;1.875,"annual-consumption-c"=&gt;7],</v>
      </c>
    </row>
    <row r="119" spans="1:22" x14ac:dyDescent="0.25">
      <c r="A119" s="5" t="s">
        <v>43</v>
      </c>
      <c r="B119" s="5" t="s">
        <v>39</v>
      </c>
      <c r="C119" s="5" t="s">
        <v>41</v>
      </c>
      <c r="D119" t="str">
        <f>Sheet2!A75</f>
        <v>LDH of 480</v>
      </c>
      <c r="E119" s="5" t="s">
        <v>41</v>
      </c>
      <c r="F119" s="5" t="s">
        <v>33</v>
      </c>
      <c r="G119" s="5" t="s">
        <v>41</v>
      </c>
      <c r="H119" t="str">
        <f>Sheet2!B75</f>
        <v>Cartilage</v>
      </c>
      <c r="I119" s="5" t="s">
        <v>41</v>
      </c>
      <c r="J119" s="5" t="s">
        <v>34</v>
      </c>
      <c r="K119" s="7">
        <f>Sheet2!C75</f>
        <v>0</v>
      </c>
      <c r="L119" s="5" t="s">
        <v>35</v>
      </c>
      <c r="M119" s="7">
        <f>Sheet2!D75</f>
        <v>0</v>
      </c>
      <c r="N119" s="5" t="s">
        <v>36</v>
      </c>
      <c r="O119" s="7">
        <f>Sheet2!E75</f>
        <v>0</v>
      </c>
      <c r="P119" s="5" t="s">
        <v>37</v>
      </c>
      <c r="Q119" s="7">
        <f>Sheet2!F75</f>
        <v>0</v>
      </c>
      <c r="R119" s="5" t="s">
        <v>38</v>
      </c>
      <c r="S119" s="7">
        <f>Sheet2!G75</f>
        <v>4</v>
      </c>
      <c r="T119" s="5" t="s">
        <v>42</v>
      </c>
      <c r="U119" s="5" t="s">
        <v>40</v>
      </c>
      <c r="V119" t="str">
        <f t="shared" si="2"/>
        <v>["name"=&gt;"LDH of 480","unit"=&gt;"Cartilage","amc"=&gt;0,"max-stock"=&gt;0,"min-stock"=&gt;0,"q4-consumption-b"=&gt;0,"annual-consumption-c"=&gt;4],</v>
      </c>
    </row>
    <row r="120" spans="1:22" x14ac:dyDescent="0.25">
      <c r="A120" s="5" t="s">
        <v>43</v>
      </c>
      <c r="B120" s="5" t="s">
        <v>39</v>
      </c>
      <c r="C120" s="5" t="s">
        <v>41</v>
      </c>
      <c r="D120" t="str">
        <f>Sheet2!A76</f>
        <v>Quiklyte integrated multi sensor of 4</v>
      </c>
      <c r="E120" s="5" t="s">
        <v>41</v>
      </c>
      <c r="F120" s="5" t="s">
        <v>33</v>
      </c>
      <c r="G120" s="5" t="s">
        <v>41</v>
      </c>
      <c r="H120" t="str">
        <f>Sheet2!B76</f>
        <v>box</v>
      </c>
      <c r="I120" s="5" t="s">
        <v>41</v>
      </c>
      <c r="J120" s="5" t="s">
        <v>34</v>
      </c>
      <c r="K120" s="7">
        <f>Sheet2!C76</f>
        <v>1.5</v>
      </c>
      <c r="L120" s="5" t="s">
        <v>35</v>
      </c>
      <c r="M120" s="7">
        <f>Sheet2!D76</f>
        <v>1.875</v>
      </c>
      <c r="N120" s="5" t="s">
        <v>36</v>
      </c>
      <c r="O120" s="7">
        <f>Sheet2!E76</f>
        <v>1.125</v>
      </c>
      <c r="P120" s="5" t="s">
        <v>37</v>
      </c>
      <c r="Q120" s="7">
        <f>Sheet2!F76</f>
        <v>5.625</v>
      </c>
      <c r="R120" s="5" t="s">
        <v>38</v>
      </c>
      <c r="S120" s="7">
        <f>Sheet2!G76</f>
        <v>22</v>
      </c>
      <c r="T120" s="5" t="s">
        <v>42</v>
      </c>
      <c r="U120" s="5" t="s">
        <v>40</v>
      </c>
      <c r="V120" t="str">
        <f t="shared" si="2"/>
        <v>["name"=&gt;"Quiklyte integrated multi sensor of 4","unit"=&gt;"box","amc"=&gt;1.5,"max-stock"=&gt;1.875,"min-stock"=&gt;1.125,"q4-consumption-b"=&gt;5.625,"annual-consumption-c"=&gt;22],</v>
      </c>
    </row>
    <row r="121" spans="1:22" x14ac:dyDescent="0.25">
      <c r="A121" s="5" t="s">
        <v>43</v>
      </c>
      <c r="B121" s="5" t="s">
        <v>39</v>
      </c>
      <c r="C121" s="5" t="s">
        <v>41</v>
      </c>
      <c r="D121" t="str">
        <f>Sheet2!A77</f>
        <v>Calcium  of 480</v>
      </c>
      <c r="E121" s="5" t="s">
        <v>41</v>
      </c>
      <c r="F121" s="5" t="s">
        <v>33</v>
      </c>
      <c r="G121" s="5" t="s">
        <v>41</v>
      </c>
      <c r="H121" t="str">
        <f>Sheet2!B77</f>
        <v>Cartilage</v>
      </c>
      <c r="I121" s="5" t="s">
        <v>41</v>
      </c>
      <c r="J121" s="5" t="s">
        <v>34</v>
      </c>
      <c r="K121" s="7">
        <f>Sheet2!C77</f>
        <v>0</v>
      </c>
      <c r="L121" s="5" t="s">
        <v>35</v>
      </c>
      <c r="M121" s="7">
        <f>Sheet2!D77</f>
        <v>0</v>
      </c>
      <c r="N121" s="5" t="s">
        <v>36</v>
      </c>
      <c r="O121" s="7">
        <f>Sheet2!E77</f>
        <v>0</v>
      </c>
      <c r="P121" s="5" t="s">
        <v>37</v>
      </c>
      <c r="Q121" s="7">
        <f>Sheet2!F77</f>
        <v>0</v>
      </c>
      <c r="R121" s="5" t="s">
        <v>38</v>
      </c>
      <c r="S121" s="7">
        <f>Sheet2!G77</f>
        <v>6</v>
      </c>
      <c r="T121" s="5" t="s">
        <v>42</v>
      </c>
      <c r="U121" s="5" t="s">
        <v>40</v>
      </c>
      <c r="V121" t="str">
        <f t="shared" si="2"/>
        <v>["name"=&gt;"Calcium  of 480","unit"=&gt;"Cartilage","amc"=&gt;0,"max-stock"=&gt;0,"min-stock"=&gt;0,"q4-consumption-b"=&gt;0,"annual-consumption-c"=&gt;6],</v>
      </c>
    </row>
    <row r="122" spans="1:22" x14ac:dyDescent="0.25">
      <c r="A122" s="5" t="s">
        <v>43</v>
      </c>
      <c r="B122" s="5" t="s">
        <v>39</v>
      </c>
      <c r="C122" s="5" t="s">
        <v>41</v>
      </c>
      <c r="D122" t="str">
        <f>Sheet2!A78</f>
        <v>Magnesium of 120</v>
      </c>
      <c r="E122" s="5" t="s">
        <v>41</v>
      </c>
      <c r="F122" s="5" t="s">
        <v>33</v>
      </c>
      <c r="G122" s="5" t="s">
        <v>41</v>
      </c>
      <c r="H122" t="str">
        <f>Sheet2!B78</f>
        <v>Cartilage</v>
      </c>
      <c r="I122" s="5" t="s">
        <v>41</v>
      </c>
      <c r="J122" s="5" t="s">
        <v>34</v>
      </c>
      <c r="K122" s="7" t="str">
        <f>Sheet2!C78</f>
        <v> 1</v>
      </c>
      <c r="L122" s="5" t="s">
        <v>35</v>
      </c>
      <c r="M122" s="7">
        <f>Sheet2!D78</f>
        <v>1.25</v>
      </c>
      <c r="N122" s="5" t="s">
        <v>36</v>
      </c>
      <c r="O122" s="7">
        <f>Sheet2!E78</f>
        <v>0.75</v>
      </c>
      <c r="P122" s="5" t="s">
        <v>37</v>
      </c>
      <c r="Q122" s="7">
        <f>Sheet2!F78</f>
        <v>3.75</v>
      </c>
      <c r="R122" s="5" t="s">
        <v>38</v>
      </c>
      <c r="S122" s="7">
        <f>Sheet2!G78</f>
        <v>15</v>
      </c>
      <c r="T122" s="5" t="s">
        <v>42</v>
      </c>
      <c r="U122" s="5" t="s">
        <v>40</v>
      </c>
      <c r="V122" t="str">
        <f t="shared" si="2"/>
        <v>["name"=&gt;"Magnesium of 120","unit"=&gt;"Cartilage","amc"=&gt; 1,"max-stock"=&gt;1.25,"min-stock"=&gt;0.75,"q4-consumption-b"=&gt;3.75,"annual-consumption-c"=&gt;15],</v>
      </c>
    </row>
    <row r="123" spans="1:22" x14ac:dyDescent="0.25">
      <c r="A123" s="5" t="s">
        <v>43</v>
      </c>
      <c r="B123" s="5" t="s">
        <v>39</v>
      </c>
      <c r="C123" s="5" t="s">
        <v>41</v>
      </c>
      <c r="D123" t="str">
        <f>Sheet2!A79</f>
        <v>Phosphate  480</v>
      </c>
      <c r="E123" s="5" t="s">
        <v>41</v>
      </c>
      <c r="F123" s="5" t="s">
        <v>33</v>
      </c>
      <c r="G123" s="5" t="s">
        <v>41</v>
      </c>
      <c r="H123" t="str">
        <f>Sheet2!B79</f>
        <v>Cartilage</v>
      </c>
      <c r="I123" s="5" t="s">
        <v>41</v>
      </c>
      <c r="J123" s="5" t="s">
        <v>34</v>
      </c>
      <c r="K123" s="7">
        <f>Sheet2!C79</f>
        <v>0</v>
      </c>
      <c r="L123" s="5" t="s">
        <v>35</v>
      </c>
      <c r="M123" s="7">
        <f>Sheet2!D79</f>
        <v>0</v>
      </c>
      <c r="N123" s="5" t="s">
        <v>36</v>
      </c>
      <c r="O123" s="7">
        <f>Sheet2!E79</f>
        <v>0</v>
      </c>
      <c r="P123" s="5" t="s">
        <v>37</v>
      </c>
      <c r="Q123" s="7">
        <f>Sheet2!F79</f>
        <v>0</v>
      </c>
      <c r="R123" s="5" t="s">
        <v>38</v>
      </c>
      <c r="S123" s="7">
        <f>Sheet2!G79</f>
        <v>4</v>
      </c>
      <c r="T123" s="5" t="s">
        <v>42</v>
      </c>
      <c r="U123" s="5" t="s">
        <v>40</v>
      </c>
      <c r="V123" t="str">
        <f t="shared" si="2"/>
        <v>["name"=&gt;"Phosphate  480","unit"=&gt;"Cartilage","amc"=&gt;0,"max-stock"=&gt;0,"min-stock"=&gt;0,"q4-consumption-b"=&gt;0,"annual-consumption-c"=&gt;4],</v>
      </c>
    </row>
    <row r="124" spans="1:22" x14ac:dyDescent="0.25">
      <c r="A124" s="5" t="s">
        <v>43</v>
      </c>
      <c r="B124" s="5" t="s">
        <v>39</v>
      </c>
      <c r="C124" s="5" t="s">
        <v>41</v>
      </c>
      <c r="D124" t="str">
        <f>Sheet2!A80</f>
        <v>Salt bridge of 3*150</v>
      </c>
      <c r="E124" s="5" t="s">
        <v>41</v>
      </c>
      <c r="F124" s="5" t="s">
        <v>33</v>
      </c>
      <c r="G124" s="5" t="s">
        <v>41</v>
      </c>
      <c r="H124" t="str">
        <f>Sheet2!B80</f>
        <v>pck</v>
      </c>
      <c r="I124" s="5" t="s">
        <v>41</v>
      </c>
      <c r="J124" s="5" t="s">
        <v>34</v>
      </c>
      <c r="K124" s="7" t="str">
        <f>Sheet2!C80</f>
        <v> 1</v>
      </c>
      <c r="L124" s="5" t="s">
        <v>35</v>
      </c>
      <c r="M124" s="7">
        <f>Sheet2!D80</f>
        <v>1.25</v>
      </c>
      <c r="N124" s="5" t="s">
        <v>36</v>
      </c>
      <c r="O124" s="7">
        <f>Sheet2!E80</f>
        <v>0.75</v>
      </c>
      <c r="P124" s="5" t="s">
        <v>37</v>
      </c>
      <c r="Q124" s="7">
        <f>Sheet2!F80</f>
        <v>3.75</v>
      </c>
      <c r="R124" s="5" t="s">
        <v>38</v>
      </c>
      <c r="S124" s="7">
        <f>Sheet2!G80</f>
        <v>15</v>
      </c>
      <c r="T124" s="5" t="s">
        <v>42</v>
      </c>
      <c r="U124" s="5" t="s">
        <v>40</v>
      </c>
      <c r="V124" t="str">
        <f t="shared" si="2"/>
        <v>["name"=&gt;"Salt bridge of 3*150","unit"=&gt;"pck","amc"=&gt; 1,"max-stock"=&gt;1.25,"min-stock"=&gt;0.75,"q4-consumption-b"=&gt;3.75,"annual-consumption-c"=&gt;15],</v>
      </c>
    </row>
    <row r="125" spans="1:22" x14ac:dyDescent="0.25">
      <c r="A125" s="5" t="s">
        <v>43</v>
      </c>
      <c r="B125" s="5" t="s">
        <v>39</v>
      </c>
      <c r="C125" s="5" t="s">
        <v>41</v>
      </c>
      <c r="D125" t="str">
        <f>Sheet2!A81</f>
        <v>Check flex of 8</v>
      </c>
      <c r="E125" s="5" t="s">
        <v>41</v>
      </c>
      <c r="F125" s="5" t="s">
        <v>33</v>
      </c>
      <c r="G125" s="5" t="s">
        <v>41</v>
      </c>
      <c r="H125" t="str">
        <f>Sheet2!B81</f>
        <v>pk</v>
      </c>
      <c r="I125" s="5" t="s">
        <v>41</v>
      </c>
      <c r="J125" s="5" t="s">
        <v>34</v>
      </c>
      <c r="K125" s="7">
        <f>Sheet2!C81</f>
        <v>2</v>
      </c>
      <c r="L125" s="5" t="s">
        <v>35</v>
      </c>
      <c r="M125" s="7">
        <f>Sheet2!D81</f>
        <v>2.5</v>
      </c>
      <c r="N125" s="5" t="s">
        <v>36</v>
      </c>
      <c r="O125" s="7">
        <f>Sheet2!E81</f>
        <v>1.5</v>
      </c>
      <c r="P125" s="5" t="s">
        <v>37</v>
      </c>
      <c r="Q125" s="7">
        <f>Sheet2!F81</f>
        <v>7.5</v>
      </c>
      <c r="R125" s="5" t="s">
        <v>38</v>
      </c>
      <c r="S125" s="7">
        <f>Sheet2!G81</f>
        <v>30</v>
      </c>
      <c r="T125" s="5" t="s">
        <v>42</v>
      </c>
      <c r="U125" s="5" t="s">
        <v>40</v>
      </c>
      <c r="V125" t="str">
        <f t="shared" si="2"/>
        <v>["name"=&gt;"Check flex of 8","unit"=&gt;"pk","amc"=&gt;2,"max-stock"=&gt;2.5,"min-stock"=&gt;1.5,"q4-consumption-b"=&gt;7.5,"annual-consumption-c"=&gt;30],</v>
      </c>
    </row>
    <row r="126" spans="1:22" x14ac:dyDescent="0.25">
      <c r="A126" s="5" t="s">
        <v>43</v>
      </c>
      <c r="B126" s="5" t="s">
        <v>39</v>
      </c>
      <c r="C126" s="5" t="s">
        <v>41</v>
      </c>
      <c r="D126" t="str">
        <f>Sheet2!A82</f>
        <v>Printer paper of 4</v>
      </c>
      <c r="E126" s="5" t="s">
        <v>41</v>
      </c>
      <c r="F126" s="5" t="s">
        <v>33</v>
      </c>
      <c r="G126" s="5" t="s">
        <v>41</v>
      </c>
      <c r="H126" t="str">
        <f>Sheet2!B82</f>
        <v>pk</v>
      </c>
      <c r="I126" s="5" t="s">
        <v>41</v>
      </c>
      <c r="J126" s="5" t="s">
        <v>34</v>
      </c>
      <c r="K126" s="7" t="str">
        <f>Sheet2!C82</f>
        <v> 1</v>
      </c>
      <c r="L126" s="5" t="s">
        <v>35</v>
      </c>
      <c r="M126" s="7">
        <f>Sheet2!D82</f>
        <v>1.25</v>
      </c>
      <c r="N126" s="5" t="s">
        <v>36</v>
      </c>
      <c r="O126" s="7">
        <f>Sheet2!E82</f>
        <v>0.75</v>
      </c>
      <c r="P126" s="5" t="s">
        <v>37</v>
      </c>
      <c r="Q126" s="7">
        <f>Sheet2!F82</f>
        <v>3.75</v>
      </c>
      <c r="R126" s="5" t="s">
        <v>38</v>
      </c>
      <c r="S126" s="7">
        <f>Sheet2!G82</f>
        <v>15</v>
      </c>
      <c r="T126" s="5" t="s">
        <v>42</v>
      </c>
      <c r="U126" s="5" t="s">
        <v>40</v>
      </c>
      <c r="V126" t="str">
        <f t="shared" si="2"/>
        <v>["name"=&gt;"Printer paper of 4","unit"=&gt;"pk","amc"=&gt; 1,"max-stock"=&gt;1.25,"min-stock"=&gt;0.75,"q4-consumption-b"=&gt;3.75,"annual-consumption-c"=&gt;15],</v>
      </c>
    </row>
    <row r="127" spans="1:22" x14ac:dyDescent="0.25">
      <c r="A127" s="5" t="s">
        <v>43</v>
      </c>
      <c r="B127" s="5" t="s">
        <v>39</v>
      </c>
      <c r="C127" s="5" t="s">
        <v>41</v>
      </c>
      <c r="D127" t="str">
        <f>Sheet2!A83</f>
        <v>Cuvete cartilage</v>
      </c>
      <c r="E127" s="5" t="s">
        <v>41</v>
      </c>
      <c r="F127" s="5" t="s">
        <v>33</v>
      </c>
      <c r="G127" s="5" t="s">
        <v>41</v>
      </c>
      <c r="H127" t="str">
        <f>Sheet2!B83</f>
        <v>pk</v>
      </c>
      <c r="I127" s="5" t="s">
        <v>41</v>
      </c>
      <c r="J127" s="5" t="s">
        <v>34</v>
      </c>
      <c r="K127" s="7">
        <f>Sheet2!C83</f>
        <v>2</v>
      </c>
      <c r="L127" s="5" t="s">
        <v>35</v>
      </c>
      <c r="M127" s="7">
        <f>Sheet2!D83</f>
        <v>2.5</v>
      </c>
      <c r="N127" s="5" t="s">
        <v>36</v>
      </c>
      <c r="O127" s="7">
        <f>Sheet2!E83</f>
        <v>1.5</v>
      </c>
      <c r="P127" s="5" t="s">
        <v>37</v>
      </c>
      <c r="Q127" s="7">
        <f>Sheet2!F83</f>
        <v>7.5</v>
      </c>
      <c r="R127" s="5" t="s">
        <v>38</v>
      </c>
      <c r="S127" s="7">
        <f>Sheet2!G83</f>
        <v>30</v>
      </c>
      <c r="T127" s="5" t="s">
        <v>42</v>
      </c>
      <c r="U127" s="5" t="s">
        <v>40</v>
      </c>
      <c r="V127" t="str">
        <f t="shared" si="2"/>
        <v>["name"=&gt;"Cuvete cartilage","unit"=&gt;"pk","amc"=&gt;2,"max-stock"=&gt;2.5,"min-stock"=&gt;1.5,"q4-consumption-b"=&gt;7.5,"annual-consumption-c"=&gt;30],</v>
      </c>
    </row>
    <row r="128" spans="1:22" x14ac:dyDescent="0.25">
      <c r="A128" s="5" t="s">
        <v>43</v>
      </c>
      <c r="B128" s="5" t="s">
        <v>39</v>
      </c>
      <c r="C128" s="5" t="s">
        <v>41</v>
      </c>
      <c r="D128" t="str">
        <f>Sheet2!A84</f>
        <v>Flush solution of 1000ml</v>
      </c>
      <c r="E128" s="5" t="s">
        <v>41</v>
      </c>
      <c r="F128" s="5" t="s">
        <v>33</v>
      </c>
      <c r="G128" s="5" t="s">
        <v>41</v>
      </c>
      <c r="H128" t="str">
        <f>Sheet2!B84</f>
        <v>bag</v>
      </c>
      <c r="I128" s="5" t="s">
        <v>41</v>
      </c>
      <c r="J128" s="5" t="s">
        <v>34</v>
      </c>
      <c r="K128" s="7">
        <f>Sheet2!C84</f>
        <v>0.5</v>
      </c>
      <c r="L128" s="5" t="s">
        <v>35</v>
      </c>
      <c r="M128" s="7">
        <f>Sheet2!D84</f>
        <v>0.625</v>
      </c>
      <c r="N128" s="5" t="s">
        <v>36</v>
      </c>
      <c r="O128" s="7">
        <f>Sheet2!E84</f>
        <v>0.375</v>
      </c>
      <c r="P128" s="5" t="s">
        <v>37</v>
      </c>
      <c r="Q128" s="7">
        <f>Sheet2!F84</f>
        <v>1.875</v>
      </c>
      <c r="R128" s="5" t="s">
        <v>38</v>
      </c>
      <c r="S128" s="7">
        <f>Sheet2!G84</f>
        <v>7</v>
      </c>
      <c r="T128" s="5" t="s">
        <v>42</v>
      </c>
      <c r="U128" s="5" t="s">
        <v>40</v>
      </c>
      <c r="V128" t="str">
        <f t="shared" si="2"/>
        <v>["name"=&gt;"Flush solution of 1000ml","unit"=&gt;"bag","amc"=&gt;0.5,"max-stock"=&gt;0.625,"min-stock"=&gt;0.375,"q4-consumption-b"=&gt;1.875,"annual-consumption-c"=&gt;7],</v>
      </c>
    </row>
    <row r="129" spans="1:22" x14ac:dyDescent="0.25">
      <c r="A129" s="5" t="s">
        <v>43</v>
      </c>
      <c r="B129" s="5" t="s">
        <v>39</v>
      </c>
      <c r="C129" s="5" t="s">
        <v>41</v>
      </c>
      <c r="D129" t="str">
        <f>Sheet2!A85</f>
        <v>Sample dilution of 500ml</v>
      </c>
      <c r="E129" s="5" t="s">
        <v>41</v>
      </c>
      <c r="F129" s="5" t="s">
        <v>33</v>
      </c>
      <c r="G129" s="5" t="s">
        <v>41</v>
      </c>
      <c r="H129" t="str">
        <f>Sheet2!B85</f>
        <v>bottle</v>
      </c>
      <c r="I129" s="5" t="s">
        <v>41</v>
      </c>
      <c r="J129" s="5" t="s">
        <v>34</v>
      </c>
      <c r="K129" s="7">
        <f>Sheet2!C85</f>
        <v>1.5</v>
      </c>
      <c r="L129" s="5" t="s">
        <v>35</v>
      </c>
      <c r="M129" s="7">
        <f>Sheet2!D85</f>
        <v>1.875</v>
      </c>
      <c r="N129" s="5" t="s">
        <v>36</v>
      </c>
      <c r="O129" s="7">
        <f>Sheet2!E85</f>
        <v>1.125</v>
      </c>
      <c r="P129" s="5" t="s">
        <v>37</v>
      </c>
      <c r="Q129" s="7">
        <f>Sheet2!F85</f>
        <v>5.625</v>
      </c>
      <c r="R129" s="5" t="s">
        <v>38</v>
      </c>
      <c r="S129" s="7">
        <f>Sheet2!G85</f>
        <v>22</v>
      </c>
      <c r="T129" s="5" t="s">
        <v>42</v>
      </c>
      <c r="U129" s="5" t="s">
        <v>40</v>
      </c>
      <c r="V129" t="str">
        <f t="shared" si="2"/>
        <v>["name"=&gt;"Sample dilution of 500ml","unit"=&gt;"bottle","amc"=&gt;1.5,"max-stock"=&gt;1.875,"min-stock"=&gt;1.125,"q4-consumption-b"=&gt;5.625,"annual-consumption-c"=&gt;22],</v>
      </c>
    </row>
    <row r="130" spans="1:22" x14ac:dyDescent="0.25">
      <c r="A130" s="5" t="s">
        <v>43</v>
      </c>
      <c r="B130" s="5" t="s">
        <v>39</v>
      </c>
      <c r="C130" s="5" t="s">
        <v>41</v>
      </c>
      <c r="D130" t="str">
        <f>Sheet2!A86</f>
        <v>Dilution check of 50 ml</v>
      </c>
      <c r="E130" s="5" t="s">
        <v>41</v>
      </c>
      <c r="F130" s="5" t="s">
        <v>33</v>
      </c>
      <c r="G130" s="5" t="s">
        <v>41</v>
      </c>
      <c r="H130" t="str">
        <f>Sheet2!B86</f>
        <v>bottle</v>
      </c>
      <c r="I130" s="5" t="s">
        <v>41</v>
      </c>
      <c r="J130" s="5" t="s">
        <v>34</v>
      </c>
      <c r="K130" s="7" t="str">
        <f>Sheet2!C86</f>
        <v> 1</v>
      </c>
      <c r="L130" s="5" t="s">
        <v>35</v>
      </c>
      <c r="M130" s="7">
        <f>Sheet2!D86</f>
        <v>1.25</v>
      </c>
      <c r="N130" s="5" t="s">
        <v>36</v>
      </c>
      <c r="O130" s="7">
        <f>Sheet2!E86</f>
        <v>0.75</v>
      </c>
      <c r="P130" s="5" t="s">
        <v>37</v>
      </c>
      <c r="Q130" s="7">
        <f>Sheet2!F86</f>
        <v>3.75</v>
      </c>
      <c r="R130" s="5" t="s">
        <v>38</v>
      </c>
      <c r="S130" s="7">
        <f>Sheet2!G86</f>
        <v>15</v>
      </c>
      <c r="T130" s="5" t="s">
        <v>42</v>
      </c>
      <c r="U130" s="5" t="s">
        <v>40</v>
      </c>
      <c r="V130" t="str">
        <f t="shared" si="2"/>
        <v>["name"=&gt;"Dilution check of 50 ml","unit"=&gt;"bottle","amc"=&gt; 1,"max-stock"=&gt;1.25,"min-stock"=&gt;0.75,"q4-consumption-b"=&gt;3.75,"annual-consumption-c"=&gt;15],</v>
      </c>
    </row>
    <row r="131" spans="1:22" x14ac:dyDescent="0.25">
      <c r="A131" s="5" t="s">
        <v>43</v>
      </c>
      <c r="B131" s="5" t="s">
        <v>39</v>
      </c>
      <c r="C131" s="5" t="s">
        <v>41</v>
      </c>
      <c r="D131" t="str">
        <f>Sheet2!A87</f>
        <v xml:space="preserve">Lyphochek chemistry assay control L1, L2 of 12 </v>
      </c>
      <c r="E131" s="5" t="s">
        <v>41</v>
      </c>
      <c r="F131" s="5" t="s">
        <v>33</v>
      </c>
      <c r="G131" s="5" t="s">
        <v>41</v>
      </c>
      <c r="H131" t="str">
        <f>Sheet2!B87</f>
        <v>pack</v>
      </c>
      <c r="I131" s="5" t="s">
        <v>41</v>
      </c>
      <c r="J131" s="5" t="s">
        <v>34</v>
      </c>
      <c r="K131" s="7">
        <f>Sheet2!C87</f>
        <v>0.5</v>
      </c>
      <c r="L131" s="5" t="s">
        <v>35</v>
      </c>
      <c r="M131" s="7">
        <f>Sheet2!D87</f>
        <v>0.625</v>
      </c>
      <c r="N131" s="5" t="s">
        <v>36</v>
      </c>
      <c r="O131" s="7">
        <f>Sheet2!E87</f>
        <v>0.375</v>
      </c>
      <c r="P131" s="5" t="s">
        <v>37</v>
      </c>
      <c r="Q131" s="7">
        <f>Sheet2!F87</f>
        <v>1.875</v>
      </c>
      <c r="R131" s="5" t="s">
        <v>38</v>
      </c>
      <c r="S131" s="7">
        <f>Sheet2!G87</f>
        <v>7</v>
      </c>
      <c r="T131" s="5" t="s">
        <v>42</v>
      </c>
      <c r="U131" s="5" t="s">
        <v>40</v>
      </c>
      <c r="V131" t="str">
        <f t="shared" si="2"/>
        <v>["name"=&gt;"Lyphochek chemistry assay control L1, L2 of 12 ","unit"=&gt;"pack","amc"=&gt;0.5,"max-stock"=&gt;0.625,"min-stock"=&gt;0.375,"q4-consumption-b"=&gt;1.875,"annual-consumption-c"=&gt;7],</v>
      </c>
    </row>
    <row r="132" spans="1:22" x14ac:dyDescent="0.25">
      <c r="A132" s="5" t="s">
        <v>43</v>
      </c>
      <c r="B132" s="5" t="s">
        <v>39</v>
      </c>
      <c r="C132" s="5" t="s">
        <v>41</v>
      </c>
      <c r="D132" t="str">
        <f>Sheet2!A88</f>
        <v>Cardiac marker plus control L1, L2, L3</v>
      </c>
      <c r="E132" s="5" t="s">
        <v>41</v>
      </c>
      <c r="F132" s="5" t="s">
        <v>33</v>
      </c>
      <c r="G132" s="5" t="s">
        <v>41</v>
      </c>
      <c r="H132" t="str">
        <f>Sheet2!B88</f>
        <v>box</v>
      </c>
      <c r="I132" s="5" t="s">
        <v>41</v>
      </c>
      <c r="J132" s="5" t="s">
        <v>34</v>
      </c>
      <c r="K132" s="7" t="str">
        <f>Sheet2!C88</f>
        <v> 1</v>
      </c>
      <c r="L132" s="5" t="s">
        <v>35</v>
      </c>
      <c r="M132" s="7">
        <f>Sheet2!D88</f>
        <v>1.25</v>
      </c>
      <c r="N132" s="5" t="s">
        <v>36</v>
      </c>
      <c r="O132" s="7">
        <f>Sheet2!E88</f>
        <v>0.75</v>
      </c>
      <c r="P132" s="5" t="s">
        <v>37</v>
      </c>
      <c r="Q132" s="7">
        <f>Sheet2!F88</f>
        <v>3.75</v>
      </c>
      <c r="R132" s="5" t="s">
        <v>38</v>
      </c>
      <c r="S132" s="7">
        <f>Sheet2!G88</f>
        <v>15</v>
      </c>
      <c r="T132" s="5" t="s">
        <v>42</v>
      </c>
      <c r="U132" s="5" t="s">
        <v>40</v>
      </c>
      <c r="V132" t="str">
        <f t="shared" si="2"/>
        <v>["name"=&gt;"Cardiac marker plus control L1, L2, L3","unit"=&gt;"box","amc"=&gt; 1,"max-stock"=&gt;1.25,"min-stock"=&gt;0.75,"q4-consumption-b"=&gt;3.75,"annual-consumption-c"=&gt;15],</v>
      </c>
    </row>
    <row r="133" spans="1:22" x14ac:dyDescent="0.25">
      <c r="A133" s="5" t="s">
        <v>43</v>
      </c>
      <c r="B133" s="5" t="s">
        <v>39</v>
      </c>
      <c r="C133" s="5" t="s">
        <v>41</v>
      </c>
      <c r="D133" t="str">
        <f>Sheet2!A89</f>
        <v>Diabetes control (L1, L2)</v>
      </c>
      <c r="E133" s="5" t="s">
        <v>41</v>
      </c>
      <c r="F133" s="5" t="s">
        <v>33</v>
      </c>
      <c r="G133" s="5" t="s">
        <v>41</v>
      </c>
      <c r="H133" t="str">
        <f>Sheet2!B89</f>
        <v>Pk</v>
      </c>
      <c r="I133" s="5" t="s">
        <v>41</v>
      </c>
      <c r="J133" s="5" t="s">
        <v>34</v>
      </c>
      <c r="K133" s="7">
        <f>Sheet2!C89</f>
        <v>2</v>
      </c>
      <c r="L133" s="5" t="s">
        <v>35</v>
      </c>
      <c r="M133" s="7">
        <f>Sheet2!D89</f>
        <v>2.5</v>
      </c>
      <c r="N133" s="5" t="s">
        <v>36</v>
      </c>
      <c r="O133" s="7">
        <f>Sheet2!E89</f>
        <v>1.5</v>
      </c>
      <c r="P133" s="5" t="s">
        <v>37</v>
      </c>
      <c r="Q133" s="7">
        <f>Sheet2!F89</f>
        <v>7.5</v>
      </c>
      <c r="R133" s="5" t="s">
        <v>38</v>
      </c>
      <c r="S133" s="7">
        <f>Sheet2!G89</f>
        <v>30</v>
      </c>
      <c r="T133" s="5" t="s">
        <v>42</v>
      </c>
      <c r="U133" s="5" t="s">
        <v>40</v>
      </c>
      <c r="V133" t="str">
        <f t="shared" si="2"/>
        <v>["name"=&gt;"Diabetes control (L1, L2)","unit"=&gt;"Pk","amc"=&gt;2,"max-stock"=&gt;2.5,"min-stock"=&gt;1.5,"q4-consumption-b"=&gt;7.5,"annual-consumption-c"=&gt;30],</v>
      </c>
    </row>
    <row r="134" spans="1:22" x14ac:dyDescent="0.25">
      <c r="A134" s="5" t="s">
        <v>43</v>
      </c>
      <c r="B134" s="5" t="s">
        <v>39</v>
      </c>
      <c r="C134" s="5" t="s">
        <v>41</v>
      </c>
      <c r="D134" t="str">
        <f>Sheet2!A90</f>
        <v>Liquichek urine chemistry control L1, L2</v>
      </c>
      <c r="E134" s="5" t="s">
        <v>41</v>
      </c>
      <c r="F134" s="5" t="s">
        <v>33</v>
      </c>
      <c r="G134" s="5" t="s">
        <v>41</v>
      </c>
      <c r="H134" t="str">
        <f>Sheet2!B90</f>
        <v>Pk</v>
      </c>
      <c r="I134" s="5" t="s">
        <v>41</v>
      </c>
      <c r="J134" s="5" t="s">
        <v>34</v>
      </c>
      <c r="K134" s="7" t="str">
        <f>Sheet2!C90</f>
        <v> 1</v>
      </c>
      <c r="L134" s="5" t="s">
        <v>35</v>
      </c>
      <c r="M134" s="7">
        <f>Sheet2!D90</f>
        <v>1.25</v>
      </c>
      <c r="N134" s="5" t="s">
        <v>36</v>
      </c>
      <c r="O134" s="7">
        <f>Sheet2!E90</f>
        <v>0.75</v>
      </c>
      <c r="P134" s="5" t="s">
        <v>37</v>
      </c>
      <c r="Q134" s="7">
        <f>Sheet2!F90</f>
        <v>3.75</v>
      </c>
      <c r="R134" s="5" t="s">
        <v>38</v>
      </c>
      <c r="S134" s="7">
        <f>Sheet2!G90</f>
        <v>15</v>
      </c>
      <c r="T134" s="5" t="s">
        <v>42</v>
      </c>
      <c r="U134" s="5" t="s">
        <v>40</v>
      </c>
      <c r="V134" t="str">
        <f t="shared" si="2"/>
        <v>["name"=&gt;"Liquichek urine chemistry control L1, L2","unit"=&gt;"Pk","amc"=&gt; 1,"max-stock"=&gt;1.25,"min-stock"=&gt;0.75,"q4-consumption-b"=&gt;3.75,"annual-consumption-c"=&gt;15],</v>
      </c>
    </row>
    <row r="135" spans="1:22" x14ac:dyDescent="0.25">
      <c r="A135" s="5" t="s">
        <v>43</v>
      </c>
      <c r="B135" s="5" t="s">
        <v>39</v>
      </c>
      <c r="C135" s="5" t="s">
        <v>41</v>
      </c>
      <c r="D135" t="str">
        <f>Sheet2!A91</f>
        <v>Chem. I calibrato of6*2ml</v>
      </c>
      <c r="E135" s="5" t="s">
        <v>41</v>
      </c>
      <c r="F135" s="5" t="s">
        <v>33</v>
      </c>
      <c r="G135" s="5" t="s">
        <v>41</v>
      </c>
      <c r="H135" t="str">
        <f>Sheet2!B91</f>
        <v>Pk</v>
      </c>
      <c r="I135" s="5" t="s">
        <v>41</v>
      </c>
      <c r="J135" s="5" t="s">
        <v>34</v>
      </c>
      <c r="K135" s="7">
        <f>Sheet2!C91</f>
        <v>0.5</v>
      </c>
      <c r="L135" s="5" t="s">
        <v>35</v>
      </c>
      <c r="M135" s="7">
        <f>Sheet2!D91</f>
        <v>0.625</v>
      </c>
      <c r="N135" s="5" t="s">
        <v>36</v>
      </c>
      <c r="O135" s="7">
        <f>Sheet2!E91</f>
        <v>0.375</v>
      </c>
      <c r="P135" s="5" t="s">
        <v>37</v>
      </c>
      <c r="Q135" s="7">
        <f>Sheet2!F91</f>
        <v>1.875</v>
      </c>
      <c r="R135" s="5" t="s">
        <v>38</v>
      </c>
      <c r="S135" s="7">
        <f>Sheet2!G91</f>
        <v>7</v>
      </c>
      <c r="T135" s="5" t="s">
        <v>42</v>
      </c>
      <c r="U135" s="5" t="s">
        <v>40</v>
      </c>
      <c r="V135" t="str">
        <f t="shared" si="2"/>
        <v>["name"=&gt;"Chem. I calibrato of6*2ml","unit"=&gt;"Pk","amc"=&gt;0.5,"max-stock"=&gt;0.625,"min-stock"=&gt;0.375,"q4-consumption-b"=&gt;1.875,"annual-consumption-c"=&gt;7],</v>
      </c>
    </row>
    <row r="136" spans="1:22" x14ac:dyDescent="0.25">
      <c r="A136" s="5" t="s">
        <v>43</v>
      </c>
      <c r="B136" s="5" t="s">
        <v>39</v>
      </c>
      <c r="C136" s="5" t="s">
        <v>41</v>
      </c>
      <c r="D136" t="str">
        <f>Sheet2!A92</f>
        <v xml:space="preserve">Chem II calibrator </v>
      </c>
      <c r="E136" s="5" t="s">
        <v>41</v>
      </c>
      <c r="F136" s="5" t="s">
        <v>33</v>
      </c>
      <c r="G136" s="5" t="s">
        <v>41</v>
      </c>
      <c r="H136" t="str">
        <f>Sheet2!B92</f>
        <v>pk</v>
      </c>
      <c r="I136" s="5" t="s">
        <v>41</v>
      </c>
      <c r="J136" s="5" t="s">
        <v>34</v>
      </c>
      <c r="K136" s="7">
        <f>Sheet2!C92</f>
        <v>0</v>
      </c>
      <c r="L136" s="5" t="s">
        <v>35</v>
      </c>
      <c r="M136" s="7">
        <f>Sheet2!D92</f>
        <v>0</v>
      </c>
      <c r="N136" s="5" t="s">
        <v>36</v>
      </c>
      <c r="O136" s="7">
        <f>Sheet2!E92</f>
        <v>0</v>
      </c>
      <c r="P136" s="5" t="s">
        <v>37</v>
      </c>
      <c r="Q136" s="7">
        <f>Sheet2!F92</f>
        <v>0</v>
      </c>
      <c r="R136" s="5" t="s">
        <v>38</v>
      </c>
      <c r="S136" s="7">
        <f>Sheet2!G92</f>
        <v>0</v>
      </c>
      <c r="T136" s="5" t="s">
        <v>42</v>
      </c>
      <c r="U136" s="5" t="s">
        <v>40</v>
      </c>
      <c r="V136" t="str">
        <f t="shared" si="2"/>
        <v>["name"=&gt;"Chem II calibrator ","unit"=&gt;"pk","amc"=&gt;0,"max-stock"=&gt;0,"min-stock"=&gt;0,"q4-consumption-b"=&gt;0,"annual-consumption-c"=&gt;0],</v>
      </c>
    </row>
    <row r="137" spans="1:22" x14ac:dyDescent="0.25">
      <c r="A137" s="5" t="s">
        <v>43</v>
      </c>
      <c r="B137" s="5" t="s">
        <v>39</v>
      </c>
      <c r="C137" s="5" t="s">
        <v>41</v>
      </c>
      <c r="D137" t="str">
        <f>Sheet2!A93</f>
        <v>Enzyme II calibrator(6*1.5ml)</v>
      </c>
      <c r="E137" s="5" t="s">
        <v>41</v>
      </c>
      <c r="F137" s="5" t="s">
        <v>33</v>
      </c>
      <c r="G137" s="5" t="s">
        <v>41</v>
      </c>
      <c r="H137" t="str">
        <f>Sheet2!B93</f>
        <v>Pk</v>
      </c>
      <c r="I137" s="5" t="s">
        <v>41</v>
      </c>
      <c r="J137" s="5" t="s">
        <v>34</v>
      </c>
      <c r="K137" s="7">
        <f>Sheet2!C93</f>
        <v>0.5</v>
      </c>
      <c r="L137" s="5" t="s">
        <v>35</v>
      </c>
      <c r="M137" s="7">
        <f>Sheet2!D93</f>
        <v>0.625</v>
      </c>
      <c r="N137" s="5" t="s">
        <v>36</v>
      </c>
      <c r="O137" s="7">
        <f>Sheet2!E93</f>
        <v>0.375</v>
      </c>
      <c r="P137" s="5" t="s">
        <v>37</v>
      </c>
      <c r="Q137" s="7">
        <f>Sheet2!F93</f>
        <v>1.875</v>
      </c>
      <c r="R137" s="5" t="s">
        <v>38</v>
      </c>
      <c r="S137" s="7">
        <f>Sheet2!G93</f>
        <v>7</v>
      </c>
      <c r="T137" s="5" t="s">
        <v>42</v>
      </c>
      <c r="U137" s="5" t="s">
        <v>40</v>
      </c>
      <c r="V137" t="str">
        <f t="shared" si="2"/>
        <v>["name"=&gt;"Enzyme II calibrator(6*1.5ml)","unit"=&gt;"Pk","amc"=&gt;0.5,"max-stock"=&gt;0.625,"min-stock"=&gt;0.375,"q4-consumption-b"=&gt;1.875,"annual-consumption-c"=&gt;7],</v>
      </c>
    </row>
    <row r="138" spans="1:22" x14ac:dyDescent="0.25">
      <c r="A138" s="5" t="s">
        <v>43</v>
      </c>
      <c r="B138" s="5" t="s">
        <v>39</v>
      </c>
      <c r="C138" s="5" t="s">
        <v>41</v>
      </c>
      <c r="D138" t="str">
        <f>Sheet2!A94</f>
        <v>Enzyme verifier of 6*2ml</v>
      </c>
      <c r="E138" s="5" t="s">
        <v>41</v>
      </c>
      <c r="F138" s="5" t="s">
        <v>33</v>
      </c>
      <c r="G138" s="5" t="s">
        <v>41</v>
      </c>
      <c r="H138" t="str">
        <f>Sheet2!B94</f>
        <v>pk</v>
      </c>
      <c r="I138" s="5" t="s">
        <v>41</v>
      </c>
      <c r="J138" s="5" t="s">
        <v>34</v>
      </c>
      <c r="K138" s="7">
        <f>Sheet2!C94</f>
        <v>0.5</v>
      </c>
      <c r="L138" s="5" t="s">
        <v>35</v>
      </c>
      <c r="M138" s="7">
        <f>Sheet2!D94</f>
        <v>0.625</v>
      </c>
      <c r="N138" s="5" t="s">
        <v>36</v>
      </c>
      <c r="O138" s="7">
        <f>Sheet2!E94</f>
        <v>0.375</v>
      </c>
      <c r="P138" s="5" t="s">
        <v>37</v>
      </c>
      <c r="Q138" s="7">
        <f>Sheet2!F94</f>
        <v>1.875</v>
      </c>
      <c r="R138" s="5" t="s">
        <v>38</v>
      </c>
      <c r="S138" s="7">
        <f>Sheet2!G94</f>
        <v>7</v>
      </c>
      <c r="T138" s="5" t="s">
        <v>42</v>
      </c>
      <c r="U138" s="5" t="s">
        <v>40</v>
      </c>
      <c r="V138" t="str">
        <f t="shared" si="2"/>
        <v>["name"=&gt;"Enzyme verifier of 6*2ml","unit"=&gt;"pk","amc"=&gt;0.5,"max-stock"=&gt;0.625,"min-stock"=&gt;0.375,"q4-consumption-b"=&gt;1.875,"annual-consumption-c"=&gt;7],</v>
      </c>
    </row>
    <row r="139" spans="1:22" x14ac:dyDescent="0.25">
      <c r="A139" s="5" t="s">
        <v>43</v>
      </c>
      <c r="B139" s="5" t="s">
        <v>39</v>
      </c>
      <c r="C139" s="5" t="s">
        <v>41</v>
      </c>
      <c r="D139" t="str">
        <f>Sheet2!A95</f>
        <v>ALP calibrator(1,2,3) of  6*1ml</v>
      </c>
      <c r="E139" s="5" t="s">
        <v>41</v>
      </c>
      <c r="F139" s="5" t="s">
        <v>33</v>
      </c>
      <c r="G139" s="5" t="s">
        <v>41</v>
      </c>
      <c r="H139" t="str">
        <f>Sheet2!B95</f>
        <v>pk</v>
      </c>
      <c r="I139" s="5" t="s">
        <v>41</v>
      </c>
      <c r="J139" s="5" t="s">
        <v>34</v>
      </c>
      <c r="K139" s="7">
        <f>Sheet2!C95</f>
        <v>0.5</v>
      </c>
      <c r="L139" s="5" t="s">
        <v>35</v>
      </c>
      <c r="M139" s="7">
        <f>Sheet2!D95</f>
        <v>0.625</v>
      </c>
      <c r="N139" s="5" t="s">
        <v>36</v>
      </c>
      <c r="O139" s="7">
        <f>Sheet2!E95</f>
        <v>0.375</v>
      </c>
      <c r="P139" s="5" t="s">
        <v>37</v>
      </c>
      <c r="Q139" s="7">
        <f>Sheet2!F95</f>
        <v>1.875</v>
      </c>
      <c r="R139" s="5" t="s">
        <v>38</v>
      </c>
      <c r="S139" s="7">
        <f>Sheet2!G95</f>
        <v>7</v>
      </c>
      <c r="T139" s="5" t="s">
        <v>42</v>
      </c>
      <c r="U139" s="5" t="s">
        <v>40</v>
      </c>
      <c r="V139" t="str">
        <f t="shared" si="2"/>
        <v>["name"=&gt;"ALP calibrator(1,2,3) of  6*1ml","unit"=&gt;"pk","amc"=&gt;0.5,"max-stock"=&gt;0.625,"min-stock"=&gt;0.375,"q4-consumption-b"=&gt;1.875,"annual-consumption-c"=&gt;7],</v>
      </c>
    </row>
    <row r="140" spans="1:22" x14ac:dyDescent="0.25">
      <c r="A140" s="5" t="s">
        <v>43</v>
      </c>
      <c r="B140" s="5" t="s">
        <v>39</v>
      </c>
      <c r="C140" s="5" t="s">
        <v>41</v>
      </c>
      <c r="D140" t="str">
        <f>Sheet2!A96</f>
        <v>ALB/TP calibrator of 6*2ml</v>
      </c>
      <c r="E140" s="5" t="s">
        <v>41</v>
      </c>
      <c r="F140" s="5" t="s">
        <v>33</v>
      </c>
      <c r="G140" s="5" t="s">
        <v>41</v>
      </c>
      <c r="H140" t="str">
        <f>Sheet2!B96</f>
        <v>pk</v>
      </c>
      <c r="I140" s="5" t="s">
        <v>41</v>
      </c>
      <c r="J140" s="5" t="s">
        <v>34</v>
      </c>
      <c r="K140" s="7">
        <f>Sheet2!C96</f>
        <v>0.5</v>
      </c>
      <c r="L140" s="5" t="s">
        <v>35</v>
      </c>
      <c r="M140" s="7">
        <f>Sheet2!D96</f>
        <v>0.625</v>
      </c>
      <c r="N140" s="5" t="s">
        <v>36</v>
      </c>
      <c r="O140" s="7">
        <f>Sheet2!E96</f>
        <v>0.375</v>
      </c>
      <c r="P140" s="5" t="s">
        <v>37</v>
      </c>
      <c r="Q140" s="7">
        <f>Sheet2!F96</f>
        <v>1.875</v>
      </c>
      <c r="R140" s="5" t="s">
        <v>38</v>
      </c>
      <c r="S140" s="7">
        <f>Sheet2!G96</f>
        <v>7</v>
      </c>
      <c r="T140" s="5" t="s">
        <v>42</v>
      </c>
      <c r="U140" s="5" t="s">
        <v>40</v>
      </c>
      <c r="V140" t="str">
        <f t="shared" si="2"/>
        <v>["name"=&gt;"ALB/TP calibrator of 6*2ml","unit"=&gt;"pk","amc"=&gt;0.5,"max-stock"=&gt;0.625,"min-stock"=&gt;0.375,"q4-consumption-b"=&gt;1.875,"annual-consumption-c"=&gt;7],</v>
      </c>
    </row>
    <row r="141" spans="1:22" x14ac:dyDescent="0.25">
      <c r="A141" s="5" t="s">
        <v>43</v>
      </c>
      <c r="B141" s="5" t="s">
        <v>39</v>
      </c>
      <c r="C141" s="5" t="s">
        <v>41</v>
      </c>
      <c r="D141" t="str">
        <f>Sheet2!A97</f>
        <v>CHOL calibrator of 6*1ml</v>
      </c>
      <c r="E141" s="5" t="s">
        <v>41</v>
      </c>
      <c r="F141" s="5" t="s">
        <v>33</v>
      </c>
      <c r="G141" s="5" t="s">
        <v>41</v>
      </c>
      <c r="H141" t="str">
        <f>Sheet2!B97</f>
        <v>pk</v>
      </c>
      <c r="I141" s="5" t="s">
        <v>41</v>
      </c>
      <c r="J141" s="5" t="s">
        <v>34</v>
      </c>
      <c r="K141" s="7">
        <f>Sheet2!C97</f>
        <v>0</v>
      </c>
      <c r="L141" s="5" t="s">
        <v>35</v>
      </c>
      <c r="M141" s="7">
        <f>Sheet2!D97</f>
        <v>0</v>
      </c>
      <c r="N141" s="5" t="s">
        <v>36</v>
      </c>
      <c r="O141" s="7">
        <f>Sheet2!E97</f>
        <v>0</v>
      </c>
      <c r="P141" s="5" t="s">
        <v>37</v>
      </c>
      <c r="Q141" s="7">
        <f>Sheet2!F97</f>
        <v>0</v>
      </c>
      <c r="R141" s="5" t="s">
        <v>38</v>
      </c>
      <c r="S141" s="7">
        <f>Sheet2!G97</f>
        <v>4</v>
      </c>
      <c r="T141" s="5" t="s">
        <v>42</v>
      </c>
      <c r="U141" s="5" t="s">
        <v>40</v>
      </c>
      <c r="V141" t="str">
        <f t="shared" si="2"/>
        <v>["name"=&gt;"CHOL calibrator of 6*1ml","unit"=&gt;"pk","amc"=&gt;0,"max-stock"=&gt;0,"min-stock"=&gt;0,"q4-consumption-b"=&gt;0,"annual-consumption-c"=&gt;4],</v>
      </c>
    </row>
    <row r="142" spans="1:22" x14ac:dyDescent="0.25">
      <c r="A142" s="5" t="s">
        <v>43</v>
      </c>
      <c r="B142" s="5" t="s">
        <v>39</v>
      </c>
      <c r="C142" s="5" t="s">
        <v>41</v>
      </c>
      <c r="D142" t="str">
        <f>Sheet2!A98</f>
        <v>HDL calibrator of 6*1ml</v>
      </c>
      <c r="E142" s="5" t="s">
        <v>41</v>
      </c>
      <c r="F142" s="5" t="s">
        <v>33</v>
      </c>
      <c r="G142" s="5" t="s">
        <v>41</v>
      </c>
      <c r="H142" t="str">
        <f>Sheet2!B98</f>
        <v>pk</v>
      </c>
      <c r="I142" s="5" t="s">
        <v>41</v>
      </c>
      <c r="J142" s="5" t="s">
        <v>34</v>
      </c>
      <c r="K142" s="7">
        <f>Sheet2!C98</f>
        <v>0.5</v>
      </c>
      <c r="L142" s="5" t="s">
        <v>35</v>
      </c>
      <c r="M142" s="7">
        <f>Sheet2!D98</f>
        <v>0.625</v>
      </c>
      <c r="N142" s="5" t="s">
        <v>36</v>
      </c>
      <c r="O142" s="7">
        <f>Sheet2!E98</f>
        <v>0.375</v>
      </c>
      <c r="P142" s="5" t="s">
        <v>37</v>
      </c>
      <c r="Q142" s="7">
        <f>Sheet2!F98</f>
        <v>1.875</v>
      </c>
      <c r="R142" s="5" t="s">
        <v>38</v>
      </c>
      <c r="S142" s="7">
        <f>Sheet2!G98</f>
        <v>7</v>
      </c>
      <c r="T142" s="5" t="s">
        <v>42</v>
      </c>
      <c r="U142" s="5" t="s">
        <v>40</v>
      </c>
      <c r="V142" t="str">
        <f t="shared" si="2"/>
        <v>["name"=&gt;"HDL calibrator of 6*1ml","unit"=&gt;"pk","amc"=&gt;0.5,"max-stock"=&gt;0.625,"min-stock"=&gt;0.375,"q4-consumption-b"=&gt;1.875,"annual-consumption-c"=&gt;7],</v>
      </c>
    </row>
    <row r="143" spans="1:22" x14ac:dyDescent="0.25">
      <c r="A143" s="5" t="s">
        <v>43</v>
      </c>
      <c r="B143" s="5" t="s">
        <v>39</v>
      </c>
      <c r="C143" s="5" t="s">
        <v>41</v>
      </c>
      <c r="D143" t="str">
        <f>Sheet2!A99</f>
        <v>LDL calibrator</v>
      </c>
      <c r="E143" s="5" t="s">
        <v>41</v>
      </c>
      <c r="F143" s="5" t="s">
        <v>33</v>
      </c>
      <c r="G143" s="5" t="s">
        <v>41</v>
      </c>
      <c r="H143" t="str">
        <f>Sheet2!B99</f>
        <v>pk</v>
      </c>
      <c r="I143" s="5" t="s">
        <v>41</v>
      </c>
      <c r="J143" s="5" t="s">
        <v>34</v>
      </c>
      <c r="K143" s="7">
        <f>Sheet2!C99</f>
        <v>0.5</v>
      </c>
      <c r="L143" s="5" t="s">
        <v>35</v>
      </c>
      <c r="M143" s="7">
        <f>Sheet2!D99</f>
        <v>0.625</v>
      </c>
      <c r="N143" s="5" t="s">
        <v>36</v>
      </c>
      <c r="O143" s="7">
        <f>Sheet2!E99</f>
        <v>0.375</v>
      </c>
      <c r="P143" s="5" t="s">
        <v>37</v>
      </c>
      <c r="Q143" s="7">
        <f>Sheet2!F99</f>
        <v>1.875</v>
      </c>
      <c r="R143" s="5" t="s">
        <v>38</v>
      </c>
      <c r="S143" s="7">
        <f>Sheet2!G99</f>
        <v>7</v>
      </c>
      <c r="T143" s="5" t="s">
        <v>42</v>
      </c>
      <c r="U143" s="5" t="s">
        <v>40</v>
      </c>
      <c r="V143" t="str">
        <f t="shared" si="2"/>
        <v>["name"=&gt;"LDL calibrator","unit"=&gt;"pk","amc"=&gt;0.5,"max-stock"=&gt;0.625,"min-stock"=&gt;0.375,"q4-consumption-b"=&gt;1.875,"annual-consumption-c"=&gt;7],</v>
      </c>
    </row>
    <row r="144" spans="1:22" x14ac:dyDescent="0.25">
      <c r="A144" s="5" t="s">
        <v>43</v>
      </c>
      <c r="B144" s="5" t="s">
        <v>39</v>
      </c>
      <c r="C144" s="5" t="s">
        <v>41</v>
      </c>
      <c r="D144" t="str">
        <f>Sheet2!A100</f>
        <v>Bilirubin calibrator of 2*L2 &amp;2*L3</v>
      </c>
      <c r="E144" s="5" t="s">
        <v>41</v>
      </c>
      <c r="F144" s="5" t="s">
        <v>33</v>
      </c>
      <c r="G144" s="5" t="s">
        <v>41</v>
      </c>
      <c r="H144" t="str">
        <f>Sheet2!B100</f>
        <v>pk</v>
      </c>
      <c r="I144" s="5" t="s">
        <v>41</v>
      </c>
      <c r="J144" s="5" t="s">
        <v>34</v>
      </c>
      <c r="K144" s="7">
        <f>Sheet2!C100</f>
        <v>0.5</v>
      </c>
      <c r="L144" s="5" t="s">
        <v>35</v>
      </c>
      <c r="M144" s="7">
        <f>Sheet2!D100</f>
        <v>0.625</v>
      </c>
      <c r="N144" s="5" t="s">
        <v>36</v>
      </c>
      <c r="O144" s="7">
        <f>Sheet2!E100</f>
        <v>0.375</v>
      </c>
      <c r="P144" s="5" t="s">
        <v>37</v>
      </c>
      <c r="Q144" s="7">
        <f>Sheet2!F100</f>
        <v>1.875</v>
      </c>
      <c r="R144" s="5" t="s">
        <v>38</v>
      </c>
      <c r="S144" s="7">
        <f>Sheet2!G100</f>
        <v>7</v>
      </c>
      <c r="T144" s="5" t="s">
        <v>42</v>
      </c>
      <c r="U144" s="5" t="s">
        <v>40</v>
      </c>
      <c r="V144" t="str">
        <f t="shared" si="2"/>
        <v>["name"=&gt;"Bilirubin calibrator of 2*L2 &amp;2*L3","unit"=&gt;"pk","amc"=&gt;0.5,"max-stock"=&gt;0.625,"min-stock"=&gt;0.375,"q4-consumption-b"=&gt;1.875,"annual-consumption-c"=&gt;7],</v>
      </c>
    </row>
    <row r="145" spans="1:22" x14ac:dyDescent="0.25">
      <c r="A145" s="5" t="s">
        <v>43</v>
      </c>
      <c r="B145" s="5" t="s">
        <v>39</v>
      </c>
      <c r="C145" s="5" t="s">
        <v>41</v>
      </c>
      <c r="D145" t="str">
        <f>Sheet2!A101</f>
        <v>HB1c calibrator of 5*2ml</v>
      </c>
      <c r="E145" s="5" t="s">
        <v>41</v>
      </c>
      <c r="F145" s="5" t="s">
        <v>33</v>
      </c>
      <c r="G145" s="5" t="s">
        <v>41</v>
      </c>
      <c r="H145" t="str">
        <f>Sheet2!B101</f>
        <v>pk</v>
      </c>
      <c r="I145" s="5" t="s">
        <v>41</v>
      </c>
      <c r="J145" s="5" t="s">
        <v>34</v>
      </c>
      <c r="K145" s="7">
        <f>Sheet2!C101</f>
        <v>0</v>
      </c>
      <c r="L145" s="5" t="s">
        <v>35</v>
      </c>
      <c r="M145" s="7">
        <f>Sheet2!D101</f>
        <v>0</v>
      </c>
      <c r="N145" s="5" t="s">
        <v>36</v>
      </c>
      <c r="O145" s="7">
        <f>Sheet2!E101</f>
        <v>0</v>
      </c>
      <c r="P145" s="5" t="s">
        <v>37</v>
      </c>
      <c r="Q145" s="7">
        <f>Sheet2!F101</f>
        <v>0</v>
      </c>
      <c r="R145" s="5" t="s">
        <v>38</v>
      </c>
      <c r="S145" s="7">
        <f>Sheet2!G101</f>
        <v>4</v>
      </c>
      <c r="T145" s="5" t="s">
        <v>42</v>
      </c>
      <c r="U145" s="5" t="s">
        <v>40</v>
      </c>
      <c r="V145" t="str">
        <f t="shared" si="2"/>
        <v>["name"=&gt;"HB1c calibrator of 5*2ml","unit"=&gt;"pk","amc"=&gt;0,"max-stock"=&gt;0,"min-stock"=&gt;0,"q4-consumption-b"=&gt;0,"annual-consumption-c"=&gt;4],</v>
      </c>
    </row>
    <row r="146" spans="1:22" x14ac:dyDescent="0.25">
      <c r="A146" s="5" t="s">
        <v>43</v>
      </c>
      <c r="B146" s="5" t="s">
        <v>39</v>
      </c>
      <c r="C146" s="5" t="s">
        <v>41</v>
      </c>
      <c r="D146" t="str">
        <f>Sheet2!A102</f>
        <v>CK/MB Calibrator</v>
      </c>
      <c r="E146" s="5" t="s">
        <v>41</v>
      </c>
      <c r="F146" s="5" t="s">
        <v>33</v>
      </c>
      <c r="G146" s="5" t="s">
        <v>41</v>
      </c>
      <c r="H146" t="str">
        <f>Sheet2!B102</f>
        <v>pk</v>
      </c>
      <c r="I146" s="5" t="s">
        <v>41</v>
      </c>
      <c r="J146" s="5" t="s">
        <v>34</v>
      </c>
      <c r="K146" s="7">
        <f>Sheet2!C102</f>
        <v>0</v>
      </c>
      <c r="L146" s="5" t="s">
        <v>35</v>
      </c>
      <c r="M146" s="7">
        <f>Sheet2!D102</f>
        <v>0</v>
      </c>
      <c r="N146" s="5" t="s">
        <v>36</v>
      </c>
      <c r="O146" s="7">
        <f>Sheet2!E102</f>
        <v>0</v>
      </c>
      <c r="P146" s="5" t="s">
        <v>37</v>
      </c>
      <c r="Q146" s="7">
        <f>Sheet2!F102</f>
        <v>0</v>
      </c>
      <c r="R146" s="5" t="s">
        <v>38</v>
      </c>
      <c r="S146" s="7">
        <f>Sheet2!G102</f>
        <v>4</v>
      </c>
      <c r="T146" s="5" t="s">
        <v>42</v>
      </c>
      <c r="U146" s="5" t="s">
        <v>40</v>
      </c>
      <c r="V146" t="str">
        <f t="shared" si="2"/>
        <v>["name"=&gt;"CK/MB Calibrator","unit"=&gt;"pk","amc"=&gt;0,"max-stock"=&gt;0,"min-stock"=&gt;0,"q4-consumption-b"=&gt;0,"annual-consumption-c"=&gt;4],</v>
      </c>
    </row>
    <row r="147" spans="1:22" x14ac:dyDescent="0.25">
      <c r="A147" s="5" t="s">
        <v>43</v>
      </c>
      <c r="B147" s="5" t="s">
        <v>39</v>
      </c>
      <c r="C147" s="5" t="s">
        <v>41</v>
      </c>
      <c r="D147" t="str">
        <f>Sheet2!A103</f>
        <v>Lipase calibrator</v>
      </c>
      <c r="E147" s="5" t="s">
        <v>41</v>
      </c>
      <c r="F147" s="5" t="s">
        <v>33</v>
      </c>
      <c r="G147" s="5" t="s">
        <v>41</v>
      </c>
      <c r="H147" t="str">
        <f>Sheet2!B103</f>
        <v>pk</v>
      </c>
      <c r="I147" s="5" t="s">
        <v>41</v>
      </c>
      <c r="J147" s="5" t="s">
        <v>34</v>
      </c>
      <c r="K147" s="7">
        <f>Sheet2!C103</f>
        <v>0</v>
      </c>
      <c r="L147" s="5" t="s">
        <v>35</v>
      </c>
      <c r="M147" s="7">
        <f>Sheet2!D103</f>
        <v>0</v>
      </c>
      <c r="N147" s="5" t="s">
        <v>36</v>
      </c>
      <c r="O147" s="7">
        <f>Sheet2!E103</f>
        <v>0</v>
      </c>
      <c r="P147" s="5" t="s">
        <v>37</v>
      </c>
      <c r="Q147" s="7">
        <f>Sheet2!F103</f>
        <v>0</v>
      </c>
      <c r="R147" s="5" t="s">
        <v>38</v>
      </c>
      <c r="S147" s="7">
        <f>Sheet2!G103</f>
        <v>4</v>
      </c>
      <c r="T147" s="5" t="s">
        <v>42</v>
      </c>
      <c r="U147" s="5" t="s">
        <v>40</v>
      </c>
      <c r="V147" t="str">
        <f t="shared" si="2"/>
        <v>["name"=&gt;"Lipase calibrator","unit"=&gt;"pk","amc"=&gt;0,"max-stock"=&gt;0,"min-stock"=&gt;0,"q4-consumption-b"=&gt;0,"annual-consumption-c"=&gt;4],</v>
      </c>
    </row>
    <row r="148" spans="1:22" x14ac:dyDescent="0.25">
      <c r="A148" s="5" t="s">
        <v>43</v>
      </c>
      <c r="B148" s="5" t="s">
        <v>39</v>
      </c>
      <c r="C148" s="5" t="s">
        <v>41</v>
      </c>
      <c r="D148" t="str">
        <f>Sheet2!A104</f>
        <v>Enzyme I calibrator of 4*1.5ml</v>
      </c>
      <c r="E148" s="5" t="s">
        <v>41</v>
      </c>
      <c r="F148" s="5" t="s">
        <v>33</v>
      </c>
      <c r="G148" s="5" t="s">
        <v>41</v>
      </c>
      <c r="H148" t="str">
        <f>Sheet2!B104</f>
        <v>pk</v>
      </c>
      <c r="I148" s="5" t="s">
        <v>41</v>
      </c>
      <c r="J148" s="5" t="s">
        <v>34</v>
      </c>
      <c r="K148" s="7">
        <f>Sheet2!C104</f>
        <v>0</v>
      </c>
      <c r="L148" s="5" t="s">
        <v>35</v>
      </c>
      <c r="M148" s="7">
        <f>Sheet2!D104</f>
        <v>0</v>
      </c>
      <c r="N148" s="5" t="s">
        <v>36</v>
      </c>
      <c r="O148" s="7">
        <f>Sheet2!E104</f>
        <v>0</v>
      </c>
      <c r="P148" s="5" t="s">
        <v>37</v>
      </c>
      <c r="Q148" s="7">
        <f>Sheet2!F104</f>
        <v>0</v>
      </c>
      <c r="R148" s="5" t="s">
        <v>38</v>
      </c>
      <c r="S148" s="7">
        <f>Sheet2!G104</f>
        <v>4</v>
      </c>
      <c r="T148" s="5" t="s">
        <v>42</v>
      </c>
      <c r="U148" s="5" t="s">
        <v>40</v>
      </c>
      <c r="V148" t="str">
        <f t="shared" si="2"/>
        <v>["name"=&gt;"Enzyme I calibrator of 4*1.5ml","unit"=&gt;"pk","amc"=&gt;0,"max-stock"=&gt;0,"min-stock"=&gt;0,"q4-consumption-b"=&gt;0,"annual-consumption-c"=&gt;4],</v>
      </c>
    </row>
    <row r="149" spans="1:22" x14ac:dyDescent="0.25">
      <c r="A149" s="5" t="s">
        <v>43</v>
      </c>
      <c r="B149" s="5" t="s">
        <v>39</v>
      </c>
      <c r="C149" s="5" t="s">
        <v>41</v>
      </c>
      <c r="D149" t="str">
        <f>Sheet2!A105</f>
        <v>Urine &amp; CSF calibrator of 10*4ml</v>
      </c>
      <c r="E149" s="5" t="s">
        <v>41</v>
      </c>
      <c r="F149" s="5" t="s">
        <v>33</v>
      </c>
      <c r="G149" s="5" t="s">
        <v>41</v>
      </c>
      <c r="H149" t="str">
        <f>Sheet2!B105</f>
        <v>pk</v>
      </c>
      <c r="I149" s="5" t="s">
        <v>41</v>
      </c>
      <c r="J149" s="5" t="s">
        <v>34</v>
      </c>
      <c r="K149" s="7">
        <f>Sheet2!C105</f>
        <v>0</v>
      </c>
      <c r="L149" s="5" t="s">
        <v>35</v>
      </c>
      <c r="M149" s="7">
        <f>Sheet2!D105</f>
        <v>0</v>
      </c>
      <c r="N149" s="5" t="s">
        <v>36</v>
      </c>
      <c r="O149" s="7">
        <f>Sheet2!E105</f>
        <v>0</v>
      </c>
      <c r="P149" s="5" t="s">
        <v>37</v>
      </c>
      <c r="Q149" s="7">
        <f>Sheet2!F105</f>
        <v>0</v>
      </c>
      <c r="R149" s="5" t="s">
        <v>38</v>
      </c>
      <c r="S149" s="7">
        <f>Sheet2!G105</f>
        <v>4</v>
      </c>
      <c r="T149" s="5" t="s">
        <v>42</v>
      </c>
      <c r="U149" s="5" t="s">
        <v>40</v>
      </c>
      <c r="V149" t="str">
        <f t="shared" si="2"/>
        <v>["name"=&gt;"Urine &amp; CSF calibrator of 10*4ml","unit"=&gt;"pk","amc"=&gt;0,"max-stock"=&gt;0,"min-stock"=&gt;0,"q4-consumption-b"=&gt;0,"annual-consumption-c"=&gt;4],</v>
      </c>
    </row>
    <row r="150" spans="1:22" x14ac:dyDescent="0.25">
      <c r="A150" s="5" t="s">
        <v>43</v>
      </c>
      <c r="B150" s="5" t="s">
        <v>39</v>
      </c>
      <c r="C150" s="5" t="s">
        <v>41</v>
      </c>
      <c r="D150" t="str">
        <f>Sheet2!A106</f>
        <v>Quiklyte standard A  of 3*1000</v>
      </c>
      <c r="E150" s="5" t="s">
        <v>41</v>
      </c>
      <c r="F150" s="5" t="s">
        <v>33</v>
      </c>
      <c r="G150" s="5" t="s">
        <v>41</v>
      </c>
      <c r="H150" t="str">
        <f>Sheet2!B106</f>
        <v>pk</v>
      </c>
      <c r="I150" s="5" t="s">
        <v>41</v>
      </c>
      <c r="J150" s="5" t="s">
        <v>34</v>
      </c>
      <c r="K150" s="7">
        <f>Sheet2!C106</f>
        <v>0.5</v>
      </c>
      <c r="L150" s="5" t="s">
        <v>35</v>
      </c>
      <c r="M150" s="7">
        <f>Sheet2!D106</f>
        <v>0.625</v>
      </c>
      <c r="N150" s="5" t="s">
        <v>36</v>
      </c>
      <c r="O150" s="7">
        <f>Sheet2!E106</f>
        <v>0.375</v>
      </c>
      <c r="P150" s="5" t="s">
        <v>37</v>
      </c>
      <c r="Q150" s="7">
        <f>Sheet2!F106</f>
        <v>1.875</v>
      </c>
      <c r="R150" s="5" t="s">
        <v>38</v>
      </c>
      <c r="S150" s="7">
        <f>Sheet2!G106</f>
        <v>7</v>
      </c>
      <c r="T150" s="5" t="s">
        <v>42</v>
      </c>
      <c r="U150" s="5" t="s">
        <v>40</v>
      </c>
      <c r="V150" t="str">
        <f t="shared" si="2"/>
        <v>["name"=&gt;"Quiklyte standard A  of 3*1000","unit"=&gt;"pk","amc"=&gt;0.5,"max-stock"=&gt;0.625,"min-stock"=&gt;0.375,"q4-consumption-b"=&gt;1.875,"annual-consumption-c"=&gt;7],</v>
      </c>
    </row>
    <row r="151" spans="1:22" x14ac:dyDescent="0.25">
      <c r="A151" s="5" t="s">
        <v>43</v>
      </c>
      <c r="B151" s="5" t="s">
        <v>39</v>
      </c>
      <c r="C151" s="5" t="s">
        <v>41</v>
      </c>
      <c r="D151" t="str">
        <f>Sheet2!A107</f>
        <v>Quiklyte standard B of  3*300</v>
      </c>
      <c r="E151" s="5" t="s">
        <v>41</v>
      </c>
      <c r="F151" s="5" t="s">
        <v>33</v>
      </c>
      <c r="G151" s="5" t="s">
        <v>41</v>
      </c>
      <c r="H151" t="str">
        <f>Sheet2!B107</f>
        <v>PK</v>
      </c>
      <c r="I151" s="5" t="s">
        <v>41</v>
      </c>
      <c r="J151" s="5" t="s">
        <v>34</v>
      </c>
      <c r="K151" s="7">
        <f>Sheet2!C107</f>
        <v>0.5</v>
      </c>
      <c r="L151" s="5" t="s">
        <v>35</v>
      </c>
      <c r="M151" s="7">
        <f>Sheet2!D107</f>
        <v>0.625</v>
      </c>
      <c r="N151" s="5" t="s">
        <v>36</v>
      </c>
      <c r="O151" s="7">
        <f>Sheet2!E107</f>
        <v>0.375</v>
      </c>
      <c r="P151" s="5" t="s">
        <v>37</v>
      </c>
      <c r="Q151" s="7">
        <f>Sheet2!F107</f>
        <v>1.875</v>
      </c>
      <c r="R151" s="5" t="s">
        <v>38</v>
      </c>
      <c r="S151" s="7">
        <f>Sheet2!G107</f>
        <v>7</v>
      </c>
      <c r="T151" s="5" t="s">
        <v>42</v>
      </c>
      <c r="U151" s="5" t="s">
        <v>40</v>
      </c>
      <c r="V151" t="str">
        <f t="shared" si="2"/>
        <v>["name"=&gt;"Quiklyte standard B of  3*300","unit"=&gt;"PK","amc"=&gt;0.5,"max-stock"=&gt;0.625,"min-stock"=&gt;0.375,"q4-consumption-b"=&gt;1.875,"annual-consumption-c"=&gt;7],</v>
      </c>
    </row>
    <row r="152" spans="1:22" s="6" customFormat="1" x14ac:dyDescent="0.25">
      <c r="A152" s="6" t="s">
        <v>43</v>
      </c>
      <c r="B152" s="6" t="s">
        <v>39</v>
      </c>
      <c r="C152" s="6" t="s">
        <v>41</v>
      </c>
      <c r="D152" s="6" t="str">
        <f>Sheet2!A108</f>
        <v>Fulcon  tube of 25</v>
      </c>
      <c r="E152" s="6" t="s">
        <v>41</v>
      </c>
      <c r="F152" s="6" t="s">
        <v>33</v>
      </c>
      <c r="G152" s="6" t="s">
        <v>41</v>
      </c>
      <c r="H152" s="6" t="str">
        <f>Sheet2!B108</f>
        <v>Pk</v>
      </c>
      <c r="I152" s="6" t="s">
        <v>41</v>
      </c>
      <c r="J152" s="6" t="s">
        <v>34</v>
      </c>
      <c r="K152" s="8">
        <f>Sheet2!C108</f>
        <v>4</v>
      </c>
      <c r="L152" s="6" t="s">
        <v>35</v>
      </c>
      <c r="M152" s="8">
        <f>Sheet2!D108</f>
        <v>4.2</v>
      </c>
      <c r="N152" s="6" t="s">
        <v>36</v>
      </c>
      <c r="O152" s="8">
        <f>Sheet2!E108</f>
        <v>3.8</v>
      </c>
      <c r="P152" s="6" t="s">
        <v>37</v>
      </c>
      <c r="Q152" s="8">
        <f>Sheet2!F108</f>
        <v>12.6</v>
      </c>
      <c r="R152" s="6" t="s">
        <v>38</v>
      </c>
      <c r="S152" s="8">
        <f>Sheet2!G108</f>
        <v>50</v>
      </c>
      <c r="T152" s="6" t="s">
        <v>42</v>
      </c>
      <c r="U152" s="6" t="s">
        <v>40</v>
      </c>
      <c r="V152" s="6" t="str">
        <f t="shared" si="2"/>
        <v>["name"=&gt;"Fulcon  tube of 25","unit"=&gt;"Pk","amc"=&gt;4,"max-stock"=&gt;4.2,"min-stock"=&gt;3.8,"q4-consumption-b"=&gt;12.6,"annual-consumption-c"=&gt;50],</v>
      </c>
    </row>
    <row r="153" spans="1:22" x14ac:dyDescent="0.25">
      <c r="A153" s="5" t="s">
        <v>43</v>
      </c>
      <c r="B153" s="5" t="s">
        <v>39</v>
      </c>
      <c r="C153" s="5" t="s">
        <v>41</v>
      </c>
      <c r="D153" t="str">
        <f>Sheet2!A109</f>
        <v>Micropipette tips yellow of (1*1000)</v>
      </c>
      <c r="E153" s="5" t="s">
        <v>41</v>
      </c>
      <c r="F153" s="5" t="s">
        <v>33</v>
      </c>
      <c r="G153" s="5" t="s">
        <v>41</v>
      </c>
      <c r="H153" t="str">
        <f>Sheet2!B109</f>
        <v xml:space="preserve">Bag       </v>
      </c>
      <c r="I153" s="5" t="s">
        <v>41</v>
      </c>
      <c r="J153" s="5" t="s">
        <v>34</v>
      </c>
      <c r="K153" s="7">
        <f>Sheet2!C109</f>
        <v>4</v>
      </c>
      <c r="L153" s="5" t="s">
        <v>35</v>
      </c>
      <c r="M153" s="7">
        <f>Sheet2!D109</f>
        <v>4.2</v>
      </c>
      <c r="N153" s="5" t="s">
        <v>36</v>
      </c>
      <c r="O153" s="7">
        <f>Sheet2!E109</f>
        <v>3.8</v>
      </c>
      <c r="P153" s="5" t="s">
        <v>37</v>
      </c>
      <c r="Q153" s="7">
        <f>Sheet2!F109</f>
        <v>12.6</v>
      </c>
      <c r="R153" s="5" t="s">
        <v>38</v>
      </c>
      <c r="S153" s="7">
        <f>Sheet2!G109</f>
        <v>50</v>
      </c>
      <c r="T153" s="5" t="s">
        <v>42</v>
      </c>
      <c r="U153" s="5" t="s">
        <v>40</v>
      </c>
      <c r="V153" t="str">
        <f t="shared" si="2"/>
        <v>["name"=&gt;"Micropipette tips yellow of (1*1000)","unit"=&gt;"Bag       ","amc"=&gt;4,"max-stock"=&gt;4.2,"min-stock"=&gt;3.8,"q4-consumption-b"=&gt;12.6,"annual-consumption-c"=&gt;50],</v>
      </c>
    </row>
    <row r="154" spans="1:22" x14ac:dyDescent="0.25">
      <c r="A154" s="5" t="s">
        <v>43</v>
      </c>
      <c r="B154" s="5" t="s">
        <v>39</v>
      </c>
      <c r="C154" s="5" t="s">
        <v>41</v>
      </c>
      <c r="D154" t="str">
        <f>Sheet2!A110</f>
        <v>Micropipette tips blue of (1*1000)</v>
      </c>
      <c r="E154" s="5" t="s">
        <v>41</v>
      </c>
      <c r="F154" s="5" t="s">
        <v>33</v>
      </c>
      <c r="G154" s="5" t="s">
        <v>41</v>
      </c>
      <c r="H154" t="str">
        <f>Sheet2!B110</f>
        <v>Bag</v>
      </c>
      <c r="I154" s="5" t="s">
        <v>41</v>
      </c>
      <c r="J154" s="5" t="s">
        <v>34</v>
      </c>
      <c r="K154" s="7">
        <f>Sheet2!C110</f>
        <v>1</v>
      </c>
      <c r="L154" s="5" t="s">
        <v>35</v>
      </c>
      <c r="M154" s="7">
        <f>Sheet2!D110</f>
        <v>1.05</v>
      </c>
      <c r="N154" s="5" t="s">
        <v>36</v>
      </c>
      <c r="O154" s="7">
        <f>Sheet2!E110</f>
        <v>0.9</v>
      </c>
      <c r="P154" s="5" t="s">
        <v>37</v>
      </c>
      <c r="Q154" s="7">
        <f>Sheet2!F110</f>
        <v>3.15</v>
      </c>
      <c r="R154" s="5" t="s">
        <v>38</v>
      </c>
      <c r="S154" s="7">
        <f>Sheet2!G110</f>
        <v>12</v>
      </c>
      <c r="T154" s="5" t="s">
        <v>42</v>
      </c>
      <c r="U154" s="5" t="s">
        <v>40</v>
      </c>
      <c r="V154" t="str">
        <f t="shared" si="2"/>
        <v>["name"=&gt;"Micropipette tips blue of (1*1000)","unit"=&gt;"Bag","amc"=&gt;1,"max-stock"=&gt;1.05,"min-stock"=&gt;0.9,"q4-consumption-b"=&gt;3.15,"annual-consumption-c"=&gt;12],</v>
      </c>
    </row>
    <row r="155" spans="1:22" x14ac:dyDescent="0.25">
      <c r="A155" s="5" t="s">
        <v>43</v>
      </c>
      <c r="B155" s="5" t="s">
        <v>39</v>
      </c>
      <c r="C155" s="5" t="s">
        <v>41</v>
      </c>
      <c r="D155" t="str">
        <f>Sheet2!A111</f>
        <v>Facs presto cartilage</v>
      </c>
      <c r="E155" s="5" t="s">
        <v>41</v>
      </c>
      <c r="F155" s="5" t="s">
        <v>33</v>
      </c>
      <c r="G155" s="5" t="s">
        <v>41</v>
      </c>
      <c r="H155" t="str">
        <f>Sheet2!B111</f>
        <v>box</v>
      </c>
      <c r="I155" s="5" t="s">
        <v>41</v>
      </c>
      <c r="J155" s="5" t="s">
        <v>34</v>
      </c>
      <c r="K155" s="7">
        <f>Sheet2!C111</f>
        <v>5</v>
      </c>
      <c r="L155" s="5" t="s">
        <v>35</v>
      </c>
      <c r="M155" s="7">
        <f>Sheet2!D111</f>
        <v>5.25</v>
      </c>
      <c r="N155" s="5" t="s">
        <v>36</v>
      </c>
      <c r="O155" s="7">
        <f>Sheet2!E111</f>
        <v>4.75</v>
      </c>
      <c r="P155" s="5" t="s">
        <v>37</v>
      </c>
      <c r="Q155" s="7">
        <f>Sheet2!F111</f>
        <v>15.75</v>
      </c>
      <c r="R155" s="5" t="s">
        <v>38</v>
      </c>
      <c r="S155" s="7">
        <f>Sheet2!G111</f>
        <v>63</v>
      </c>
      <c r="T155" s="5" t="s">
        <v>42</v>
      </c>
      <c r="U155" s="5" t="s">
        <v>40</v>
      </c>
      <c r="V155" t="str">
        <f t="shared" si="2"/>
        <v>["name"=&gt;"Facs presto cartilage","unit"=&gt;"box","amc"=&gt;5,"max-stock"=&gt;5.25,"min-stock"=&gt;4.75,"q4-consumption-b"=&gt;15.75,"annual-consumption-c"=&gt;63],</v>
      </c>
    </row>
    <row r="156" spans="1:22" s="6" customFormat="1" x14ac:dyDescent="0.25">
      <c r="A156" s="6" t="s">
        <v>43</v>
      </c>
      <c r="B156" s="6" t="s">
        <v>39</v>
      </c>
      <c r="C156" s="6" t="s">
        <v>41</v>
      </c>
      <c r="D156" s="6" t="str">
        <f>Sheet2!A112</f>
        <v>AFP, 60 tests per kit</v>
      </c>
      <c r="E156" s="6" t="s">
        <v>41</v>
      </c>
      <c r="F156" s="6" t="s">
        <v>33</v>
      </c>
      <c r="G156" s="6" t="s">
        <v>41</v>
      </c>
      <c r="H156" s="6" t="str">
        <f>Sheet2!B112</f>
        <v>Kit</v>
      </c>
      <c r="I156" s="6" t="s">
        <v>41</v>
      </c>
      <c r="J156" s="6" t="s">
        <v>34</v>
      </c>
      <c r="K156" s="8">
        <f>Sheet2!C112</f>
        <v>0</v>
      </c>
      <c r="L156" s="6" t="s">
        <v>35</v>
      </c>
      <c r="M156" s="8">
        <f>Sheet2!D112</f>
        <v>0</v>
      </c>
      <c r="N156" s="6" t="s">
        <v>36</v>
      </c>
      <c r="O156" s="8">
        <f>Sheet2!E112</f>
        <v>0</v>
      </c>
      <c r="P156" s="6" t="s">
        <v>37</v>
      </c>
      <c r="Q156" s="8">
        <f>Sheet2!F112</f>
        <v>0</v>
      </c>
      <c r="R156" s="6" t="s">
        <v>38</v>
      </c>
      <c r="S156" s="8">
        <f>Sheet2!G112</f>
        <v>2</v>
      </c>
      <c r="T156" s="6" t="s">
        <v>42</v>
      </c>
      <c r="U156" s="6" t="s">
        <v>40</v>
      </c>
      <c r="V156" s="6" t="str">
        <f t="shared" si="2"/>
        <v>["name"=&gt;"AFP, 60 tests per kit","unit"=&gt;"Kit","amc"=&gt;0,"max-stock"=&gt;0,"min-stock"=&gt;0,"q4-consumption-b"=&gt;0,"annual-consumption-c"=&gt;2],</v>
      </c>
    </row>
    <row r="157" spans="1:22" x14ac:dyDescent="0.25">
      <c r="A157" s="5" t="s">
        <v>43</v>
      </c>
      <c r="B157" s="5" t="s">
        <v>39</v>
      </c>
      <c r="C157" s="5" t="s">
        <v>41</v>
      </c>
      <c r="D157" t="str">
        <f>Sheet2!A113</f>
        <v>CA 125, 30 tests per kit</v>
      </c>
      <c r="E157" s="5" t="s">
        <v>41</v>
      </c>
      <c r="F157" s="5" t="s">
        <v>33</v>
      </c>
      <c r="G157" s="5" t="s">
        <v>41</v>
      </c>
      <c r="H157" t="str">
        <f>Sheet2!B113</f>
        <v>Kit</v>
      </c>
      <c r="I157" s="5" t="s">
        <v>41</v>
      </c>
      <c r="J157" s="5" t="s">
        <v>34</v>
      </c>
      <c r="K157" s="7">
        <f>Sheet2!C113</f>
        <v>0</v>
      </c>
      <c r="L157" s="5" t="s">
        <v>35</v>
      </c>
      <c r="M157" s="7">
        <f>Sheet2!D113</f>
        <v>0</v>
      </c>
      <c r="N157" s="5" t="s">
        <v>36</v>
      </c>
      <c r="O157" s="7">
        <f>Sheet2!E113</f>
        <v>0</v>
      </c>
      <c r="P157" s="5" t="s">
        <v>37</v>
      </c>
      <c r="Q157" s="7">
        <f>Sheet2!F113</f>
        <v>0</v>
      </c>
      <c r="R157" s="5" t="s">
        <v>38</v>
      </c>
      <c r="S157" s="7">
        <f>Sheet2!G113</f>
        <v>4</v>
      </c>
      <c r="T157" s="5" t="s">
        <v>42</v>
      </c>
      <c r="U157" s="5" t="s">
        <v>40</v>
      </c>
      <c r="V157" t="str">
        <f t="shared" si="2"/>
        <v>["name"=&gt;"CA 125, 30 tests per kit","unit"=&gt;"Kit","amc"=&gt;0,"max-stock"=&gt;0,"min-stock"=&gt;0,"q4-consumption-b"=&gt;0,"annual-consumption-c"=&gt;4],</v>
      </c>
    </row>
    <row r="158" spans="1:22" x14ac:dyDescent="0.25">
      <c r="A158" s="5" t="s">
        <v>43</v>
      </c>
      <c r="B158" s="5" t="s">
        <v>39</v>
      </c>
      <c r="C158" s="5" t="s">
        <v>41</v>
      </c>
      <c r="D158" t="str">
        <f>Sheet2!A114</f>
        <v>CA01503,30 tests per kit</v>
      </c>
      <c r="E158" s="5" t="s">
        <v>41</v>
      </c>
      <c r="F158" s="5" t="s">
        <v>33</v>
      </c>
      <c r="G158" s="5" t="s">
        <v>41</v>
      </c>
      <c r="H158" t="str">
        <f>Sheet2!B114</f>
        <v>Kit</v>
      </c>
      <c r="I158" s="5" t="s">
        <v>41</v>
      </c>
      <c r="J158" s="5" t="s">
        <v>34</v>
      </c>
      <c r="K158" s="7">
        <f>Sheet2!C114</f>
        <v>0</v>
      </c>
      <c r="L158" s="5" t="s">
        <v>35</v>
      </c>
      <c r="M158" s="7">
        <f>Sheet2!D114</f>
        <v>0</v>
      </c>
      <c r="N158" s="5" t="s">
        <v>36</v>
      </c>
      <c r="O158" s="7">
        <f>Sheet2!E114</f>
        <v>0</v>
      </c>
      <c r="P158" s="5" t="s">
        <v>37</v>
      </c>
      <c r="Q158" s="7">
        <f>Sheet2!F114</f>
        <v>0</v>
      </c>
      <c r="R158" s="5" t="s">
        <v>38</v>
      </c>
      <c r="S158" s="7">
        <f>Sheet2!G114</f>
        <v>4</v>
      </c>
      <c r="T158" s="5" t="s">
        <v>42</v>
      </c>
      <c r="U158" s="5" t="s">
        <v>40</v>
      </c>
      <c r="V158" t="str">
        <f t="shared" si="2"/>
        <v>["name"=&gt;"CA01503,30 tests per kit","unit"=&gt;"Kit","amc"=&gt;0,"max-stock"=&gt;0,"min-stock"=&gt;0,"q4-consumption-b"=&gt;0,"annual-consumption-c"=&gt;4],</v>
      </c>
    </row>
    <row r="159" spans="1:22" x14ac:dyDescent="0.25">
      <c r="A159" s="5" t="s">
        <v>43</v>
      </c>
      <c r="B159" s="5" t="s">
        <v>39</v>
      </c>
      <c r="C159" s="5" t="s">
        <v>41</v>
      </c>
      <c r="D159" t="str">
        <f>Sheet2!A115</f>
        <v>CA 1909,30 tests per kit</v>
      </c>
      <c r="E159" s="5" t="s">
        <v>41</v>
      </c>
      <c r="F159" s="5" t="s">
        <v>33</v>
      </c>
      <c r="G159" s="5" t="s">
        <v>41</v>
      </c>
      <c r="H159" t="str">
        <f>Sheet2!B115</f>
        <v>Kit</v>
      </c>
      <c r="I159" s="5" t="s">
        <v>41</v>
      </c>
      <c r="J159" s="5" t="s">
        <v>34</v>
      </c>
      <c r="K159" s="7">
        <f>Sheet2!C115</f>
        <v>0</v>
      </c>
      <c r="L159" s="5" t="s">
        <v>35</v>
      </c>
      <c r="M159" s="7">
        <f>Sheet2!D115</f>
        <v>0</v>
      </c>
      <c r="N159" s="5" t="s">
        <v>36</v>
      </c>
      <c r="O159" s="7">
        <f>Sheet2!E115</f>
        <v>0</v>
      </c>
      <c r="P159" s="5" t="s">
        <v>37</v>
      </c>
      <c r="Q159" s="7">
        <f>Sheet2!F115</f>
        <v>0</v>
      </c>
      <c r="R159" s="5" t="s">
        <v>38</v>
      </c>
      <c r="S159" s="7">
        <f>Sheet2!G115</f>
        <v>4</v>
      </c>
      <c r="T159" s="5" t="s">
        <v>42</v>
      </c>
      <c r="U159" s="5" t="s">
        <v>40</v>
      </c>
      <c r="V159" t="str">
        <f t="shared" si="2"/>
        <v>["name"=&gt;"CA 1909,30 tests per kit","unit"=&gt;"Kit","amc"=&gt;0,"max-stock"=&gt;0,"min-stock"=&gt;0,"q4-consumption-b"=&gt;0,"annual-consumption-c"=&gt;4],</v>
      </c>
    </row>
    <row r="160" spans="1:22" x14ac:dyDescent="0.25">
      <c r="A160" s="5" t="s">
        <v>43</v>
      </c>
      <c r="B160" s="5" t="s">
        <v>39</v>
      </c>
      <c r="C160" s="5" t="s">
        <v>41</v>
      </c>
      <c r="D160" t="str">
        <f>Sheet2!A116</f>
        <v>CEA,30 tests per kit</v>
      </c>
      <c r="E160" s="5" t="s">
        <v>41</v>
      </c>
      <c r="F160" s="5" t="s">
        <v>33</v>
      </c>
      <c r="G160" s="5" t="s">
        <v>41</v>
      </c>
      <c r="H160" t="str">
        <f>Sheet2!B116</f>
        <v>Kit</v>
      </c>
      <c r="I160" s="5" t="s">
        <v>41</v>
      </c>
      <c r="J160" s="5" t="s">
        <v>34</v>
      </c>
      <c r="K160" s="7">
        <f>Sheet2!C116</f>
        <v>0</v>
      </c>
      <c r="L160" s="5" t="s">
        <v>35</v>
      </c>
      <c r="M160" s="7">
        <f>Sheet2!D116</f>
        <v>0</v>
      </c>
      <c r="N160" s="5" t="s">
        <v>36</v>
      </c>
      <c r="O160" s="7">
        <f>Sheet2!E116</f>
        <v>0</v>
      </c>
      <c r="P160" s="5" t="s">
        <v>37</v>
      </c>
      <c r="Q160" s="7">
        <f>Sheet2!F116</f>
        <v>0</v>
      </c>
      <c r="R160" s="5" t="s">
        <v>38</v>
      </c>
      <c r="S160" s="7">
        <f>Sheet2!G116</f>
        <v>4</v>
      </c>
      <c r="T160" s="5" t="s">
        <v>42</v>
      </c>
      <c r="U160" s="5" t="s">
        <v>40</v>
      </c>
      <c r="V160" t="str">
        <f t="shared" si="2"/>
        <v>["name"=&gt;"CEA,30 tests per kit","unit"=&gt;"Kit","amc"=&gt;0,"max-stock"=&gt;0,"min-stock"=&gt;0,"q4-consumption-b"=&gt;0,"annual-consumption-c"=&gt;4],</v>
      </c>
    </row>
    <row r="161" spans="1:22" x14ac:dyDescent="0.25">
      <c r="A161" s="5" t="s">
        <v>43</v>
      </c>
      <c r="B161" s="5" t="s">
        <v>39</v>
      </c>
      <c r="C161" s="5" t="s">
        <v>41</v>
      </c>
      <c r="D161" t="str">
        <f>Sheet2!A117</f>
        <v>Etradiol, 60 tests per kit</v>
      </c>
      <c r="E161" s="5" t="s">
        <v>41</v>
      </c>
      <c r="F161" s="5" t="s">
        <v>33</v>
      </c>
      <c r="G161" s="5" t="s">
        <v>41</v>
      </c>
      <c r="H161" t="str">
        <f>Sheet2!B117</f>
        <v>Kit</v>
      </c>
      <c r="I161" s="5" t="s">
        <v>41</v>
      </c>
      <c r="J161" s="5" t="s">
        <v>34</v>
      </c>
      <c r="K161" s="7">
        <f>Sheet2!C117</f>
        <v>0</v>
      </c>
      <c r="L161" s="5" t="s">
        <v>35</v>
      </c>
      <c r="M161" s="7">
        <f>Sheet2!D117</f>
        <v>0</v>
      </c>
      <c r="N161" s="5" t="s">
        <v>36</v>
      </c>
      <c r="O161" s="7">
        <f>Sheet2!E117</f>
        <v>0</v>
      </c>
      <c r="P161" s="5" t="s">
        <v>37</v>
      </c>
      <c r="Q161" s="7">
        <f>Sheet2!F117</f>
        <v>0</v>
      </c>
      <c r="R161" s="5" t="s">
        <v>38</v>
      </c>
      <c r="S161" s="7">
        <f>Sheet2!G117</f>
        <v>1</v>
      </c>
      <c r="T161" s="5" t="s">
        <v>42</v>
      </c>
      <c r="U161" s="5" t="s">
        <v>40</v>
      </c>
      <c r="V161" t="str">
        <f t="shared" si="2"/>
        <v>["name"=&gt;"Etradiol, 60 tests per kit","unit"=&gt;"Kit","amc"=&gt;0,"max-stock"=&gt;0,"min-stock"=&gt;0,"q4-consumption-b"=&gt;0,"annual-consumption-c"=&gt;1],</v>
      </c>
    </row>
    <row r="162" spans="1:22" x14ac:dyDescent="0.25">
      <c r="A162" s="5" t="s">
        <v>43</v>
      </c>
      <c r="B162" s="5" t="s">
        <v>39</v>
      </c>
      <c r="C162" s="5" t="s">
        <v>41</v>
      </c>
      <c r="D162" t="str">
        <f>Sheet2!A118</f>
        <v>FSH, 60 tests per kit</v>
      </c>
      <c r="E162" s="5" t="s">
        <v>41</v>
      </c>
      <c r="F162" s="5" t="s">
        <v>33</v>
      </c>
      <c r="G162" s="5" t="s">
        <v>41</v>
      </c>
      <c r="H162" t="str">
        <f>Sheet2!B118</f>
        <v>Kit</v>
      </c>
      <c r="I162" s="5" t="s">
        <v>41</v>
      </c>
      <c r="J162" s="5" t="s">
        <v>34</v>
      </c>
      <c r="K162" s="7">
        <f>Sheet2!C118</f>
        <v>0</v>
      </c>
      <c r="L162" s="5" t="s">
        <v>35</v>
      </c>
      <c r="M162" s="7">
        <f>Sheet2!D118</f>
        <v>0</v>
      </c>
      <c r="N162" s="5" t="s">
        <v>36</v>
      </c>
      <c r="O162" s="7">
        <f>Sheet2!E118</f>
        <v>0</v>
      </c>
      <c r="P162" s="5" t="s">
        <v>37</v>
      </c>
      <c r="Q162" s="7">
        <f>Sheet2!F118</f>
        <v>0</v>
      </c>
      <c r="R162" s="5" t="s">
        <v>38</v>
      </c>
      <c r="S162" s="7">
        <f>Sheet2!G118</f>
        <v>1</v>
      </c>
      <c r="T162" s="5" t="s">
        <v>42</v>
      </c>
      <c r="U162" s="5" t="s">
        <v>40</v>
      </c>
      <c r="V162" t="str">
        <f t="shared" si="2"/>
        <v>["name"=&gt;"FSH, 60 tests per kit","unit"=&gt;"Kit","amc"=&gt;0,"max-stock"=&gt;0,"min-stock"=&gt;0,"q4-consumption-b"=&gt;0,"annual-consumption-c"=&gt;1],</v>
      </c>
    </row>
    <row r="163" spans="1:22" x14ac:dyDescent="0.25">
      <c r="A163" s="5" t="s">
        <v>43</v>
      </c>
      <c r="B163" s="5" t="s">
        <v>39</v>
      </c>
      <c r="C163" s="5" t="s">
        <v>41</v>
      </c>
      <c r="D163" t="str">
        <f>Sheet2!A119</f>
        <v>LH, 60  tests per kit</v>
      </c>
      <c r="E163" s="5" t="s">
        <v>41</v>
      </c>
      <c r="F163" s="5" t="s">
        <v>33</v>
      </c>
      <c r="G163" s="5" t="s">
        <v>41</v>
      </c>
      <c r="H163" t="str">
        <f>Sheet2!B119</f>
        <v>Kit</v>
      </c>
      <c r="I163" s="5" t="s">
        <v>41</v>
      </c>
      <c r="J163" s="5" t="s">
        <v>34</v>
      </c>
      <c r="K163" s="7">
        <f>Sheet2!C119</f>
        <v>0</v>
      </c>
      <c r="L163" s="5" t="s">
        <v>35</v>
      </c>
      <c r="M163" s="7">
        <f>Sheet2!D119</f>
        <v>0</v>
      </c>
      <c r="N163" s="5" t="s">
        <v>36</v>
      </c>
      <c r="O163" s="7">
        <f>Sheet2!E119</f>
        <v>0</v>
      </c>
      <c r="P163" s="5" t="s">
        <v>37</v>
      </c>
      <c r="Q163" s="7">
        <f>Sheet2!F119</f>
        <v>0</v>
      </c>
      <c r="R163" s="5" t="s">
        <v>38</v>
      </c>
      <c r="S163" s="7">
        <f>Sheet2!G119</f>
        <v>1</v>
      </c>
      <c r="T163" s="5" t="s">
        <v>42</v>
      </c>
      <c r="U163" s="5" t="s">
        <v>40</v>
      </c>
      <c r="V163" t="str">
        <f t="shared" si="2"/>
        <v>["name"=&gt;"LH, 60  tests per kit","unit"=&gt;"Kit","amc"=&gt;0,"max-stock"=&gt;0,"min-stock"=&gt;0,"q4-consumption-b"=&gt;0,"annual-consumption-c"=&gt;1],</v>
      </c>
    </row>
    <row r="164" spans="1:22" x14ac:dyDescent="0.25">
      <c r="A164" s="5" t="s">
        <v>43</v>
      </c>
      <c r="B164" s="5" t="s">
        <v>39</v>
      </c>
      <c r="C164" s="5" t="s">
        <v>41</v>
      </c>
      <c r="D164" t="str">
        <f>Sheet2!A120</f>
        <v>Testosterone II 30 tests per kit</v>
      </c>
      <c r="E164" s="5" t="s">
        <v>41</v>
      </c>
      <c r="F164" s="5" t="s">
        <v>33</v>
      </c>
      <c r="G164" s="5" t="s">
        <v>41</v>
      </c>
      <c r="H164" t="str">
        <f>Sheet2!B120</f>
        <v>Kit</v>
      </c>
      <c r="I164" s="5" t="s">
        <v>41</v>
      </c>
      <c r="J164" s="5" t="s">
        <v>34</v>
      </c>
      <c r="K164" s="7">
        <f>Sheet2!C120</f>
        <v>0</v>
      </c>
      <c r="L164" s="5" t="s">
        <v>35</v>
      </c>
      <c r="M164" s="7">
        <f>Sheet2!D120</f>
        <v>0</v>
      </c>
      <c r="N164" s="5" t="s">
        <v>36</v>
      </c>
      <c r="O164" s="7">
        <f>Sheet2!E120</f>
        <v>0</v>
      </c>
      <c r="P164" s="5" t="s">
        <v>37</v>
      </c>
      <c r="Q164" s="7">
        <f>Sheet2!F120</f>
        <v>0</v>
      </c>
      <c r="R164" s="5" t="s">
        <v>38</v>
      </c>
      <c r="S164" s="7">
        <f>Sheet2!G120</f>
        <v>1</v>
      </c>
      <c r="T164" s="5" t="s">
        <v>42</v>
      </c>
      <c r="U164" s="5" t="s">
        <v>40</v>
      </c>
      <c r="V164" t="str">
        <f t="shared" si="2"/>
        <v>["name"=&gt;"Testosterone II 30 tests per kit","unit"=&gt;"Kit","amc"=&gt;0,"max-stock"=&gt;0,"min-stock"=&gt;0,"q4-consumption-b"=&gt;0,"annual-consumption-c"=&gt;1],</v>
      </c>
    </row>
    <row r="165" spans="1:22" x14ac:dyDescent="0.25">
      <c r="A165" s="5" t="s">
        <v>43</v>
      </c>
      <c r="B165" s="5" t="s">
        <v>39</v>
      </c>
      <c r="C165" s="5" t="s">
        <v>41</v>
      </c>
      <c r="D165" t="str">
        <f>Sheet2!A121</f>
        <v>FPSA , 30 tests per kit</v>
      </c>
      <c r="E165" s="5" t="s">
        <v>41</v>
      </c>
      <c r="F165" s="5" t="s">
        <v>33</v>
      </c>
      <c r="G165" s="5" t="s">
        <v>41</v>
      </c>
      <c r="H165" t="str">
        <f>Sheet2!B121</f>
        <v>Kit</v>
      </c>
      <c r="I165" s="5" t="s">
        <v>41</v>
      </c>
      <c r="J165" s="5" t="s">
        <v>34</v>
      </c>
      <c r="K165" s="7">
        <f>Sheet2!C121</f>
        <v>0</v>
      </c>
      <c r="L165" s="5" t="s">
        <v>35</v>
      </c>
      <c r="M165" s="7">
        <f>Sheet2!D121</f>
        <v>0</v>
      </c>
      <c r="N165" s="5" t="s">
        <v>36</v>
      </c>
      <c r="O165" s="7">
        <f>Sheet2!E121</f>
        <v>0</v>
      </c>
      <c r="P165" s="5" t="s">
        <v>37</v>
      </c>
      <c r="Q165" s="7">
        <f>Sheet2!F121</f>
        <v>0</v>
      </c>
      <c r="R165" s="5" t="s">
        <v>38</v>
      </c>
      <c r="S165" s="7">
        <f>Sheet2!G121</f>
        <v>4</v>
      </c>
      <c r="T165" s="5" t="s">
        <v>42</v>
      </c>
      <c r="U165" s="5" t="s">
        <v>40</v>
      </c>
      <c r="V165" t="str">
        <f t="shared" si="2"/>
        <v>["name"=&gt;"FPSA , 30 tests per kit","unit"=&gt;"Kit","amc"=&gt;0,"max-stock"=&gt;0,"min-stock"=&gt;0,"q4-consumption-b"=&gt;0,"annual-consumption-c"=&gt;4],</v>
      </c>
    </row>
    <row r="166" spans="1:22" x14ac:dyDescent="0.25">
      <c r="A166" s="5" t="s">
        <v>43</v>
      </c>
      <c r="B166" s="5" t="s">
        <v>39</v>
      </c>
      <c r="C166" s="5" t="s">
        <v>41</v>
      </c>
      <c r="D166" t="str">
        <f>Sheet2!A122</f>
        <v>Progesterone, 60 tests per kit</v>
      </c>
      <c r="E166" s="5" t="s">
        <v>41</v>
      </c>
      <c r="F166" s="5" t="s">
        <v>33</v>
      </c>
      <c r="G166" s="5" t="s">
        <v>41</v>
      </c>
      <c r="H166" t="str">
        <f>Sheet2!B122</f>
        <v>Kit</v>
      </c>
      <c r="I166" s="5" t="s">
        <v>41</v>
      </c>
      <c r="J166" s="5" t="s">
        <v>34</v>
      </c>
      <c r="K166" s="7">
        <f>Sheet2!C122</f>
        <v>0</v>
      </c>
      <c r="L166" s="5" t="s">
        <v>35</v>
      </c>
      <c r="M166" s="7">
        <f>Sheet2!D122</f>
        <v>0</v>
      </c>
      <c r="N166" s="5" t="s">
        <v>36</v>
      </c>
      <c r="O166" s="7">
        <f>Sheet2!E122</f>
        <v>0</v>
      </c>
      <c r="P166" s="5" t="s">
        <v>37</v>
      </c>
      <c r="Q166" s="7">
        <f>Sheet2!F122</f>
        <v>0</v>
      </c>
      <c r="R166" s="5" t="s">
        <v>38</v>
      </c>
      <c r="S166" s="7">
        <f>Sheet2!G122</f>
        <v>1</v>
      </c>
      <c r="T166" s="5" t="s">
        <v>42</v>
      </c>
      <c r="U166" s="5" t="s">
        <v>40</v>
      </c>
      <c r="V166" t="str">
        <f t="shared" si="2"/>
        <v>["name"=&gt;"Progesterone, 60 tests per kit","unit"=&gt;"Kit","amc"=&gt;0,"max-stock"=&gt;0,"min-stock"=&gt;0,"q4-consumption-b"=&gt;0,"annual-consumption-c"=&gt;1],</v>
      </c>
    </row>
    <row r="167" spans="1:22" x14ac:dyDescent="0.25">
      <c r="A167" s="5" t="s">
        <v>43</v>
      </c>
      <c r="B167" s="5" t="s">
        <v>39</v>
      </c>
      <c r="C167" s="5" t="s">
        <v>41</v>
      </c>
      <c r="D167" t="str">
        <f>Sheet2!A123</f>
        <v>Prolactin ,60 tests per kit</v>
      </c>
      <c r="E167" s="5" t="s">
        <v>41</v>
      </c>
      <c r="F167" s="5" t="s">
        <v>33</v>
      </c>
      <c r="G167" s="5" t="s">
        <v>41</v>
      </c>
      <c r="H167" t="str">
        <f>Sheet2!B123</f>
        <v>Kit</v>
      </c>
      <c r="I167" s="5" t="s">
        <v>41</v>
      </c>
      <c r="J167" s="5" t="s">
        <v>34</v>
      </c>
      <c r="K167" s="7">
        <f>Sheet2!C123</f>
        <v>0</v>
      </c>
      <c r="L167" s="5" t="s">
        <v>35</v>
      </c>
      <c r="M167" s="7">
        <f>Sheet2!D123</f>
        <v>0</v>
      </c>
      <c r="N167" s="5" t="s">
        <v>36</v>
      </c>
      <c r="O167" s="7">
        <f>Sheet2!E123</f>
        <v>0</v>
      </c>
      <c r="P167" s="5" t="s">
        <v>37</v>
      </c>
      <c r="Q167" s="7">
        <f>Sheet2!F123</f>
        <v>0</v>
      </c>
      <c r="R167" s="5" t="s">
        <v>38</v>
      </c>
      <c r="S167" s="7">
        <f>Sheet2!G123</f>
        <v>1</v>
      </c>
      <c r="T167" s="5" t="s">
        <v>42</v>
      </c>
      <c r="U167" s="5" t="s">
        <v>40</v>
      </c>
      <c r="V167" t="str">
        <f t="shared" si="2"/>
        <v>["name"=&gt;"Prolactin ,60 tests per kit","unit"=&gt;"Kit","amc"=&gt;0,"max-stock"=&gt;0,"min-stock"=&gt;0,"q4-consumption-b"=&gt;0,"annual-consumption-c"=&gt;1],</v>
      </c>
    </row>
    <row r="168" spans="1:22" x14ac:dyDescent="0.25">
      <c r="A168" s="5" t="s">
        <v>43</v>
      </c>
      <c r="B168" s="5" t="s">
        <v>39</v>
      </c>
      <c r="C168" s="5" t="s">
        <v>41</v>
      </c>
      <c r="D168" t="str">
        <f>Sheet2!A124</f>
        <v>TPSA , 60 tests per kit</v>
      </c>
      <c r="E168" s="5" t="s">
        <v>41</v>
      </c>
      <c r="F168" s="5" t="s">
        <v>33</v>
      </c>
      <c r="G168" s="5" t="s">
        <v>41</v>
      </c>
      <c r="H168" t="str">
        <f>Sheet2!B124</f>
        <v>Kit</v>
      </c>
      <c r="I168" s="5" t="s">
        <v>41</v>
      </c>
      <c r="J168" s="5" t="s">
        <v>34</v>
      </c>
      <c r="K168" s="7">
        <f>Sheet2!C124</f>
        <v>0</v>
      </c>
      <c r="L168" s="5" t="s">
        <v>35</v>
      </c>
      <c r="M168" s="7">
        <f>Sheet2!D124</f>
        <v>0</v>
      </c>
      <c r="N168" s="5" t="s">
        <v>36</v>
      </c>
      <c r="O168" s="7">
        <f>Sheet2!E124</f>
        <v>0</v>
      </c>
      <c r="P168" s="5" t="s">
        <v>37</v>
      </c>
      <c r="Q168" s="7">
        <f>Sheet2!F124</f>
        <v>0</v>
      </c>
      <c r="R168" s="5" t="s">
        <v>38</v>
      </c>
      <c r="S168" s="7">
        <f>Sheet2!G124</f>
        <v>2</v>
      </c>
      <c r="T168" s="5" t="s">
        <v>42</v>
      </c>
      <c r="U168" s="5" t="s">
        <v>40</v>
      </c>
      <c r="V168" t="str">
        <f t="shared" si="2"/>
        <v>["name"=&gt;"TPSA , 60 tests per kit","unit"=&gt;"Kit","amc"=&gt;0,"max-stock"=&gt;0,"min-stock"=&gt;0,"q4-consumption-b"=&gt;0,"annual-consumption-c"=&gt;2],</v>
      </c>
    </row>
    <row r="169" spans="1:22" x14ac:dyDescent="0.25">
      <c r="A169" s="5" t="s">
        <v>43</v>
      </c>
      <c r="B169" s="5" t="s">
        <v>39</v>
      </c>
      <c r="C169" s="5" t="s">
        <v>41</v>
      </c>
      <c r="D169" t="str">
        <f>Sheet2!A125</f>
        <v>Total 250 OH vitamin D, 60 tests per kit</v>
      </c>
      <c r="E169" s="5" t="s">
        <v>41</v>
      </c>
      <c r="F169" s="5" t="s">
        <v>33</v>
      </c>
      <c r="G169" s="5" t="s">
        <v>41</v>
      </c>
      <c r="H169" t="str">
        <f>Sheet2!B125</f>
        <v>Kit</v>
      </c>
      <c r="I169" s="5" t="s">
        <v>41</v>
      </c>
      <c r="J169" s="5" t="s">
        <v>34</v>
      </c>
      <c r="K169" s="7">
        <f>Sheet2!C125</f>
        <v>0</v>
      </c>
      <c r="L169" s="5" t="s">
        <v>35</v>
      </c>
      <c r="M169" s="7">
        <f>Sheet2!D125</f>
        <v>0</v>
      </c>
      <c r="N169" s="5" t="s">
        <v>36</v>
      </c>
      <c r="O169" s="7">
        <f>Sheet2!E125</f>
        <v>0</v>
      </c>
      <c r="P169" s="5" t="s">
        <v>37</v>
      </c>
      <c r="Q169" s="7">
        <f>Sheet2!F125</f>
        <v>0</v>
      </c>
      <c r="R169" s="5" t="s">
        <v>38</v>
      </c>
      <c r="S169" s="7">
        <f>Sheet2!G125</f>
        <v>6</v>
      </c>
      <c r="T169" s="5" t="s">
        <v>42</v>
      </c>
      <c r="U169" s="5" t="s">
        <v>40</v>
      </c>
      <c r="V169" t="str">
        <f t="shared" si="2"/>
        <v>["name"=&gt;"Total 250 OH vitamin D, 60 tests per kit","unit"=&gt;"Kit","amc"=&gt;0,"max-stock"=&gt;0,"min-stock"=&gt;0,"q4-consumption-b"=&gt;0,"annual-consumption-c"=&gt;6],</v>
      </c>
    </row>
    <row r="170" spans="1:22" x14ac:dyDescent="0.25">
      <c r="A170" s="5" t="s">
        <v>43</v>
      </c>
      <c r="B170" s="5" t="s">
        <v>39</v>
      </c>
      <c r="C170" s="5" t="s">
        <v>41</v>
      </c>
      <c r="D170" t="str">
        <f>Sheet2!A126</f>
        <v>HS troponin I , 60 tests per kit</v>
      </c>
      <c r="E170" s="5" t="s">
        <v>41</v>
      </c>
      <c r="F170" s="5" t="s">
        <v>33</v>
      </c>
      <c r="G170" s="5" t="s">
        <v>41</v>
      </c>
      <c r="H170" t="str">
        <f>Sheet2!B126</f>
        <v>Kit</v>
      </c>
      <c r="I170" s="5" t="s">
        <v>41</v>
      </c>
      <c r="J170" s="5" t="s">
        <v>34</v>
      </c>
      <c r="K170" s="7">
        <f>Sheet2!C126</f>
        <v>0</v>
      </c>
      <c r="L170" s="5" t="s">
        <v>35</v>
      </c>
      <c r="M170" s="7">
        <f>Sheet2!D126</f>
        <v>0</v>
      </c>
      <c r="N170" s="5" t="s">
        <v>36</v>
      </c>
      <c r="O170" s="7">
        <f>Sheet2!E126</f>
        <v>0</v>
      </c>
      <c r="P170" s="5" t="s">
        <v>37</v>
      </c>
      <c r="Q170" s="7">
        <f>Sheet2!F126</f>
        <v>0</v>
      </c>
      <c r="R170" s="5" t="s">
        <v>38</v>
      </c>
      <c r="S170" s="7">
        <f>Sheet2!G126</f>
        <v>8</v>
      </c>
      <c r="T170" s="5" t="s">
        <v>42</v>
      </c>
      <c r="U170" s="5" t="s">
        <v>40</v>
      </c>
      <c r="V170" t="str">
        <f t="shared" si="2"/>
        <v>["name"=&gt;"HS troponin I , 60 tests per kit","unit"=&gt;"Kit","amc"=&gt;0,"max-stock"=&gt;0,"min-stock"=&gt;0,"q4-consumption-b"=&gt;0,"annual-consumption-c"=&gt;8],</v>
      </c>
    </row>
    <row r="171" spans="1:22" x14ac:dyDescent="0.25">
      <c r="A171" s="5" t="s">
        <v>43</v>
      </c>
      <c r="B171" s="5" t="s">
        <v>39</v>
      </c>
      <c r="C171" s="5" t="s">
        <v>41</v>
      </c>
      <c r="D171" t="str">
        <f>Sheet2!A127</f>
        <v>FT3, 60 tests per kit</v>
      </c>
      <c r="E171" s="5" t="s">
        <v>41</v>
      </c>
      <c r="F171" s="5" t="s">
        <v>33</v>
      </c>
      <c r="G171" s="5" t="s">
        <v>41</v>
      </c>
      <c r="H171" t="str">
        <f>Sheet2!B127</f>
        <v>Kit</v>
      </c>
      <c r="I171" s="5" t="s">
        <v>41</v>
      </c>
      <c r="J171" s="5" t="s">
        <v>34</v>
      </c>
      <c r="K171" s="7">
        <f>Sheet2!C127</f>
        <v>3</v>
      </c>
      <c r="L171" s="5" t="s">
        <v>35</v>
      </c>
      <c r="M171" s="7">
        <f>Sheet2!D127</f>
        <v>3.75</v>
      </c>
      <c r="N171" s="5" t="s">
        <v>36</v>
      </c>
      <c r="O171" s="7">
        <f>Sheet2!E127</f>
        <v>2.25</v>
      </c>
      <c r="P171" s="5" t="s">
        <v>37</v>
      </c>
      <c r="Q171" s="7">
        <f>Sheet2!F127</f>
        <v>11.25</v>
      </c>
      <c r="R171" s="5" t="s">
        <v>38</v>
      </c>
      <c r="S171" s="7">
        <f>Sheet2!G127</f>
        <v>45</v>
      </c>
      <c r="T171" s="5" t="s">
        <v>42</v>
      </c>
      <c r="U171" s="5" t="s">
        <v>40</v>
      </c>
      <c r="V171" t="str">
        <f t="shared" si="2"/>
        <v>["name"=&gt;"FT3, 60 tests per kit","unit"=&gt;"Kit","amc"=&gt;3,"max-stock"=&gt;3.75,"min-stock"=&gt;2.25,"q4-consumption-b"=&gt;11.25,"annual-consumption-c"=&gt;45],</v>
      </c>
    </row>
    <row r="172" spans="1:22" x14ac:dyDescent="0.25">
      <c r="A172" s="5" t="s">
        <v>43</v>
      </c>
      <c r="B172" s="5" t="s">
        <v>39</v>
      </c>
      <c r="C172" s="5" t="s">
        <v>41</v>
      </c>
      <c r="D172" t="str">
        <f>Sheet2!A128</f>
        <v>FT4 , 60 tests per kit</v>
      </c>
      <c r="E172" s="5" t="s">
        <v>41</v>
      </c>
      <c r="F172" s="5" t="s">
        <v>33</v>
      </c>
      <c r="G172" s="5" t="s">
        <v>41</v>
      </c>
      <c r="H172" t="str">
        <f>Sheet2!B128</f>
        <v>Kit</v>
      </c>
      <c r="I172" s="5" t="s">
        <v>41</v>
      </c>
      <c r="J172" s="5" t="s">
        <v>34</v>
      </c>
      <c r="K172" s="7">
        <f>Sheet2!C128</f>
        <v>3</v>
      </c>
      <c r="L172" s="5" t="s">
        <v>35</v>
      </c>
      <c r="M172" s="7">
        <f>Sheet2!D128</f>
        <v>3.75</v>
      </c>
      <c r="N172" s="5" t="s">
        <v>36</v>
      </c>
      <c r="O172" s="7">
        <f>Sheet2!E128</f>
        <v>2.25</v>
      </c>
      <c r="P172" s="5" t="s">
        <v>37</v>
      </c>
      <c r="Q172" s="7">
        <f>Sheet2!F128</f>
        <v>11.25</v>
      </c>
      <c r="R172" s="5" t="s">
        <v>38</v>
      </c>
      <c r="S172" s="7">
        <f>Sheet2!G128</f>
        <v>45</v>
      </c>
      <c r="T172" s="5" t="s">
        <v>42</v>
      </c>
      <c r="U172" s="5" t="s">
        <v>40</v>
      </c>
      <c r="V172" t="str">
        <f t="shared" si="2"/>
        <v>["name"=&gt;"FT4 , 60 tests per kit","unit"=&gt;"Kit","amc"=&gt;3,"max-stock"=&gt;3.75,"min-stock"=&gt;2.25,"q4-consumption-b"=&gt;11.25,"annual-consumption-c"=&gt;45],</v>
      </c>
    </row>
    <row r="173" spans="1:22" x14ac:dyDescent="0.25">
      <c r="A173" s="5" t="s">
        <v>43</v>
      </c>
      <c r="B173" s="5" t="s">
        <v>39</v>
      </c>
      <c r="C173" s="5" t="s">
        <v>41</v>
      </c>
      <c r="D173" t="str">
        <f>Sheet2!A129</f>
        <v>TSH, 60 tests per kit</v>
      </c>
      <c r="E173" s="5" t="s">
        <v>41</v>
      </c>
      <c r="F173" s="5" t="s">
        <v>33</v>
      </c>
      <c r="G173" s="5" t="s">
        <v>41</v>
      </c>
      <c r="H173" t="str">
        <f>Sheet2!B129</f>
        <v>Kit</v>
      </c>
      <c r="I173" s="5" t="s">
        <v>41</v>
      </c>
      <c r="J173" s="5" t="s">
        <v>34</v>
      </c>
      <c r="K173" s="7">
        <f>Sheet2!C129</f>
        <v>3</v>
      </c>
      <c r="L173" s="5" t="s">
        <v>35</v>
      </c>
      <c r="M173" s="7">
        <f>Sheet2!D129</f>
        <v>3.75</v>
      </c>
      <c r="N173" s="5" t="s">
        <v>36</v>
      </c>
      <c r="O173" s="7">
        <f>Sheet2!E129</f>
        <v>2.25</v>
      </c>
      <c r="P173" s="5" t="s">
        <v>37</v>
      </c>
      <c r="Q173" s="7">
        <f>Sheet2!F129</f>
        <v>11.25</v>
      </c>
      <c r="R173" s="5" t="s">
        <v>38</v>
      </c>
      <c r="S173" s="7">
        <f>Sheet2!G129</f>
        <v>45</v>
      </c>
      <c r="T173" s="5" t="s">
        <v>42</v>
      </c>
      <c r="U173" s="5" t="s">
        <v>40</v>
      </c>
      <c r="V173" t="str">
        <f t="shared" ref="V173:V236" si="3">_xlfn.CONCAT(A173,B173,C173,D173,E173,U173,F173,G173,H173,I173,U173,J173,K173,U173,L173,M173,U173,N173,O173,U173,P173,Q173,U173,R173,S173,T173,U173)</f>
        <v>["name"=&gt;"TSH, 60 tests per kit","unit"=&gt;"Kit","amc"=&gt;3,"max-stock"=&gt;3.75,"min-stock"=&gt;2.25,"q4-consumption-b"=&gt;11.25,"annual-consumption-c"=&gt;45],</v>
      </c>
    </row>
    <row r="174" spans="1:22" s="6" customFormat="1" x14ac:dyDescent="0.25">
      <c r="A174" s="6" t="s">
        <v>43</v>
      </c>
      <c r="B174" s="6" t="s">
        <v>39</v>
      </c>
      <c r="C174" s="6" t="s">
        <v>41</v>
      </c>
      <c r="D174" s="6" t="str">
        <f>Sheet2!A130</f>
        <v>Crystal Violet soln  2% of 1L</v>
      </c>
      <c r="E174" s="6" t="s">
        <v>41</v>
      </c>
      <c r="F174" s="6" t="s">
        <v>33</v>
      </c>
      <c r="G174" s="6" t="s">
        <v>41</v>
      </c>
      <c r="H174" s="6" t="str">
        <f>Sheet2!B130</f>
        <v>bottle</v>
      </c>
      <c r="I174" s="6" t="s">
        <v>41</v>
      </c>
      <c r="J174" s="6" t="s">
        <v>34</v>
      </c>
      <c r="K174" s="8">
        <f>Sheet2!C130</f>
        <v>0.5</v>
      </c>
      <c r="L174" s="6" t="s">
        <v>35</v>
      </c>
      <c r="M174" s="8">
        <f>Sheet2!D130</f>
        <v>0.52500000000000002</v>
      </c>
      <c r="N174" s="6" t="s">
        <v>36</v>
      </c>
      <c r="O174" s="8">
        <f>Sheet2!E130</f>
        <v>0.47499999999999998</v>
      </c>
      <c r="P174" s="6" t="s">
        <v>37</v>
      </c>
      <c r="Q174" s="8">
        <f>Sheet2!F130</f>
        <v>1.575</v>
      </c>
      <c r="R174" s="6" t="s">
        <v>38</v>
      </c>
      <c r="S174" s="8">
        <f>Sheet2!G130</f>
        <v>6</v>
      </c>
      <c r="T174" s="6" t="s">
        <v>42</v>
      </c>
      <c r="U174" s="6" t="s">
        <v>40</v>
      </c>
      <c r="V174" s="6" t="str">
        <f t="shared" si="3"/>
        <v>["name"=&gt;"Crystal Violet soln  2% of 1L","unit"=&gt;"bottle","amc"=&gt;0.5,"max-stock"=&gt;0.525,"min-stock"=&gt;0.475,"q4-consumption-b"=&gt;1.575,"annual-consumption-c"=&gt;6],</v>
      </c>
    </row>
    <row r="175" spans="1:22" x14ac:dyDescent="0.25">
      <c r="A175" s="5" t="s">
        <v>43</v>
      </c>
      <c r="B175" s="5" t="s">
        <v>39</v>
      </c>
      <c r="C175" s="5" t="s">
        <v>41</v>
      </c>
      <c r="D175" t="str">
        <f>Sheet2!A131</f>
        <v>Grams iodine 1% of 1L</v>
      </c>
      <c r="E175" s="5" t="s">
        <v>41</v>
      </c>
      <c r="F175" s="5" t="s">
        <v>33</v>
      </c>
      <c r="G175" s="5" t="s">
        <v>41</v>
      </c>
      <c r="H175" t="str">
        <f>Sheet2!B131</f>
        <v>bottle</v>
      </c>
      <c r="I175" s="5" t="s">
        <v>41</v>
      </c>
      <c r="J175" s="5" t="s">
        <v>34</v>
      </c>
      <c r="K175" s="7">
        <f>Sheet2!C131</f>
        <v>0.5</v>
      </c>
      <c r="L175" s="5" t="s">
        <v>35</v>
      </c>
      <c r="M175" s="7">
        <f>Sheet2!D131</f>
        <v>0.52500000000000002</v>
      </c>
      <c r="N175" s="5" t="s">
        <v>36</v>
      </c>
      <c r="O175" s="7">
        <f>Sheet2!E131</f>
        <v>0.47499999999999998</v>
      </c>
      <c r="P175" s="5" t="s">
        <v>37</v>
      </c>
      <c r="Q175" s="7">
        <f>Sheet2!F131</f>
        <v>1.575</v>
      </c>
      <c r="R175" s="5" t="s">
        <v>38</v>
      </c>
      <c r="S175" s="7">
        <f>Sheet2!G131</f>
        <v>6</v>
      </c>
      <c r="T175" s="5" t="s">
        <v>42</v>
      </c>
      <c r="U175" s="5" t="s">
        <v>40</v>
      </c>
      <c r="V175" t="str">
        <f t="shared" si="3"/>
        <v>["name"=&gt;"Grams iodine 1% of 1L","unit"=&gt;"bottle","amc"=&gt;0.5,"max-stock"=&gt;0.525,"min-stock"=&gt;0.475,"q4-consumption-b"=&gt;1.575,"annual-consumption-c"=&gt;6],</v>
      </c>
    </row>
    <row r="176" spans="1:22" x14ac:dyDescent="0.25">
      <c r="A176" s="5" t="s">
        <v>43</v>
      </c>
      <c r="B176" s="5" t="s">
        <v>39</v>
      </c>
      <c r="C176" s="5" t="s">
        <v>41</v>
      </c>
      <c r="D176" t="str">
        <f>Sheet2!A132</f>
        <v>Acetone Alc.50 % of 1L</v>
      </c>
      <c r="E176" s="5" t="s">
        <v>41</v>
      </c>
      <c r="F176" s="5" t="s">
        <v>33</v>
      </c>
      <c r="G176" s="5" t="s">
        <v>41</v>
      </c>
      <c r="H176" t="str">
        <f>Sheet2!B132</f>
        <v>bottle</v>
      </c>
      <c r="I176" s="5" t="s">
        <v>41</v>
      </c>
      <c r="J176" s="5" t="s">
        <v>34</v>
      </c>
      <c r="K176" s="7">
        <f>Sheet2!C132</f>
        <v>0.5</v>
      </c>
      <c r="L176" s="5" t="s">
        <v>35</v>
      </c>
      <c r="M176" s="7">
        <f>Sheet2!D132</f>
        <v>0.52500000000000002</v>
      </c>
      <c r="N176" s="5" t="s">
        <v>36</v>
      </c>
      <c r="O176" s="7">
        <f>Sheet2!E132</f>
        <v>0.47499999999999998</v>
      </c>
      <c r="P176" s="5" t="s">
        <v>37</v>
      </c>
      <c r="Q176" s="7">
        <f>Sheet2!F132</f>
        <v>1.575</v>
      </c>
      <c r="R176" s="5" t="s">
        <v>38</v>
      </c>
      <c r="S176" s="7">
        <f>Sheet2!G132</f>
        <v>6</v>
      </c>
      <c r="T176" s="5" t="s">
        <v>42</v>
      </c>
      <c r="U176" s="5" t="s">
        <v>40</v>
      </c>
      <c r="V176" t="str">
        <f t="shared" si="3"/>
        <v>["name"=&gt;"Acetone Alc.50 % of 1L","unit"=&gt;"bottle","amc"=&gt;0.5,"max-stock"=&gt;0.525,"min-stock"=&gt;0.475,"q4-consumption-b"=&gt;1.575,"annual-consumption-c"=&gt;6],</v>
      </c>
    </row>
    <row r="177" spans="1:22" x14ac:dyDescent="0.25">
      <c r="A177" s="5" t="s">
        <v>43</v>
      </c>
      <c r="B177" s="5" t="s">
        <v>39</v>
      </c>
      <c r="C177" s="5" t="s">
        <v>41</v>
      </c>
      <c r="D177" t="str">
        <f>Sheet2!A133</f>
        <v>Safranin 0.25% of 1L</v>
      </c>
      <c r="E177" s="5" t="s">
        <v>41</v>
      </c>
      <c r="F177" s="5" t="s">
        <v>33</v>
      </c>
      <c r="G177" s="5" t="s">
        <v>41</v>
      </c>
      <c r="H177" t="str">
        <f>Sheet2!B133</f>
        <v>bottle</v>
      </c>
      <c r="I177" s="5" t="s">
        <v>41</v>
      </c>
      <c r="J177" s="5" t="s">
        <v>34</v>
      </c>
      <c r="K177" s="7">
        <f>Sheet2!C133</f>
        <v>0.5</v>
      </c>
      <c r="L177" s="5" t="s">
        <v>35</v>
      </c>
      <c r="M177" s="7">
        <f>Sheet2!D133</f>
        <v>0.52500000000000002</v>
      </c>
      <c r="N177" s="5" t="s">
        <v>36</v>
      </c>
      <c r="O177" s="7">
        <f>Sheet2!E133</f>
        <v>0.47499999999999998</v>
      </c>
      <c r="P177" s="5" t="s">
        <v>37</v>
      </c>
      <c r="Q177" s="7">
        <f>Sheet2!F133</f>
        <v>1.575</v>
      </c>
      <c r="R177" s="5" t="s">
        <v>38</v>
      </c>
      <c r="S177" s="7">
        <f>Sheet2!G133</f>
        <v>6</v>
      </c>
      <c r="T177" s="5" t="s">
        <v>42</v>
      </c>
      <c r="U177" s="5" t="s">
        <v>40</v>
      </c>
      <c r="V177" t="str">
        <f t="shared" si="3"/>
        <v>["name"=&gt;"Safranin 0.25% of 1L","unit"=&gt;"bottle","amc"=&gt;0.5,"max-stock"=&gt;0.525,"min-stock"=&gt;0.475,"q4-consumption-b"=&gt;1.575,"annual-consumption-c"=&gt;6],</v>
      </c>
    </row>
    <row r="178" spans="1:22" x14ac:dyDescent="0.25">
      <c r="A178" s="5" t="s">
        <v>43</v>
      </c>
      <c r="B178" s="5" t="s">
        <v>39</v>
      </c>
      <c r="C178" s="5" t="s">
        <v>41</v>
      </c>
      <c r="D178" t="str">
        <f>Sheet2!A134</f>
        <v>WBC diluting fluid of 100 ml</v>
      </c>
      <c r="E178" s="5" t="s">
        <v>41</v>
      </c>
      <c r="F178" s="5" t="s">
        <v>33</v>
      </c>
      <c r="G178" s="5" t="s">
        <v>41</v>
      </c>
      <c r="H178" t="str">
        <f>Sheet2!B134</f>
        <v>bott</v>
      </c>
      <c r="I178" s="5" t="s">
        <v>41</v>
      </c>
      <c r="J178" s="5" t="s">
        <v>34</v>
      </c>
      <c r="K178" s="7">
        <f>Sheet2!C134</f>
        <v>0.5</v>
      </c>
      <c r="L178" s="5" t="s">
        <v>35</v>
      </c>
      <c r="M178" s="7">
        <f>Sheet2!D134</f>
        <v>0.52500000000000002</v>
      </c>
      <c r="N178" s="5" t="s">
        <v>36</v>
      </c>
      <c r="O178" s="7">
        <f>Sheet2!E134</f>
        <v>0.47499999999999998</v>
      </c>
      <c r="P178" s="5" t="s">
        <v>37</v>
      </c>
      <c r="Q178" s="7">
        <f>Sheet2!F134</f>
        <v>1.575</v>
      </c>
      <c r="R178" s="5" t="s">
        <v>38</v>
      </c>
      <c r="S178" s="7">
        <f>Sheet2!G134</f>
        <v>6</v>
      </c>
      <c r="T178" s="5" t="s">
        <v>42</v>
      </c>
      <c r="U178" s="5" t="s">
        <v>40</v>
      </c>
      <c r="V178" t="str">
        <f t="shared" si="3"/>
        <v>["name"=&gt;"WBC diluting fluid of 100 ml","unit"=&gt;"bott","amc"=&gt;0.5,"max-stock"=&gt;0.525,"min-stock"=&gt;0.475,"q4-consumption-b"=&gt;1.575,"annual-consumption-c"=&gt;6],</v>
      </c>
    </row>
    <row r="179" spans="1:22" x14ac:dyDescent="0.25">
      <c r="A179" s="5" t="s">
        <v>43</v>
      </c>
      <c r="B179" s="5" t="s">
        <v>39</v>
      </c>
      <c r="C179" s="5" t="s">
        <v>41</v>
      </c>
      <c r="D179" t="str">
        <f>Sheet2!A135</f>
        <v>Immersion oil with refractive index 1.5 of 250 ml</v>
      </c>
      <c r="E179" s="5" t="s">
        <v>41</v>
      </c>
      <c r="F179" s="5" t="s">
        <v>33</v>
      </c>
      <c r="G179" s="5" t="s">
        <v>41</v>
      </c>
      <c r="H179" t="str">
        <f>Sheet2!B135</f>
        <v>bott</v>
      </c>
      <c r="I179" s="5" t="s">
        <v>41</v>
      </c>
      <c r="J179" s="5" t="s">
        <v>34</v>
      </c>
      <c r="K179" s="7">
        <f>Sheet2!C135</f>
        <v>0.5</v>
      </c>
      <c r="L179" s="5" t="s">
        <v>35</v>
      </c>
      <c r="M179" s="7">
        <f>Sheet2!D135</f>
        <v>0.52500000000000002</v>
      </c>
      <c r="N179" s="5" t="s">
        <v>36</v>
      </c>
      <c r="O179" s="7">
        <f>Sheet2!E135</f>
        <v>0.47499999999999998</v>
      </c>
      <c r="P179" s="5" t="s">
        <v>37</v>
      </c>
      <c r="Q179" s="7">
        <f>Sheet2!F135</f>
        <v>1.575</v>
      </c>
      <c r="R179" s="5" t="s">
        <v>38</v>
      </c>
      <c r="S179" s="7">
        <f>Sheet2!G135</f>
        <v>6</v>
      </c>
      <c r="T179" s="5" t="s">
        <v>42</v>
      </c>
      <c r="U179" s="5" t="s">
        <v>40</v>
      </c>
      <c r="V179" t="str">
        <f t="shared" si="3"/>
        <v>["name"=&gt;"Immersion oil with refractive index 1.5 of 250 ml","unit"=&gt;"bott","amc"=&gt;0.5,"max-stock"=&gt;0.525,"min-stock"=&gt;0.475,"q4-consumption-b"=&gt;1.575,"annual-consumption-c"=&gt;6],</v>
      </c>
    </row>
    <row r="180" spans="1:22" x14ac:dyDescent="0.25">
      <c r="A180" s="5" t="s">
        <v>43</v>
      </c>
      <c r="B180" s="5" t="s">
        <v>39</v>
      </c>
      <c r="C180" s="5" t="s">
        <v>41</v>
      </c>
      <c r="D180" t="str">
        <f>Sheet2!A136</f>
        <v xml:space="preserve">Heavy Duty Aluminium Foil 37.5 meter </v>
      </c>
      <c r="E180" s="5" t="s">
        <v>41</v>
      </c>
      <c r="F180" s="5" t="s">
        <v>33</v>
      </c>
      <c r="G180" s="5" t="s">
        <v>41</v>
      </c>
      <c r="H180" t="str">
        <f>Sheet2!B136</f>
        <v xml:space="preserve">Roll </v>
      </c>
      <c r="I180" s="5" t="s">
        <v>41</v>
      </c>
      <c r="J180" s="5" t="s">
        <v>34</v>
      </c>
      <c r="K180" s="7">
        <f>Sheet2!C136</f>
        <v>1</v>
      </c>
      <c r="L180" s="5" t="s">
        <v>35</v>
      </c>
      <c r="M180" s="7">
        <f>Sheet2!D136</f>
        <v>1.05</v>
      </c>
      <c r="N180" s="5" t="s">
        <v>36</v>
      </c>
      <c r="O180" s="7">
        <f>Sheet2!E136</f>
        <v>0.9</v>
      </c>
      <c r="P180" s="5" t="s">
        <v>37</v>
      </c>
      <c r="Q180" s="7">
        <f>Sheet2!F136</f>
        <v>3.15</v>
      </c>
      <c r="R180" s="5" t="s">
        <v>38</v>
      </c>
      <c r="S180" s="7">
        <f>Sheet2!G136</f>
        <v>12</v>
      </c>
      <c r="T180" s="5" t="s">
        <v>42</v>
      </c>
      <c r="U180" s="5" t="s">
        <v>40</v>
      </c>
      <c r="V180" t="str">
        <f t="shared" si="3"/>
        <v>["name"=&gt;"Heavy Duty Aluminium Foil 37.5 meter ","unit"=&gt;"Roll ","amc"=&gt;1,"max-stock"=&gt;1.05,"min-stock"=&gt;0.9,"q4-consumption-b"=&gt;3.15,"annual-consumption-c"=&gt;12],</v>
      </c>
    </row>
    <row r="181" spans="1:22" x14ac:dyDescent="0.25">
      <c r="A181" s="5" t="s">
        <v>43</v>
      </c>
      <c r="B181" s="5" t="s">
        <v>39</v>
      </c>
      <c r="C181" s="5" t="s">
        <v>41</v>
      </c>
      <c r="D181" t="str">
        <f>Sheet2!A137</f>
        <v>Disposable Sterile plastic loops (1µl)</v>
      </c>
      <c r="E181" s="5" t="s">
        <v>41</v>
      </c>
      <c r="F181" s="5" t="s">
        <v>33</v>
      </c>
      <c r="G181" s="5" t="s">
        <v>41</v>
      </c>
      <c r="H181" t="str">
        <f>Sheet2!B137</f>
        <v xml:space="preserve">Box </v>
      </c>
      <c r="I181" s="5" t="s">
        <v>41</v>
      </c>
      <c r="J181" s="5" t="s">
        <v>34</v>
      </c>
      <c r="K181" s="7">
        <f>Sheet2!C137</f>
        <v>2</v>
      </c>
      <c r="L181" s="5" t="s">
        <v>35</v>
      </c>
      <c r="M181" s="7">
        <f>Sheet2!D137</f>
        <v>2.1</v>
      </c>
      <c r="N181" s="5" t="s">
        <v>36</v>
      </c>
      <c r="O181" s="7">
        <f>Sheet2!E137</f>
        <v>1.9</v>
      </c>
      <c r="P181" s="5" t="s">
        <v>37</v>
      </c>
      <c r="Q181" s="7">
        <f>Sheet2!F137</f>
        <v>6.3</v>
      </c>
      <c r="R181" s="5" t="s">
        <v>38</v>
      </c>
      <c r="S181" s="7">
        <f>Sheet2!G137</f>
        <v>25</v>
      </c>
      <c r="T181" s="5" t="s">
        <v>42</v>
      </c>
      <c r="U181" s="5" t="s">
        <v>40</v>
      </c>
      <c r="V181" t="str">
        <f t="shared" si="3"/>
        <v>["name"=&gt;"Disposable Sterile plastic loops (1µl)","unit"=&gt;"Box ","amc"=&gt;2,"max-stock"=&gt;2.1,"min-stock"=&gt;1.9,"q4-consumption-b"=&gt;6.3,"annual-consumption-c"=&gt;25],</v>
      </c>
    </row>
    <row r="182" spans="1:22" x14ac:dyDescent="0.25">
      <c r="A182" s="5" t="s">
        <v>43</v>
      </c>
      <c r="B182" s="5" t="s">
        <v>39</v>
      </c>
      <c r="C182" s="5" t="s">
        <v>41</v>
      </c>
      <c r="D182" t="str">
        <f>Sheet2!A138</f>
        <v>Disposable Sterile plastic loops (2µl)</v>
      </c>
      <c r="E182" s="5" t="s">
        <v>41</v>
      </c>
      <c r="F182" s="5" t="s">
        <v>33</v>
      </c>
      <c r="G182" s="5" t="s">
        <v>41</v>
      </c>
      <c r="H182" t="str">
        <f>Sheet2!B138</f>
        <v xml:space="preserve">Box </v>
      </c>
      <c r="I182" s="5" t="s">
        <v>41</v>
      </c>
      <c r="J182" s="5" t="s">
        <v>34</v>
      </c>
      <c r="K182" s="7">
        <f>Sheet2!C138</f>
        <v>2</v>
      </c>
      <c r="L182" s="5" t="s">
        <v>35</v>
      </c>
      <c r="M182" s="7">
        <f>Sheet2!D138</f>
        <v>2.1</v>
      </c>
      <c r="N182" s="5" t="s">
        <v>36</v>
      </c>
      <c r="O182" s="7">
        <f>Sheet2!E138</f>
        <v>1.9</v>
      </c>
      <c r="P182" s="5" t="s">
        <v>37</v>
      </c>
      <c r="Q182" s="7">
        <f>Sheet2!F138</f>
        <v>6.3</v>
      </c>
      <c r="R182" s="5" t="s">
        <v>38</v>
      </c>
      <c r="S182" s="7">
        <f>Sheet2!G138</f>
        <v>25</v>
      </c>
      <c r="T182" s="5" t="s">
        <v>42</v>
      </c>
      <c r="U182" s="5" t="s">
        <v>40</v>
      </c>
      <c r="V182" t="str">
        <f t="shared" si="3"/>
        <v>["name"=&gt;"Disposable Sterile plastic loops (2µl)","unit"=&gt;"Box ","amc"=&gt;2,"max-stock"=&gt;2.1,"min-stock"=&gt;1.9,"q4-consumption-b"=&gt;6.3,"annual-consumption-c"=&gt;25],</v>
      </c>
    </row>
    <row r="183" spans="1:22" x14ac:dyDescent="0.25">
      <c r="A183" s="5" t="s">
        <v>43</v>
      </c>
      <c r="B183" s="5" t="s">
        <v>39</v>
      </c>
      <c r="C183" s="5" t="s">
        <v>41</v>
      </c>
      <c r="D183" t="str">
        <f>Sheet2!A139</f>
        <v>Disposable Sterile plastic loops,(10µl)</v>
      </c>
      <c r="E183" s="5" t="s">
        <v>41</v>
      </c>
      <c r="F183" s="5" t="s">
        <v>33</v>
      </c>
      <c r="G183" s="5" t="s">
        <v>41</v>
      </c>
      <c r="H183" t="str">
        <f>Sheet2!B139</f>
        <v xml:space="preserve">Box </v>
      </c>
      <c r="I183" s="5" t="s">
        <v>41</v>
      </c>
      <c r="J183" s="5" t="s">
        <v>34</v>
      </c>
      <c r="K183" s="7">
        <f>Sheet2!C139</f>
        <v>2</v>
      </c>
      <c r="L183" s="5" t="s">
        <v>35</v>
      </c>
      <c r="M183" s="7">
        <f>Sheet2!D139</f>
        <v>2.1</v>
      </c>
      <c r="N183" s="5" t="s">
        <v>36</v>
      </c>
      <c r="O183" s="7">
        <f>Sheet2!E139</f>
        <v>1.9</v>
      </c>
      <c r="P183" s="5" t="s">
        <v>37</v>
      </c>
      <c r="Q183" s="7">
        <f>Sheet2!F139</f>
        <v>6.3</v>
      </c>
      <c r="R183" s="5" t="s">
        <v>38</v>
      </c>
      <c r="S183" s="7">
        <f>Sheet2!G139</f>
        <v>25</v>
      </c>
      <c r="T183" s="5" t="s">
        <v>42</v>
      </c>
      <c r="U183" s="5" t="s">
        <v>40</v>
      </c>
      <c r="V183" t="str">
        <f t="shared" si="3"/>
        <v>["name"=&gt;"Disposable Sterile plastic loops,(10µl)","unit"=&gt;"Box ","amc"=&gt;2,"max-stock"=&gt;2.1,"min-stock"=&gt;1.9,"q4-consumption-b"=&gt;6.3,"annual-consumption-c"=&gt;25],</v>
      </c>
    </row>
    <row r="184" spans="1:22" x14ac:dyDescent="0.25">
      <c r="A184" s="5" t="s">
        <v>43</v>
      </c>
      <c r="B184" s="5" t="s">
        <v>39</v>
      </c>
      <c r="C184" s="5" t="s">
        <v>41</v>
      </c>
      <c r="D184" t="str">
        <f>Sheet2!A140</f>
        <v>Pasteur Pipette of 500</v>
      </c>
      <c r="E184" s="5" t="s">
        <v>41</v>
      </c>
      <c r="F184" s="5" t="s">
        <v>33</v>
      </c>
      <c r="G184" s="5" t="s">
        <v>41</v>
      </c>
      <c r="H184" t="str">
        <f>Sheet2!B140</f>
        <v>pk</v>
      </c>
      <c r="I184" s="5" t="s">
        <v>41</v>
      </c>
      <c r="J184" s="5" t="s">
        <v>34</v>
      </c>
      <c r="K184" s="7">
        <f>Sheet2!C140</f>
        <v>1</v>
      </c>
      <c r="L184" s="5" t="s">
        <v>35</v>
      </c>
      <c r="M184" s="7">
        <f>Sheet2!D140</f>
        <v>1.05</v>
      </c>
      <c r="N184" s="5" t="s">
        <v>36</v>
      </c>
      <c r="O184" s="7">
        <f>Sheet2!E140</f>
        <v>0.9</v>
      </c>
      <c r="P184" s="5" t="s">
        <v>37</v>
      </c>
      <c r="Q184" s="7">
        <f>Sheet2!F140</f>
        <v>3.15</v>
      </c>
      <c r="R184" s="5" t="s">
        <v>38</v>
      </c>
      <c r="S184" s="7">
        <f>Sheet2!G140</f>
        <v>12</v>
      </c>
      <c r="T184" s="5" t="s">
        <v>42</v>
      </c>
      <c r="U184" s="5" t="s">
        <v>40</v>
      </c>
      <c r="V184" t="str">
        <f t="shared" si="3"/>
        <v>["name"=&gt;"Pasteur Pipette of 500","unit"=&gt;"pk","amc"=&gt;1,"max-stock"=&gt;1.05,"min-stock"=&gt;0.9,"q4-consumption-b"=&gt;3.15,"annual-consumption-c"=&gt;12],</v>
      </c>
    </row>
    <row r="185" spans="1:22" x14ac:dyDescent="0.25">
      <c r="A185" s="5" t="s">
        <v>43</v>
      </c>
      <c r="B185" s="5" t="s">
        <v>39</v>
      </c>
      <c r="C185" s="5" t="s">
        <v>41</v>
      </c>
      <c r="D185" t="str">
        <f>Sheet2!A141</f>
        <v>KOH 10%of 1000ml</v>
      </c>
      <c r="E185" s="5" t="s">
        <v>41</v>
      </c>
      <c r="F185" s="5" t="s">
        <v>33</v>
      </c>
      <c r="G185" s="5" t="s">
        <v>41</v>
      </c>
      <c r="H185" t="str">
        <f>Sheet2!B141</f>
        <v>Bottel</v>
      </c>
      <c r="I185" s="5" t="s">
        <v>41</v>
      </c>
      <c r="J185" s="5" t="s">
        <v>34</v>
      </c>
      <c r="K185" s="7">
        <f>Sheet2!C141</f>
        <v>0</v>
      </c>
      <c r="L185" s="5" t="s">
        <v>35</v>
      </c>
      <c r="M185" s="7">
        <f>Sheet2!D141</f>
        <v>0</v>
      </c>
      <c r="N185" s="5" t="s">
        <v>36</v>
      </c>
      <c r="O185" s="7">
        <f>Sheet2!E141</f>
        <v>0</v>
      </c>
      <c r="P185" s="5" t="s">
        <v>37</v>
      </c>
      <c r="Q185" s="7">
        <f>Sheet2!F141</f>
        <v>0</v>
      </c>
      <c r="R185" s="5" t="s">
        <v>38</v>
      </c>
      <c r="S185" s="7">
        <f>Sheet2!G141</f>
        <v>0</v>
      </c>
      <c r="T185" s="5" t="s">
        <v>42</v>
      </c>
      <c r="U185" s="5" t="s">
        <v>40</v>
      </c>
      <c r="V185" t="str">
        <f t="shared" si="3"/>
        <v>["name"=&gt;"KOH 10%of 1000ml","unit"=&gt;"Bottel","amc"=&gt;0,"max-stock"=&gt;0,"min-stock"=&gt;0,"q4-consumption-b"=&gt;0,"annual-consumption-c"=&gt;0],</v>
      </c>
    </row>
    <row r="186" spans="1:22" x14ac:dyDescent="0.25">
      <c r="A186" s="5" t="s">
        <v>43</v>
      </c>
      <c r="B186" s="5" t="s">
        <v>39</v>
      </c>
      <c r="C186" s="5" t="s">
        <v>41</v>
      </c>
      <c r="D186" t="str">
        <f>Sheet2!A142</f>
        <v xml:space="preserve">Surgical blood </v>
      </c>
      <c r="E186" s="5" t="s">
        <v>41</v>
      </c>
      <c r="F186" s="5" t="s">
        <v>33</v>
      </c>
      <c r="G186" s="5" t="s">
        <v>41</v>
      </c>
      <c r="H186" t="str">
        <f>Sheet2!B142</f>
        <v>pk</v>
      </c>
      <c r="I186" s="5" t="s">
        <v>41</v>
      </c>
      <c r="J186" s="5" t="s">
        <v>34</v>
      </c>
      <c r="K186" s="7">
        <f>Sheet2!C142</f>
        <v>1</v>
      </c>
      <c r="L186" s="5" t="s">
        <v>35</v>
      </c>
      <c r="M186" s="7">
        <f>Sheet2!D142</f>
        <v>1.05</v>
      </c>
      <c r="N186" s="5" t="s">
        <v>36</v>
      </c>
      <c r="O186" s="7">
        <f>Sheet2!E142</f>
        <v>0.9</v>
      </c>
      <c r="P186" s="5" t="s">
        <v>37</v>
      </c>
      <c r="Q186" s="7">
        <f>Sheet2!F142</f>
        <v>3.15</v>
      </c>
      <c r="R186" s="5" t="s">
        <v>38</v>
      </c>
      <c r="S186" s="7">
        <f>Sheet2!G142</f>
        <v>12</v>
      </c>
      <c r="T186" s="5" t="s">
        <v>42</v>
      </c>
      <c r="U186" s="5" t="s">
        <v>40</v>
      </c>
      <c r="V186" t="str">
        <f t="shared" si="3"/>
        <v>["name"=&gt;"Surgical blood ","unit"=&gt;"pk","amc"=&gt;1,"max-stock"=&gt;1.05,"min-stock"=&gt;0.9,"q4-consumption-b"=&gt;3.15,"annual-consumption-c"=&gt;12],</v>
      </c>
    </row>
    <row r="187" spans="1:22" x14ac:dyDescent="0.25">
      <c r="A187" s="5" t="s">
        <v>43</v>
      </c>
      <c r="B187" s="5" t="s">
        <v>39</v>
      </c>
      <c r="C187" s="5" t="s">
        <v>41</v>
      </c>
      <c r="D187" t="str">
        <f>Sheet2!A143</f>
        <v>Amies Transport Media of 500 gm</v>
      </c>
      <c r="E187" s="5" t="s">
        <v>41</v>
      </c>
      <c r="F187" s="5" t="s">
        <v>33</v>
      </c>
      <c r="G187" s="5" t="s">
        <v>41</v>
      </c>
      <c r="H187" t="str">
        <f>Sheet2!B143</f>
        <v xml:space="preserve">Tin </v>
      </c>
      <c r="I187" s="5" t="s">
        <v>41</v>
      </c>
      <c r="J187" s="5" t="s">
        <v>34</v>
      </c>
      <c r="K187" s="7">
        <f>Sheet2!C143</f>
        <v>0</v>
      </c>
      <c r="L187" s="5" t="s">
        <v>35</v>
      </c>
      <c r="M187" s="7">
        <f>Sheet2!D143</f>
        <v>0</v>
      </c>
      <c r="N187" s="5" t="s">
        <v>36</v>
      </c>
      <c r="O187" s="7">
        <f>Sheet2!E143</f>
        <v>0</v>
      </c>
      <c r="P187" s="5" t="s">
        <v>37</v>
      </c>
      <c r="Q187" s="7">
        <f>Sheet2!F143</f>
        <v>0</v>
      </c>
      <c r="R187" s="5" t="s">
        <v>38</v>
      </c>
      <c r="S187" s="7">
        <f>Sheet2!G143</f>
        <v>1</v>
      </c>
      <c r="T187" s="5" t="s">
        <v>42</v>
      </c>
      <c r="U187" s="5" t="s">
        <v>40</v>
      </c>
      <c r="V187" t="str">
        <f t="shared" si="3"/>
        <v>["name"=&gt;"Amies Transport Media of 500 gm","unit"=&gt;"Tin ","amc"=&gt;0,"max-stock"=&gt;0,"min-stock"=&gt;0,"q4-consumption-b"=&gt;0,"annual-consumption-c"=&gt;1],</v>
      </c>
    </row>
    <row r="188" spans="1:22" x14ac:dyDescent="0.25">
      <c r="A188" s="5" t="s">
        <v>43</v>
      </c>
      <c r="B188" s="5" t="s">
        <v>39</v>
      </c>
      <c r="C188" s="5" t="s">
        <v>41</v>
      </c>
      <c r="D188" t="str">
        <f>Sheet2!A144</f>
        <v>Xylose Lysine Deoxycholate Agar of 500 gm</v>
      </c>
      <c r="E188" s="5" t="s">
        <v>41</v>
      </c>
      <c r="F188" s="5" t="s">
        <v>33</v>
      </c>
      <c r="G188" s="5" t="s">
        <v>41</v>
      </c>
      <c r="H188" t="str">
        <f>Sheet2!B144</f>
        <v>Tin</v>
      </c>
      <c r="I188" s="5" t="s">
        <v>41</v>
      </c>
      <c r="J188" s="5" t="s">
        <v>34</v>
      </c>
      <c r="K188" s="7">
        <f>Sheet2!C144</f>
        <v>0</v>
      </c>
      <c r="L188" s="5" t="s">
        <v>35</v>
      </c>
      <c r="M188" s="7">
        <f>Sheet2!D144</f>
        <v>0</v>
      </c>
      <c r="N188" s="5" t="s">
        <v>36</v>
      </c>
      <c r="O188" s="7">
        <f>Sheet2!E144</f>
        <v>0</v>
      </c>
      <c r="P188" s="5" t="s">
        <v>37</v>
      </c>
      <c r="Q188" s="7">
        <f>Sheet2!F144</f>
        <v>0</v>
      </c>
      <c r="R188" s="5" t="s">
        <v>38</v>
      </c>
      <c r="S188" s="7">
        <f>Sheet2!G144</f>
        <v>4</v>
      </c>
      <c r="T188" s="5" t="s">
        <v>42</v>
      </c>
      <c r="U188" s="5" t="s">
        <v>40</v>
      </c>
      <c r="V188" t="str">
        <f t="shared" si="3"/>
        <v>["name"=&gt;"Xylose Lysine Deoxycholate Agar of 500 gm","unit"=&gt;"Tin","amc"=&gt;0,"max-stock"=&gt;0,"min-stock"=&gt;0,"q4-consumption-b"=&gt;0,"annual-consumption-c"=&gt;4],</v>
      </c>
    </row>
    <row r="189" spans="1:22" x14ac:dyDescent="0.25">
      <c r="A189" s="5" t="s">
        <v>43</v>
      </c>
      <c r="B189" s="5" t="s">
        <v>39</v>
      </c>
      <c r="C189" s="5" t="s">
        <v>41</v>
      </c>
      <c r="D189" t="str">
        <f>Sheet2!A145</f>
        <v>Stuart transport medium of 500 gm</v>
      </c>
      <c r="E189" s="5" t="s">
        <v>41</v>
      </c>
      <c r="F189" s="5" t="s">
        <v>33</v>
      </c>
      <c r="G189" s="5" t="s">
        <v>41</v>
      </c>
      <c r="H189" t="str">
        <f>Sheet2!B145</f>
        <v>Tin</v>
      </c>
      <c r="I189" s="5" t="s">
        <v>41</v>
      </c>
      <c r="J189" s="5" t="s">
        <v>34</v>
      </c>
      <c r="K189" s="7">
        <f>Sheet2!C145</f>
        <v>0</v>
      </c>
      <c r="L189" s="5" t="s">
        <v>35</v>
      </c>
      <c r="M189" s="7">
        <f>Sheet2!D145</f>
        <v>0</v>
      </c>
      <c r="N189" s="5" t="s">
        <v>36</v>
      </c>
      <c r="O189" s="7">
        <f>Sheet2!E145</f>
        <v>0</v>
      </c>
      <c r="P189" s="5" t="s">
        <v>37</v>
      </c>
      <c r="Q189" s="7">
        <f>Sheet2!F145</f>
        <v>0</v>
      </c>
      <c r="R189" s="5" t="s">
        <v>38</v>
      </c>
      <c r="S189" s="7">
        <f>Sheet2!G145</f>
        <v>1</v>
      </c>
      <c r="T189" s="5" t="s">
        <v>42</v>
      </c>
      <c r="U189" s="5" t="s">
        <v>40</v>
      </c>
      <c r="V189" t="str">
        <f t="shared" si="3"/>
        <v>["name"=&gt;"Stuart transport medium of 500 gm","unit"=&gt;"Tin","amc"=&gt;0,"max-stock"=&gt;0,"min-stock"=&gt;0,"q4-consumption-b"=&gt;0,"annual-consumption-c"=&gt;1],</v>
      </c>
    </row>
    <row r="190" spans="1:22" x14ac:dyDescent="0.25">
      <c r="A190" s="5" t="s">
        <v>43</v>
      </c>
      <c r="B190" s="5" t="s">
        <v>39</v>
      </c>
      <c r="C190" s="5" t="s">
        <v>41</v>
      </c>
      <c r="D190" t="str">
        <f>Sheet2!A146</f>
        <v>Thayer martin medium of 500 gm</v>
      </c>
      <c r="E190" s="5" t="s">
        <v>41</v>
      </c>
      <c r="F190" s="5" t="s">
        <v>33</v>
      </c>
      <c r="G190" s="5" t="s">
        <v>41</v>
      </c>
      <c r="H190" t="str">
        <f>Sheet2!B146</f>
        <v>Tin</v>
      </c>
      <c r="I190" s="5" t="s">
        <v>41</v>
      </c>
      <c r="J190" s="5" t="s">
        <v>34</v>
      </c>
      <c r="K190" s="7">
        <f>Sheet2!C146</f>
        <v>0</v>
      </c>
      <c r="L190" s="5" t="s">
        <v>35</v>
      </c>
      <c r="M190" s="7">
        <f>Sheet2!D146</f>
        <v>0</v>
      </c>
      <c r="N190" s="5" t="s">
        <v>36</v>
      </c>
      <c r="O190" s="7">
        <f>Sheet2!E146</f>
        <v>0</v>
      </c>
      <c r="P190" s="5" t="s">
        <v>37</v>
      </c>
      <c r="Q190" s="7">
        <f>Sheet2!F146</f>
        <v>0</v>
      </c>
      <c r="R190" s="5" t="s">
        <v>38</v>
      </c>
      <c r="S190" s="7">
        <f>Sheet2!G146</f>
        <v>1</v>
      </c>
      <c r="T190" s="5" t="s">
        <v>42</v>
      </c>
      <c r="U190" s="5" t="s">
        <v>40</v>
      </c>
      <c r="V190" t="str">
        <f t="shared" si="3"/>
        <v>["name"=&gt;"Thayer martin medium of 500 gm","unit"=&gt;"Tin","amc"=&gt;0,"max-stock"=&gt;0,"min-stock"=&gt;0,"q4-consumption-b"=&gt;0,"annual-consumption-c"=&gt;1],</v>
      </c>
    </row>
    <row r="191" spans="1:22" x14ac:dyDescent="0.25">
      <c r="A191" s="5" t="s">
        <v>43</v>
      </c>
      <c r="B191" s="5" t="s">
        <v>39</v>
      </c>
      <c r="C191" s="5" t="s">
        <v>41</v>
      </c>
      <c r="D191" t="str">
        <f>Sheet2!A147</f>
        <v>Simmons Citrate Agar, Dehydrated of 500 gm</v>
      </c>
      <c r="E191" s="5" t="s">
        <v>41</v>
      </c>
      <c r="F191" s="5" t="s">
        <v>33</v>
      </c>
      <c r="G191" s="5" t="s">
        <v>41</v>
      </c>
      <c r="H191" t="str">
        <f>Sheet2!B147</f>
        <v>Tin</v>
      </c>
      <c r="I191" s="5" t="s">
        <v>41</v>
      </c>
      <c r="J191" s="5" t="s">
        <v>34</v>
      </c>
      <c r="K191" s="7">
        <f>Sheet2!C147</f>
        <v>0</v>
      </c>
      <c r="L191" s="5" t="s">
        <v>35</v>
      </c>
      <c r="M191" s="7">
        <f>Sheet2!D147</f>
        <v>0</v>
      </c>
      <c r="N191" s="5" t="s">
        <v>36</v>
      </c>
      <c r="O191" s="7">
        <f>Sheet2!E147</f>
        <v>0</v>
      </c>
      <c r="P191" s="5" t="s">
        <v>37</v>
      </c>
      <c r="Q191" s="7">
        <f>Sheet2!F147</f>
        <v>0</v>
      </c>
      <c r="R191" s="5" t="s">
        <v>38</v>
      </c>
      <c r="S191" s="7">
        <f>Sheet2!G147</f>
        <v>1</v>
      </c>
      <c r="T191" s="5" t="s">
        <v>42</v>
      </c>
      <c r="U191" s="5" t="s">
        <v>40</v>
      </c>
      <c r="V191" t="str">
        <f t="shared" si="3"/>
        <v>["name"=&gt;"Simmons Citrate Agar, Dehydrated of 500 gm","unit"=&gt;"Tin","amc"=&gt;0,"max-stock"=&gt;0,"min-stock"=&gt;0,"q4-consumption-b"=&gt;0,"annual-consumption-c"=&gt;1],</v>
      </c>
    </row>
    <row r="192" spans="1:22" x14ac:dyDescent="0.25">
      <c r="A192" s="5" t="s">
        <v>43</v>
      </c>
      <c r="B192" s="5" t="s">
        <v>39</v>
      </c>
      <c r="C192" s="5" t="s">
        <v>41</v>
      </c>
      <c r="D192" t="str">
        <f>Sheet2!A148</f>
        <v>Transport media(carry blair) of 500 gm</v>
      </c>
      <c r="E192" s="5" t="s">
        <v>41</v>
      </c>
      <c r="F192" s="5" t="s">
        <v>33</v>
      </c>
      <c r="G192" s="5" t="s">
        <v>41</v>
      </c>
      <c r="H192" t="str">
        <f>Sheet2!B148</f>
        <v>Tin</v>
      </c>
      <c r="I192" s="5" t="s">
        <v>41</v>
      </c>
      <c r="J192" s="5" t="s">
        <v>34</v>
      </c>
      <c r="K192" s="7">
        <f>Sheet2!C148</f>
        <v>0</v>
      </c>
      <c r="L192" s="5" t="s">
        <v>35</v>
      </c>
      <c r="M192" s="7">
        <f>Sheet2!D148</f>
        <v>0</v>
      </c>
      <c r="N192" s="5" t="s">
        <v>36</v>
      </c>
      <c r="O192" s="7">
        <f>Sheet2!E148</f>
        <v>0</v>
      </c>
      <c r="P192" s="5" t="s">
        <v>37</v>
      </c>
      <c r="Q192" s="7">
        <f>Sheet2!F148</f>
        <v>0</v>
      </c>
      <c r="R192" s="5" t="s">
        <v>38</v>
      </c>
      <c r="S192" s="7">
        <f>Sheet2!G148</f>
        <v>1</v>
      </c>
      <c r="T192" s="5" t="s">
        <v>42</v>
      </c>
      <c r="U192" s="5" t="s">
        <v>40</v>
      </c>
      <c r="V192" t="str">
        <f t="shared" si="3"/>
        <v>["name"=&gt;"Transport media(carry blair) of 500 gm","unit"=&gt;"Tin","amc"=&gt;0,"max-stock"=&gt;0,"min-stock"=&gt;0,"q4-consumption-b"=&gt;0,"annual-consumption-c"=&gt;1],</v>
      </c>
    </row>
    <row r="193" spans="1:22" x14ac:dyDescent="0.25">
      <c r="A193" s="5" t="s">
        <v>43</v>
      </c>
      <c r="B193" s="5" t="s">
        <v>39</v>
      </c>
      <c r="C193" s="5" t="s">
        <v>41</v>
      </c>
      <c r="D193" t="str">
        <f>Sheet2!A149</f>
        <v>Triple Sugar Iron Agar of 500 gm</v>
      </c>
      <c r="E193" s="5" t="s">
        <v>41</v>
      </c>
      <c r="F193" s="5" t="s">
        <v>33</v>
      </c>
      <c r="G193" s="5" t="s">
        <v>41</v>
      </c>
      <c r="H193" t="str">
        <f>Sheet2!B149</f>
        <v>Tin</v>
      </c>
      <c r="I193" s="5" t="s">
        <v>41</v>
      </c>
      <c r="J193" s="5" t="s">
        <v>34</v>
      </c>
      <c r="K193" s="7">
        <f>Sheet2!C149</f>
        <v>0</v>
      </c>
      <c r="L193" s="5" t="s">
        <v>35</v>
      </c>
      <c r="M193" s="7">
        <f>Sheet2!D149</f>
        <v>0</v>
      </c>
      <c r="N193" s="5" t="s">
        <v>36</v>
      </c>
      <c r="O193" s="7">
        <f>Sheet2!E149</f>
        <v>0</v>
      </c>
      <c r="P193" s="5" t="s">
        <v>37</v>
      </c>
      <c r="Q193" s="7">
        <f>Sheet2!F149</f>
        <v>0</v>
      </c>
      <c r="R193" s="5" t="s">
        <v>38</v>
      </c>
      <c r="S193" s="7">
        <f>Sheet2!G149</f>
        <v>1</v>
      </c>
      <c r="T193" s="5" t="s">
        <v>42</v>
      </c>
      <c r="U193" s="5" t="s">
        <v>40</v>
      </c>
      <c r="V193" t="str">
        <f t="shared" si="3"/>
        <v>["name"=&gt;"Triple Sugar Iron Agar of 500 gm","unit"=&gt;"Tin","amc"=&gt;0,"max-stock"=&gt;0,"min-stock"=&gt;0,"q4-consumption-b"=&gt;0,"annual-consumption-c"=&gt;1],</v>
      </c>
    </row>
    <row r="194" spans="1:22" x14ac:dyDescent="0.25">
      <c r="A194" s="5" t="s">
        <v>43</v>
      </c>
      <c r="B194" s="5" t="s">
        <v>39</v>
      </c>
      <c r="C194" s="5" t="s">
        <v>41</v>
      </c>
      <c r="D194" t="str">
        <f>Sheet2!A150</f>
        <v>PYR reagent disc of 50</v>
      </c>
      <c r="E194" s="5" t="s">
        <v>41</v>
      </c>
      <c r="F194" s="5" t="s">
        <v>33</v>
      </c>
      <c r="G194" s="5" t="s">
        <v>41</v>
      </c>
      <c r="H194" t="str">
        <f>Sheet2!B150</f>
        <v>pk</v>
      </c>
      <c r="I194" s="5" t="s">
        <v>41</v>
      </c>
      <c r="J194" s="5" t="s">
        <v>34</v>
      </c>
      <c r="K194" s="7">
        <f>Sheet2!C150</f>
        <v>0</v>
      </c>
      <c r="L194" s="5" t="s">
        <v>35</v>
      </c>
      <c r="M194" s="7">
        <f>Sheet2!D150</f>
        <v>0</v>
      </c>
      <c r="N194" s="5" t="s">
        <v>36</v>
      </c>
      <c r="O194" s="7">
        <f>Sheet2!E150</f>
        <v>0</v>
      </c>
      <c r="P194" s="5" t="s">
        <v>37</v>
      </c>
      <c r="Q194" s="7">
        <f>Sheet2!F150</f>
        <v>1</v>
      </c>
      <c r="R194" s="5" t="s">
        <v>38</v>
      </c>
      <c r="S194" s="7">
        <f>Sheet2!G150</f>
        <v>4</v>
      </c>
      <c r="T194" s="5" t="s">
        <v>42</v>
      </c>
      <c r="U194" s="5" t="s">
        <v>40</v>
      </c>
      <c r="V194" t="str">
        <f t="shared" si="3"/>
        <v>["name"=&gt;"PYR reagent disc of 50","unit"=&gt;"pk","amc"=&gt;0,"max-stock"=&gt;0,"min-stock"=&gt;0,"q4-consumption-b"=&gt;1,"annual-consumption-c"=&gt;4],</v>
      </c>
    </row>
    <row r="195" spans="1:22" x14ac:dyDescent="0.25">
      <c r="A195" s="5" t="s">
        <v>43</v>
      </c>
      <c r="B195" s="5" t="s">
        <v>39</v>
      </c>
      <c r="C195" s="5" t="s">
        <v>41</v>
      </c>
      <c r="D195" t="str">
        <f>Sheet2!A151</f>
        <v>Catalase reagent (3% H2O2)</v>
      </c>
      <c r="E195" s="5" t="s">
        <v>41</v>
      </c>
      <c r="F195" s="5" t="s">
        <v>33</v>
      </c>
      <c r="G195" s="5" t="s">
        <v>41</v>
      </c>
      <c r="H195" t="str">
        <f>Sheet2!B151</f>
        <v>2x5ml</v>
      </c>
      <c r="I195" s="5" t="s">
        <v>41</v>
      </c>
      <c r="J195" s="5" t="s">
        <v>34</v>
      </c>
      <c r="K195" s="7">
        <f>Sheet2!C151</f>
        <v>0</v>
      </c>
      <c r="L195" s="5" t="s">
        <v>35</v>
      </c>
      <c r="M195" s="7">
        <f>Sheet2!D151</f>
        <v>0</v>
      </c>
      <c r="N195" s="5" t="s">
        <v>36</v>
      </c>
      <c r="O195" s="7">
        <f>Sheet2!E151</f>
        <v>0</v>
      </c>
      <c r="P195" s="5" t="s">
        <v>37</v>
      </c>
      <c r="Q195" s="7">
        <f>Sheet2!F151</f>
        <v>1</v>
      </c>
      <c r="R195" s="5" t="s">
        <v>38</v>
      </c>
      <c r="S195" s="7">
        <f>Sheet2!G151</f>
        <v>4</v>
      </c>
      <c r="T195" s="5" t="s">
        <v>42</v>
      </c>
      <c r="U195" s="5" t="s">
        <v>40</v>
      </c>
      <c r="V195" t="str">
        <f t="shared" si="3"/>
        <v>["name"=&gt;"Catalase reagent (3% H2O2)","unit"=&gt;"2x5ml","amc"=&gt;0,"max-stock"=&gt;0,"min-stock"=&gt;0,"q4-consumption-b"=&gt;1,"annual-consumption-c"=&gt;4],</v>
      </c>
    </row>
    <row r="196" spans="1:22" x14ac:dyDescent="0.25">
      <c r="A196" s="5" t="s">
        <v>43</v>
      </c>
      <c r="B196" s="5" t="s">
        <v>39</v>
      </c>
      <c r="C196" s="5" t="s">
        <v>41</v>
      </c>
      <c r="D196" t="str">
        <f>Sheet2!A152</f>
        <v>GC Agar Base of 500 gm</v>
      </c>
      <c r="E196" s="5" t="s">
        <v>41</v>
      </c>
      <c r="F196" s="5" t="s">
        <v>33</v>
      </c>
      <c r="G196" s="5" t="s">
        <v>41</v>
      </c>
      <c r="H196" t="str">
        <f>Sheet2!B152</f>
        <v>Tin</v>
      </c>
      <c r="I196" s="5" t="s">
        <v>41</v>
      </c>
      <c r="J196" s="5" t="s">
        <v>34</v>
      </c>
      <c r="K196" s="7">
        <f>Sheet2!C152</f>
        <v>0</v>
      </c>
      <c r="L196" s="5" t="s">
        <v>35</v>
      </c>
      <c r="M196" s="7">
        <f>Sheet2!D152</f>
        <v>0</v>
      </c>
      <c r="N196" s="5" t="s">
        <v>36</v>
      </c>
      <c r="O196" s="7">
        <f>Sheet2!E152</f>
        <v>0</v>
      </c>
      <c r="P196" s="5" t="s">
        <v>37</v>
      </c>
      <c r="Q196" s="7">
        <f>Sheet2!F152</f>
        <v>0</v>
      </c>
      <c r="R196" s="5" t="s">
        <v>38</v>
      </c>
      <c r="S196" s="7">
        <f>Sheet2!G152</f>
        <v>1</v>
      </c>
      <c r="T196" s="5" t="s">
        <v>42</v>
      </c>
      <c r="U196" s="5" t="s">
        <v>40</v>
      </c>
      <c r="V196" t="str">
        <f t="shared" si="3"/>
        <v>["name"=&gt;"GC Agar Base of 500 gm","unit"=&gt;"Tin","amc"=&gt;0,"max-stock"=&gt;0,"min-stock"=&gt;0,"q4-consumption-b"=&gt;0,"annual-consumption-c"=&gt;1],</v>
      </c>
    </row>
    <row r="197" spans="1:22" x14ac:dyDescent="0.25">
      <c r="A197" s="5" t="s">
        <v>43</v>
      </c>
      <c r="B197" s="5" t="s">
        <v>39</v>
      </c>
      <c r="C197" s="5" t="s">
        <v>41</v>
      </c>
      <c r="D197" t="str">
        <f>Sheet2!A153</f>
        <v>Isovitalex/Vitox Enrichment</v>
      </c>
      <c r="E197" s="5" t="s">
        <v>41</v>
      </c>
      <c r="F197" s="5" t="s">
        <v>33</v>
      </c>
      <c r="G197" s="5" t="s">
        <v>41</v>
      </c>
      <c r="H197" t="str">
        <f>Sheet2!B153</f>
        <v xml:space="preserve">Box </v>
      </c>
      <c r="I197" s="5" t="s">
        <v>41</v>
      </c>
      <c r="J197" s="5" t="s">
        <v>34</v>
      </c>
      <c r="K197" s="7">
        <f>Sheet2!C153</f>
        <v>0</v>
      </c>
      <c r="L197" s="5" t="s">
        <v>35</v>
      </c>
      <c r="M197" s="7">
        <f>Sheet2!D153</f>
        <v>0</v>
      </c>
      <c r="N197" s="5" t="s">
        <v>36</v>
      </c>
      <c r="O197" s="7">
        <f>Sheet2!E153</f>
        <v>0</v>
      </c>
      <c r="P197" s="5" t="s">
        <v>37</v>
      </c>
      <c r="Q197" s="7">
        <f>Sheet2!F153</f>
        <v>1</v>
      </c>
      <c r="R197" s="5" t="s">
        <v>38</v>
      </c>
      <c r="S197" s="7">
        <f>Sheet2!G153</f>
        <v>4</v>
      </c>
      <c r="T197" s="5" t="s">
        <v>42</v>
      </c>
      <c r="U197" s="5" t="s">
        <v>40</v>
      </c>
      <c r="V197" t="str">
        <f t="shared" si="3"/>
        <v>["name"=&gt;"Isovitalex/Vitox Enrichment","unit"=&gt;"Box ","amc"=&gt;0,"max-stock"=&gt;0,"min-stock"=&gt;0,"q4-consumption-b"=&gt;1,"annual-consumption-c"=&gt;4],</v>
      </c>
    </row>
    <row r="198" spans="1:22" x14ac:dyDescent="0.25">
      <c r="A198" s="5" t="s">
        <v>43</v>
      </c>
      <c r="B198" s="5" t="s">
        <v>39</v>
      </c>
      <c r="C198" s="5" t="s">
        <v>41</v>
      </c>
      <c r="D198" t="str">
        <f>Sheet2!A154</f>
        <v>Kligler Iron Agar of 500 gm</v>
      </c>
      <c r="E198" s="5" t="s">
        <v>41</v>
      </c>
      <c r="F198" s="5" t="s">
        <v>33</v>
      </c>
      <c r="G198" s="5" t="s">
        <v>41</v>
      </c>
      <c r="H198" t="str">
        <f>Sheet2!B154</f>
        <v>Tin</v>
      </c>
      <c r="I198" s="5" t="s">
        <v>41</v>
      </c>
      <c r="J198" s="5" t="s">
        <v>34</v>
      </c>
      <c r="K198" s="7">
        <f>Sheet2!C154</f>
        <v>0</v>
      </c>
      <c r="L198" s="5" t="s">
        <v>35</v>
      </c>
      <c r="M198" s="7">
        <f>Sheet2!D154</f>
        <v>0</v>
      </c>
      <c r="N198" s="5" t="s">
        <v>36</v>
      </c>
      <c r="O198" s="7">
        <f>Sheet2!E154</f>
        <v>0</v>
      </c>
      <c r="P198" s="5" t="s">
        <v>37</v>
      </c>
      <c r="Q198" s="7">
        <f>Sheet2!F154</f>
        <v>0</v>
      </c>
      <c r="R198" s="5" t="s">
        <v>38</v>
      </c>
      <c r="S198" s="7">
        <f>Sheet2!G154</f>
        <v>1</v>
      </c>
      <c r="T198" s="5" t="s">
        <v>42</v>
      </c>
      <c r="U198" s="5" t="s">
        <v>40</v>
      </c>
      <c r="V198" t="str">
        <f t="shared" si="3"/>
        <v>["name"=&gt;"Kligler Iron Agar of 500 gm","unit"=&gt;"Tin","amc"=&gt;0,"max-stock"=&gt;0,"min-stock"=&gt;0,"q4-consumption-b"=&gt;0,"annual-consumption-c"=&gt;1],</v>
      </c>
    </row>
    <row r="199" spans="1:22" x14ac:dyDescent="0.25">
      <c r="A199" s="5" t="s">
        <v>43</v>
      </c>
      <c r="B199" s="5" t="s">
        <v>39</v>
      </c>
      <c r="C199" s="5" t="s">
        <v>41</v>
      </c>
      <c r="D199" t="str">
        <f>Sheet2!A155</f>
        <v>Bile esculin agar of 500 gm</v>
      </c>
      <c r="E199" s="5" t="s">
        <v>41</v>
      </c>
      <c r="F199" s="5" t="s">
        <v>33</v>
      </c>
      <c r="G199" s="5" t="s">
        <v>41</v>
      </c>
      <c r="H199" t="str">
        <f>Sheet2!B155</f>
        <v>tin</v>
      </c>
      <c r="I199" s="5" t="s">
        <v>41</v>
      </c>
      <c r="J199" s="5" t="s">
        <v>34</v>
      </c>
      <c r="K199" s="7">
        <f>Sheet2!C155</f>
        <v>0</v>
      </c>
      <c r="L199" s="5" t="s">
        <v>35</v>
      </c>
      <c r="M199" s="7">
        <f>Sheet2!D155</f>
        <v>0</v>
      </c>
      <c r="N199" s="5" t="s">
        <v>36</v>
      </c>
      <c r="O199" s="7">
        <f>Sheet2!E155</f>
        <v>0</v>
      </c>
      <c r="P199" s="5" t="s">
        <v>37</v>
      </c>
      <c r="Q199" s="7">
        <f>Sheet2!F155</f>
        <v>0</v>
      </c>
      <c r="R199" s="5" t="s">
        <v>38</v>
      </c>
      <c r="S199" s="7">
        <f>Sheet2!G155</f>
        <v>1</v>
      </c>
      <c r="T199" s="5" t="s">
        <v>42</v>
      </c>
      <c r="U199" s="5" t="s">
        <v>40</v>
      </c>
      <c r="V199" t="str">
        <f t="shared" si="3"/>
        <v>["name"=&gt;"Bile esculin agar of 500 gm","unit"=&gt;"tin","amc"=&gt;0,"max-stock"=&gt;0,"min-stock"=&gt;0,"q4-consumption-b"=&gt;0,"annual-consumption-c"=&gt;1],</v>
      </c>
    </row>
    <row r="200" spans="1:22" x14ac:dyDescent="0.25">
      <c r="A200" s="5" t="s">
        <v>43</v>
      </c>
      <c r="B200" s="5" t="s">
        <v>39</v>
      </c>
      <c r="C200" s="5" t="s">
        <v>41</v>
      </c>
      <c r="D200" t="str">
        <f>Sheet2!A156</f>
        <v>Kovach’s Reagent of 100ml</v>
      </c>
      <c r="E200" s="5" t="s">
        <v>41</v>
      </c>
      <c r="F200" s="5" t="s">
        <v>33</v>
      </c>
      <c r="G200" s="5" t="s">
        <v>41</v>
      </c>
      <c r="H200" t="str">
        <f>Sheet2!B156</f>
        <v>bottle</v>
      </c>
      <c r="I200" s="5" t="s">
        <v>41</v>
      </c>
      <c r="J200" s="5" t="s">
        <v>34</v>
      </c>
      <c r="K200" s="7">
        <f>Sheet2!C156</f>
        <v>1</v>
      </c>
      <c r="L200" s="5" t="s">
        <v>35</v>
      </c>
      <c r="M200" s="7">
        <f>Sheet2!D156</f>
        <v>1.05</v>
      </c>
      <c r="N200" s="5" t="s">
        <v>36</v>
      </c>
      <c r="O200" s="7">
        <f>Sheet2!E156</f>
        <v>0.9</v>
      </c>
      <c r="P200" s="5" t="s">
        <v>37</v>
      </c>
      <c r="Q200" s="7">
        <f>Sheet2!F156</f>
        <v>3.15</v>
      </c>
      <c r="R200" s="5" t="s">
        <v>38</v>
      </c>
      <c r="S200" s="7">
        <f>Sheet2!G156</f>
        <v>12</v>
      </c>
      <c r="T200" s="5" t="s">
        <v>42</v>
      </c>
      <c r="U200" s="5" t="s">
        <v>40</v>
      </c>
      <c r="V200" t="str">
        <f t="shared" si="3"/>
        <v>["name"=&gt;"Kovach’s Reagent of 100ml","unit"=&gt;"bottle","amc"=&gt;1,"max-stock"=&gt;1.05,"min-stock"=&gt;0.9,"q4-consumption-b"=&gt;3.15,"annual-consumption-c"=&gt;12],</v>
      </c>
    </row>
    <row r="201" spans="1:22" x14ac:dyDescent="0.25">
      <c r="A201" s="5" t="s">
        <v>43</v>
      </c>
      <c r="B201" s="5" t="s">
        <v>39</v>
      </c>
      <c r="C201" s="5" t="s">
        <v>41</v>
      </c>
      <c r="D201" t="str">
        <f>Sheet2!A157</f>
        <v>Mackonkey Agar( with lactose and crystal violet) of 500 gm</v>
      </c>
      <c r="E201" s="5" t="s">
        <v>41</v>
      </c>
      <c r="F201" s="5" t="s">
        <v>33</v>
      </c>
      <c r="G201" s="5" t="s">
        <v>41</v>
      </c>
      <c r="H201" t="str">
        <f>Sheet2!B157</f>
        <v>Tin</v>
      </c>
      <c r="I201" s="5" t="s">
        <v>41</v>
      </c>
      <c r="J201" s="5" t="s">
        <v>34</v>
      </c>
      <c r="K201" s="7">
        <f>Sheet2!C157</f>
        <v>1</v>
      </c>
      <c r="L201" s="5" t="s">
        <v>35</v>
      </c>
      <c r="M201" s="7">
        <f>Sheet2!D157</f>
        <v>1.05</v>
      </c>
      <c r="N201" s="5" t="s">
        <v>36</v>
      </c>
      <c r="O201" s="7">
        <f>Sheet2!E157</f>
        <v>0.9</v>
      </c>
      <c r="P201" s="5" t="s">
        <v>37</v>
      </c>
      <c r="Q201" s="7">
        <f>Sheet2!F157</f>
        <v>3.15</v>
      </c>
      <c r="R201" s="5" t="s">
        <v>38</v>
      </c>
      <c r="S201" s="7">
        <f>Sheet2!G157</f>
        <v>12</v>
      </c>
      <c r="T201" s="5" t="s">
        <v>42</v>
      </c>
      <c r="U201" s="5" t="s">
        <v>40</v>
      </c>
      <c r="V201" t="str">
        <f t="shared" si="3"/>
        <v>["name"=&gt;"Mackonkey Agar( with lactose and crystal violet) of 500 gm","unit"=&gt;"Tin","amc"=&gt;1,"max-stock"=&gt;1.05,"min-stock"=&gt;0.9,"q4-consumption-b"=&gt;3.15,"annual-consumption-c"=&gt;12],</v>
      </c>
    </row>
    <row r="202" spans="1:22" x14ac:dyDescent="0.25">
      <c r="A202" s="5" t="s">
        <v>43</v>
      </c>
      <c r="B202" s="5" t="s">
        <v>39</v>
      </c>
      <c r="C202" s="5" t="s">
        <v>41</v>
      </c>
      <c r="D202" t="str">
        <f>Sheet2!A158</f>
        <v>Mannitol Salt Agar of 500 gm</v>
      </c>
      <c r="E202" s="5" t="s">
        <v>41</v>
      </c>
      <c r="F202" s="5" t="s">
        <v>33</v>
      </c>
      <c r="G202" s="5" t="s">
        <v>41</v>
      </c>
      <c r="H202" t="str">
        <f>Sheet2!B158</f>
        <v>Tin</v>
      </c>
      <c r="I202" s="5" t="s">
        <v>41</v>
      </c>
      <c r="J202" s="5" t="s">
        <v>34</v>
      </c>
      <c r="K202" s="7">
        <f>Sheet2!C158</f>
        <v>0</v>
      </c>
      <c r="L202" s="5" t="s">
        <v>35</v>
      </c>
      <c r="M202" s="7">
        <f>Sheet2!D158</f>
        <v>0</v>
      </c>
      <c r="N202" s="5" t="s">
        <v>36</v>
      </c>
      <c r="O202" s="7">
        <f>Sheet2!E158</f>
        <v>0</v>
      </c>
      <c r="P202" s="5" t="s">
        <v>37</v>
      </c>
      <c r="Q202" s="7">
        <f>Sheet2!F158</f>
        <v>1</v>
      </c>
      <c r="R202" s="5" t="s">
        <v>38</v>
      </c>
      <c r="S202" s="7">
        <f>Sheet2!G158</f>
        <v>4</v>
      </c>
      <c r="T202" s="5" t="s">
        <v>42</v>
      </c>
      <c r="U202" s="5" t="s">
        <v>40</v>
      </c>
      <c r="V202" t="str">
        <f t="shared" si="3"/>
        <v>["name"=&gt;"Mannitol Salt Agar of 500 gm","unit"=&gt;"Tin","amc"=&gt;0,"max-stock"=&gt;0,"min-stock"=&gt;0,"q4-consumption-b"=&gt;1,"annual-consumption-c"=&gt;4],</v>
      </c>
    </row>
    <row r="203" spans="1:22" x14ac:dyDescent="0.25">
      <c r="A203" s="5" t="s">
        <v>43</v>
      </c>
      <c r="B203" s="5" t="s">
        <v>39</v>
      </c>
      <c r="C203" s="5" t="s">
        <v>41</v>
      </c>
      <c r="D203" t="str">
        <f>Sheet2!A159</f>
        <v>Motility (S.I.M) Medium of 500 gm</v>
      </c>
      <c r="E203" s="5" t="s">
        <v>41</v>
      </c>
      <c r="F203" s="5" t="s">
        <v>33</v>
      </c>
      <c r="G203" s="5" t="s">
        <v>41</v>
      </c>
      <c r="H203" t="str">
        <f>Sheet2!B159</f>
        <v>Tin</v>
      </c>
      <c r="I203" s="5" t="s">
        <v>41</v>
      </c>
      <c r="J203" s="5" t="s">
        <v>34</v>
      </c>
      <c r="K203" s="7">
        <f>Sheet2!C159</f>
        <v>0</v>
      </c>
      <c r="L203" s="5" t="s">
        <v>35</v>
      </c>
      <c r="M203" s="7">
        <f>Sheet2!D159</f>
        <v>0</v>
      </c>
      <c r="N203" s="5" t="s">
        <v>36</v>
      </c>
      <c r="O203" s="7">
        <f>Sheet2!E159</f>
        <v>0</v>
      </c>
      <c r="P203" s="5" t="s">
        <v>37</v>
      </c>
      <c r="Q203" s="7">
        <f>Sheet2!F159</f>
        <v>0</v>
      </c>
      <c r="R203" s="5" t="s">
        <v>38</v>
      </c>
      <c r="S203" s="7">
        <f>Sheet2!G159</f>
        <v>1</v>
      </c>
      <c r="T203" s="5" t="s">
        <v>42</v>
      </c>
      <c r="U203" s="5" t="s">
        <v>40</v>
      </c>
      <c r="V203" t="str">
        <f t="shared" si="3"/>
        <v>["name"=&gt;"Motility (S.I.M) Medium of 500 gm","unit"=&gt;"Tin","amc"=&gt;0,"max-stock"=&gt;0,"min-stock"=&gt;0,"q4-consumption-b"=&gt;0,"annual-consumption-c"=&gt;1],</v>
      </c>
    </row>
    <row r="204" spans="1:22" x14ac:dyDescent="0.25">
      <c r="A204" s="5" t="s">
        <v>43</v>
      </c>
      <c r="B204" s="5" t="s">
        <v>39</v>
      </c>
      <c r="C204" s="5" t="s">
        <v>41</v>
      </c>
      <c r="D204" t="str">
        <f>Sheet2!A160</f>
        <v>Mueller – Hinton Agar of 500 gm</v>
      </c>
      <c r="E204" s="5" t="s">
        <v>41</v>
      </c>
      <c r="F204" s="5" t="s">
        <v>33</v>
      </c>
      <c r="G204" s="5" t="s">
        <v>41</v>
      </c>
      <c r="H204" t="str">
        <f>Sheet2!B160</f>
        <v>Tin</v>
      </c>
      <c r="I204" s="5" t="s">
        <v>41</v>
      </c>
      <c r="J204" s="5" t="s">
        <v>34</v>
      </c>
      <c r="K204" s="7">
        <f>Sheet2!C160</f>
        <v>0</v>
      </c>
      <c r="L204" s="5" t="s">
        <v>35</v>
      </c>
      <c r="M204" s="7">
        <f>Sheet2!D160</f>
        <v>0</v>
      </c>
      <c r="N204" s="5" t="s">
        <v>36</v>
      </c>
      <c r="O204" s="7">
        <f>Sheet2!E160</f>
        <v>0</v>
      </c>
      <c r="P204" s="5" t="s">
        <v>37</v>
      </c>
      <c r="Q204" s="7">
        <f>Sheet2!F160</f>
        <v>1</v>
      </c>
      <c r="R204" s="5" t="s">
        <v>38</v>
      </c>
      <c r="S204" s="7">
        <f>Sheet2!G160</f>
        <v>4</v>
      </c>
      <c r="T204" s="5" t="s">
        <v>42</v>
      </c>
      <c r="U204" s="5" t="s">
        <v>40</v>
      </c>
      <c r="V204" t="str">
        <f t="shared" si="3"/>
        <v>["name"=&gt;"Mueller – Hinton Agar of 500 gm","unit"=&gt;"Tin","amc"=&gt;0,"max-stock"=&gt;0,"min-stock"=&gt;0,"q4-consumption-b"=&gt;1,"annual-consumption-c"=&gt;4],</v>
      </c>
    </row>
    <row r="205" spans="1:22" x14ac:dyDescent="0.25">
      <c r="A205" s="5" t="s">
        <v>43</v>
      </c>
      <c r="B205" s="5" t="s">
        <v>39</v>
      </c>
      <c r="C205" s="5" t="s">
        <v>41</v>
      </c>
      <c r="D205" t="str">
        <f>Sheet2!A161</f>
        <v>Nutrient Agar of 500 gm</v>
      </c>
      <c r="E205" s="5" t="s">
        <v>41</v>
      </c>
      <c r="F205" s="5" t="s">
        <v>33</v>
      </c>
      <c r="G205" s="5" t="s">
        <v>41</v>
      </c>
      <c r="H205" t="str">
        <f>Sheet2!B161</f>
        <v>Tin</v>
      </c>
      <c r="I205" s="5" t="s">
        <v>41</v>
      </c>
      <c r="J205" s="5" t="s">
        <v>34</v>
      </c>
      <c r="K205" s="7">
        <f>Sheet2!C161</f>
        <v>0</v>
      </c>
      <c r="L205" s="5" t="s">
        <v>35</v>
      </c>
      <c r="M205" s="7">
        <f>Sheet2!D161</f>
        <v>0</v>
      </c>
      <c r="N205" s="5" t="s">
        <v>36</v>
      </c>
      <c r="O205" s="7">
        <f>Sheet2!E161</f>
        <v>0</v>
      </c>
      <c r="P205" s="5" t="s">
        <v>37</v>
      </c>
      <c r="Q205" s="7">
        <f>Sheet2!F161</f>
        <v>0</v>
      </c>
      <c r="R205" s="5" t="s">
        <v>38</v>
      </c>
      <c r="S205" s="7">
        <f>Sheet2!G161</f>
        <v>1</v>
      </c>
      <c r="T205" s="5" t="s">
        <v>42</v>
      </c>
      <c r="U205" s="5" t="s">
        <v>40</v>
      </c>
      <c r="V205" t="str">
        <f t="shared" si="3"/>
        <v>["name"=&gt;"Nutrient Agar of 500 gm","unit"=&gt;"Tin","amc"=&gt;0,"max-stock"=&gt;0,"min-stock"=&gt;0,"q4-consumption-b"=&gt;0,"annual-consumption-c"=&gt;1],</v>
      </c>
    </row>
    <row r="206" spans="1:22" x14ac:dyDescent="0.25">
      <c r="A206" s="5" t="s">
        <v>43</v>
      </c>
      <c r="B206" s="5" t="s">
        <v>39</v>
      </c>
      <c r="C206" s="5" t="s">
        <v>41</v>
      </c>
      <c r="D206" t="str">
        <f>Sheet2!A162</f>
        <v>Oxidase reagents 0.75ml with droppers</v>
      </c>
      <c r="E206" s="5" t="s">
        <v>41</v>
      </c>
      <c r="F206" s="5" t="s">
        <v>33</v>
      </c>
      <c r="G206" s="5" t="s">
        <v>41</v>
      </c>
      <c r="H206" t="str">
        <f>Sheet2!B162</f>
        <v>50x.75ml</v>
      </c>
      <c r="I206" s="5" t="s">
        <v>41</v>
      </c>
      <c r="J206" s="5" t="s">
        <v>34</v>
      </c>
      <c r="K206" s="7">
        <f>Sheet2!C162</f>
        <v>0</v>
      </c>
      <c r="L206" s="5" t="s">
        <v>35</v>
      </c>
      <c r="M206" s="7">
        <f>Sheet2!D162</f>
        <v>0</v>
      </c>
      <c r="N206" s="5" t="s">
        <v>36</v>
      </c>
      <c r="O206" s="7">
        <f>Sheet2!E162</f>
        <v>0</v>
      </c>
      <c r="P206" s="5" t="s">
        <v>37</v>
      </c>
      <c r="Q206" s="7">
        <f>Sheet2!F162</f>
        <v>1</v>
      </c>
      <c r="R206" s="5" t="s">
        <v>38</v>
      </c>
      <c r="S206" s="7">
        <f>Sheet2!G162</f>
        <v>4</v>
      </c>
      <c r="T206" s="5" t="s">
        <v>42</v>
      </c>
      <c r="U206" s="5" t="s">
        <v>40</v>
      </c>
      <c r="V206" t="str">
        <f t="shared" si="3"/>
        <v>["name"=&gt;"Oxidase reagents 0.75ml with droppers","unit"=&gt;"50x.75ml","amc"=&gt;0,"max-stock"=&gt;0,"min-stock"=&gt;0,"q4-consumption-b"=&gt;1,"annual-consumption-c"=&gt;4],</v>
      </c>
    </row>
    <row r="207" spans="1:22" x14ac:dyDescent="0.25">
      <c r="A207" s="5" t="s">
        <v>43</v>
      </c>
      <c r="B207" s="5" t="s">
        <v>39</v>
      </c>
      <c r="C207" s="5" t="s">
        <v>41</v>
      </c>
      <c r="D207" t="str">
        <f>Sheet2!A163</f>
        <v>Rabbit Plasma, 1x3.5ml in pack</v>
      </c>
      <c r="E207" s="5" t="s">
        <v>41</v>
      </c>
      <c r="F207" s="5" t="s">
        <v>33</v>
      </c>
      <c r="G207" s="5" t="s">
        <v>41</v>
      </c>
      <c r="H207" t="str">
        <f>Sheet2!B163</f>
        <v>pack</v>
      </c>
      <c r="I207" s="5" t="s">
        <v>41</v>
      </c>
      <c r="J207" s="5" t="s">
        <v>34</v>
      </c>
      <c r="K207" s="7">
        <f>Sheet2!C163</f>
        <v>0</v>
      </c>
      <c r="L207" s="5" t="s">
        <v>35</v>
      </c>
      <c r="M207" s="7">
        <f>Sheet2!D163</f>
        <v>0</v>
      </c>
      <c r="N207" s="5" t="s">
        <v>36</v>
      </c>
      <c r="O207" s="7">
        <f>Sheet2!E163</f>
        <v>0</v>
      </c>
      <c r="P207" s="5" t="s">
        <v>37</v>
      </c>
      <c r="Q207" s="7">
        <f>Sheet2!F163</f>
        <v>1</v>
      </c>
      <c r="R207" s="5" t="s">
        <v>38</v>
      </c>
      <c r="S207" s="7">
        <f>Sheet2!G163</f>
        <v>4</v>
      </c>
      <c r="T207" s="5" t="s">
        <v>42</v>
      </c>
      <c r="U207" s="5" t="s">
        <v>40</v>
      </c>
      <c r="V207" t="str">
        <f t="shared" si="3"/>
        <v>["name"=&gt;"Rabbit Plasma, 1x3.5ml in pack","unit"=&gt;"pack","amc"=&gt;0,"max-stock"=&gt;0,"min-stock"=&gt;0,"q4-consumption-b"=&gt;1,"annual-consumption-c"=&gt;4],</v>
      </c>
    </row>
    <row r="208" spans="1:22" x14ac:dyDescent="0.25">
      <c r="A208" s="5" t="s">
        <v>43</v>
      </c>
      <c r="B208" s="5" t="s">
        <v>39</v>
      </c>
      <c r="C208" s="5" t="s">
        <v>41</v>
      </c>
      <c r="D208" t="str">
        <f>Sheet2!A164</f>
        <v>Sheep Blood Agar Base of 500 gm</v>
      </c>
      <c r="E208" s="5" t="s">
        <v>41</v>
      </c>
      <c r="F208" s="5" t="s">
        <v>33</v>
      </c>
      <c r="G208" s="5" t="s">
        <v>41</v>
      </c>
      <c r="H208" t="str">
        <f>Sheet2!B164</f>
        <v>tin</v>
      </c>
      <c r="I208" s="5" t="s">
        <v>41</v>
      </c>
      <c r="J208" s="5" t="s">
        <v>34</v>
      </c>
      <c r="K208" s="7">
        <f>Sheet2!C164</f>
        <v>1</v>
      </c>
      <c r="L208" s="5" t="s">
        <v>35</v>
      </c>
      <c r="M208" s="7">
        <f>Sheet2!D164</f>
        <v>1.05</v>
      </c>
      <c r="N208" s="5" t="s">
        <v>36</v>
      </c>
      <c r="O208" s="7">
        <f>Sheet2!E164</f>
        <v>0.9</v>
      </c>
      <c r="P208" s="5" t="s">
        <v>37</v>
      </c>
      <c r="Q208" s="7">
        <f>Sheet2!F164</f>
        <v>3.15</v>
      </c>
      <c r="R208" s="5" t="s">
        <v>38</v>
      </c>
      <c r="S208" s="7">
        <f>Sheet2!G164</f>
        <v>12</v>
      </c>
      <c r="T208" s="5" t="s">
        <v>42</v>
      </c>
      <c r="U208" s="5" t="s">
        <v>40</v>
      </c>
      <c r="V208" t="str">
        <f t="shared" si="3"/>
        <v>["name"=&gt;"Sheep Blood Agar Base of 500 gm","unit"=&gt;"tin","amc"=&gt;1,"max-stock"=&gt;1.05,"min-stock"=&gt;0.9,"q4-consumption-b"=&gt;3.15,"annual-consumption-c"=&gt;12],</v>
      </c>
    </row>
    <row r="209" spans="1:22" x14ac:dyDescent="0.25">
      <c r="A209" s="5" t="s">
        <v>43</v>
      </c>
      <c r="B209" s="5" t="s">
        <v>39</v>
      </c>
      <c r="C209" s="5" t="s">
        <v>41</v>
      </c>
      <c r="D209" t="str">
        <f>Sheet2!A165</f>
        <v>Tiosulphate Citrate Bile Salt Agar (TCBS) agar of 500 gm</v>
      </c>
      <c r="E209" s="5" t="s">
        <v>41</v>
      </c>
      <c r="F209" s="5" t="s">
        <v>33</v>
      </c>
      <c r="G209" s="5" t="s">
        <v>41</v>
      </c>
      <c r="H209" t="str">
        <f>Sheet2!B165</f>
        <v>tin</v>
      </c>
      <c r="I209" s="5" t="s">
        <v>41</v>
      </c>
      <c r="J209" s="5" t="s">
        <v>34</v>
      </c>
      <c r="K209" s="7">
        <f>Sheet2!C165</f>
        <v>0</v>
      </c>
      <c r="L209" s="5" t="s">
        <v>35</v>
      </c>
      <c r="M209" s="7">
        <f>Sheet2!D165</f>
        <v>0</v>
      </c>
      <c r="N209" s="5" t="s">
        <v>36</v>
      </c>
      <c r="O209" s="7">
        <f>Sheet2!E165</f>
        <v>0</v>
      </c>
      <c r="P209" s="5" t="s">
        <v>37</v>
      </c>
      <c r="Q209" s="7">
        <f>Sheet2!F165</f>
        <v>0</v>
      </c>
      <c r="R209" s="5" t="s">
        <v>38</v>
      </c>
      <c r="S209" s="7">
        <f>Sheet2!G165</f>
        <v>1</v>
      </c>
      <c r="T209" s="5" t="s">
        <v>42</v>
      </c>
      <c r="U209" s="5" t="s">
        <v>40</v>
      </c>
      <c r="V209" t="str">
        <f t="shared" si="3"/>
        <v>["name"=&gt;"Tiosulphate Citrate Bile Salt Agar (TCBS) agar of 500 gm","unit"=&gt;"tin","amc"=&gt;0,"max-stock"=&gt;0,"min-stock"=&gt;0,"q4-consumption-b"=&gt;0,"annual-consumption-c"=&gt;1],</v>
      </c>
    </row>
    <row r="210" spans="1:22" x14ac:dyDescent="0.25">
      <c r="A210" s="5" t="s">
        <v>43</v>
      </c>
      <c r="B210" s="5" t="s">
        <v>39</v>
      </c>
      <c r="C210" s="5" t="s">
        <v>41</v>
      </c>
      <c r="D210" t="str">
        <f>Sheet2!A166</f>
        <v>Tryptone Soya Agar of 500 gm</v>
      </c>
      <c r="E210" s="5" t="s">
        <v>41</v>
      </c>
      <c r="F210" s="5" t="s">
        <v>33</v>
      </c>
      <c r="G210" s="5" t="s">
        <v>41</v>
      </c>
      <c r="H210" t="str">
        <f>Sheet2!B166</f>
        <v>tin</v>
      </c>
      <c r="I210" s="5" t="s">
        <v>41</v>
      </c>
      <c r="J210" s="5" t="s">
        <v>34</v>
      </c>
      <c r="K210" s="7">
        <f>Sheet2!C166</f>
        <v>0</v>
      </c>
      <c r="L210" s="5" t="s">
        <v>35</v>
      </c>
      <c r="M210" s="7">
        <f>Sheet2!D166</f>
        <v>0</v>
      </c>
      <c r="N210" s="5" t="s">
        <v>36</v>
      </c>
      <c r="O210" s="7">
        <f>Sheet2!E166</f>
        <v>0</v>
      </c>
      <c r="P210" s="5" t="s">
        <v>37</v>
      </c>
      <c r="Q210" s="7">
        <f>Sheet2!F166</f>
        <v>0</v>
      </c>
      <c r="R210" s="5" t="s">
        <v>38</v>
      </c>
      <c r="S210" s="7">
        <f>Sheet2!G166</f>
        <v>1</v>
      </c>
      <c r="T210" s="5" t="s">
        <v>42</v>
      </c>
      <c r="U210" s="5" t="s">
        <v>40</v>
      </c>
      <c r="V210" t="str">
        <f t="shared" si="3"/>
        <v>["name"=&gt;"Tryptone Soya Agar of 500 gm","unit"=&gt;"tin","amc"=&gt;0,"max-stock"=&gt;0,"min-stock"=&gt;0,"q4-consumption-b"=&gt;0,"annual-consumption-c"=&gt;1],</v>
      </c>
    </row>
    <row r="211" spans="1:22" x14ac:dyDescent="0.25">
      <c r="A211" s="5" t="s">
        <v>43</v>
      </c>
      <c r="B211" s="5" t="s">
        <v>39</v>
      </c>
      <c r="C211" s="5" t="s">
        <v>41</v>
      </c>
      <c r="D211" t="str">
        <f>Sheet2!A167</f>
        <v>Urea 40% Solution(5x10ml)</v>
      </c>
      <c r="E211" s="5" t="s">
        <v>41</v>
      </c>
      <c r="F211" s="5" t="s">
        <v>33</v>
      </c>
      <c r="G211" s="5" t="s">
        <v>41</v>
      </c>
      <c r="H211" t="str">
        <f>Sheet2!B167</f>
        <v>pk</v>
      </c>
      <c r="I211" s="5" t="s">
        <v>41</v>
      </c>
      <c r="J211" s="5" t="s">
        <v>34</v>
      </c>
      <c r="K211" s="7">
        <f>Sheet2!C167</f>
        <v>1</v>
      </c>
      <c r="L211" s="5" t="s">
        <v>35</v>
      </c>
      <c r="M211" s="7">
        <f>Sheet2!D167</f>
        <v>1.05</v>
      </c>
      <c r="N211" s="5" t="s">
        <v>36</v>
      </c>
      <c r="O211" s="7">
        <f>Sheet2!E167</f>
        <v>0.9</v>
      </c>
      <c r="P211" s="5" t="s">
        <v>37</v>
      </c>
      <c r="Q211" s="7">
        <f>Sheet2!F167</f>
        <v>3.15</v>
      </c>
      <c r="R211" s="5" t="s">
        <v>38</v>
      </c>
      <c r="S211" s="7">
        <f>Sheet2!G167</f>
        <v>12</v>
      </c>
      <c r="T211" s="5" t="s">
        <v>42</v>
      </c>
      <c r="U211" s="5" t="s">
        <v>40</v>
      </c>
      <c r="V211" t="str">
        <f t="shared" si="3"/>
        <v>["name"=&gt;"Urea 40% Solution(5x10ml)","unit"=&gt;"pk","amc"=&gt;1,"max-stock"=&gt;1.05,"min-stock"=&gt;0.9,"q4-consumption-b"=&gt;3.15,"annual-consumption-c"=&gt;12],</v>
      </c>
    </row>
    <row r="212" spans="1:22" x14ac:dyDescent="0.25">
      <c r="A212" s="5" t="s">
        <v>43</v>
      </c>
      <c r="B212" s="5" t="s">
        <v>39</v>
      </c>
      <c r="C212" s="5" t="s">
        <v>41</v>
      </c>
      <c r="D212" t="str">
        <f>Sheet2!A168</f>
        <v>Urea Agar Base of 500 gm</v>
      </c>
      <c r="E212" s="5" t="s">
        <v>41</v>
      </c>
      <c r="F212" s="5" t="s">
        <v>33</v>
      </c>
      <c r="G212" s="5" t="s">
        <v>41</v>
      </c>
      <c r="H212" t="str">
        <f>Sheet2!B168</f>
        <v>tin</v>
      </c>
      <c r="I212" s="5" t="s">
        <v>41</v>
      </c>
      <c r="J212" s="5" t="s">
        <v>34</v>
      </c>
      <c r="K212" s="7">
        <f>Sheet2!C168</f>
        <v>0</v>
      </c>
      <c r="L212" s="5" t="s">
        <v>35</v>
      </c>
      <c r="M212" s="7">
        <f>Sheet2!D168</f>
        <v>0</v>
      </c>
      <c r="N212" s="5" t="s">
        <v>36</v>
      </c>
      <c r="O212" s="7">
        <f>Sheet2!E168</f>
        <v>0</v>
      </c>
      <c r="P212" s="5" t="s">
        <v>37</v>
      </c>
      <c r="Q212" s="7">
        <f>Sheet2!F168</f>
        <v>0</v>
      </c>
      <c r="R212" s="5" t="s">
        <v>38</v>
      </c>
      <c r="S212" s="7">
        <f>Sheet2!G168</f>
        <v>1</v>
      </c>
      <c r="T212" s="5" t="s">
        <v>42</v>
      </c>
      <c r="U212" s="5" t="s">
        <v>40</v>
      </c>
      <c r="V212" t="str">
        <f t="shared" si="3"/>
        <v>["name"=&gt;"Urea Agar Base of 500 gm","unit"=&gt;"tin","amc"=&gt;0,"max-stock"=&gt;0,"min-stock"=&gt;0,"q4-consumption-b"=&gt;0,"annual-consumption-c"=&gt;1],</v>
      </c>
    </row>
    <row r="213" spans="1:22" x14ac:dyDescent="0.25">
      <c r="A213" s="5" t="s">
        <v>43</v>
      </c>
      <c r="B213" s="5" t="s">
        <v>39</v>
      </c>
      <c r="C213" s="5" t="s">
        <v>41</v>
      </c>
      <c r="D213" t="str">
        <f>Sheet2!A169</f>
        <v>Vitox media supplements with hydration 10x10ml fluid</v>
      </c>
      <c r="E213" s="5" t="s">
        <v>41</v>
      </c>
      <c r="F213" s="5" t="s">
        <v>33</v>
      </c>
      <c r="G213" s="5" t="s">
        <v>41</v>
      </c>
      <c r="H213" t="str">
        <f>Sheet2!B169</f>
        <v>pk</v>
      </c>
      <c r="I213" s="5" t="s">
        <v>41</v>
      </c>
      <c r="J213" s="5" t="s">
        <v>34</v>
      </c>
      <c r="K213" s="7">
        <f>Sheet2!C169</f>
        <v>0</v>
      </c>
      <c r="L213" s="5" t="s">
        <v>35</v>
      </c>
      <c r="M213" s="7">
        <f>Sheet2!D169</f>
        <v>0</v>
      </c>
      <c r="N213" s="5" t="s">
        <v>36</v>
      </c>
      <c r="O213" s="7">
        <f>Sheet2!E169</f>
        <v>0</v>
      </c>
      <c r="P213" s="5" t="s">
        <v>37</v>
      </c>
      <c r="Q213" s="7">
        <f>Sheet2!F169</f>
        <v>0</v>
      </c>
      <c r="R213" s="5" t="s">
        <v>38</v>
      </c>
      <c r="S213" s="7">
        <f>Sheet2!G169</f>
        <v>1</v>
      </c>
      <c r="T213" s="5" t="s">
        <v>42</v>
      </c>
      <c r="U213" s="5" t="s">
        <v>40</v>
      </c>
      <c r="V213" t="str">
        <f t="shared" si="3"/>
        <v>["name"=&gt;"Vitox media supplements with hydration 10x10ml fluid","unit"=&gt;"pk","amc"=&gt;0,"max-stock"=&gt;0,"min-stock"=&gt;0,"q4-consumption-b"=&gt;0,"annual-consumption-c"=&gt;1],</v>
      </c>
    </row>
    <row r="214" spans="1:22" x14ac:dyDescent="0.25">
      <c r="A214" s="5" t="s">
        <v>43</v>
      </c>
      <c r="B214" s="5" t="s">
        <v>39</v>
      </c>
      <c r="C214" s="5" t="s">
        <v>41</v>
      </c>
      <c r="D214" t="str">
        <f>Sheet2!A170</f>
        <v>VCNT inhibitor selective supplement of 10 vial</v>
      </c>
      <c r="E214" s="5" t="s">
        <v>41</v>
      </c>
      <c r="F214" s="5" t="s">
        <v>33</v>
      </c>
      <c r="G214" s="5" t="s">
        <v>41</v>
      </c>
      <c r="H214" t="str">
        <f>Sheet2!B170</f>
        <v>pk</v>
      </c>
      <c r="I214" s="5" t="s">
        <v>41</v>
      </c>
      <c r="J214" s="5" t="s">
        <v>34</v>
      </c>
      <c r="K214" s="7">
        <f>Sheet2!C170</f>
        <v>0</v>
      </c>
      <c r="L214" s="5" t="s">
        <v>35</v>
      </c>
      <c r="M214" s="7">
        <f>Sheet2!D170</f>
        <v>0</v>
      </c>
      <c r="N214" s="5" t="s">
        <v>36</v>
      </c>
      <c r="O214" s="7">
        <f>Sheet2!E170</f>
        <v>0</v>
      </c>
      <c r="P214" s="5" t="s">
        <v>37</v>
      </c>
      <c r="Q214" s="7">
        <f>Sheet2!F170</f>
        <v>0</v>
      </c>
      <c r="R214" s="5" t="s">
        <v>38</v>
      </c>
      <c r="S214" s="7">
        <f>Sheet2!G170</f>
        <v>1</v>
      </c>
      <c r="T214" s="5" t="s">
        <v>42</v>
      </c>
      <c r="U214" s="5" t="s">
        <v>40</v>
      </c>
      <c r="V214" t="str">
        <f t="shared" si="3"/>
        <v>["name"=&gt;"VCNT inhibitor selective supplement of 10 vial","unit"=&gt;"pk","amc"=&gt;0,"max-stock"=&gt;0,"min-stock"=&gt;0,"q4-consumption-b"=&gt;0,"annual-consumption-c"=&gt;1],</v>
      </c>
    </row>
    <row r="215" spans="1:22" x14ac:dyDescent="0.25">
      <c r="A215" s="5" t="s">
        <v>43</v>
      </c>
      <c r="B215" s="5" t="s">
        <v>39</v>
      </c>
      <c r="C215" s="5" t="s">
        <v>41</v>
      </c>
      <c r="D215" t="str">
        <f>Sheet2!A171</f>
        <v>X  and V factors</v>
      </c>
      <c r="E215" s="5" t="s">
        <v>41</v>
      </c>
      <c r="F215" s="5" t="s">
        <v>33</v>
      </c>
      <c r="G215" s="5" t="s">
        <v>41</v>
      </c>
      <c r="H215" t="str">
        <f>Sheet2!B171</f>
        <v>each</v>
      </c>
      <c r="I215" s="5" t="s">
        <v>41</v>
      </c>
      <c r="J215" s="5" t="s">
        <v>34</v>
      </c>
      <c r="K215" s="7">
        <f>Sheet2!C171</f>
        <v>2</v>
      </c>
      <c r="L215" s="5" t="s">
        <v>35</v>
      </c>
      <c r="M215" s="7">
        <f>Sheet2!D171</f>
        <v>2.1</v>
      </c>
      <c r="N215" s="5" t="s">
        <v>36</v>
      </c>
      <c r="O215" s="7">
        <f>Sheet2!E171</f>
        <v>1.9</v>
      </c>
      <c r="P215" s="5" t="s">
        <v>37</v>
      </c>
      <c r="Q215" s="7">
        <f>Sheet2!F171</f>
        <v>6.3</v>
      </c>
      <c r="R215" s="5" t="s">
        <v>38</v>
      </c>
      <c r="S215" s="7">
        <f>Sheet2!G171</f>
        <v>25</v>
      </c>
      <c r="T215" s="5" t="s">
        <v>42</v>
      </c>
      <c r="U215" s="5" t="s">
        <v>40</v>
      </c>
      <c r="V215" t="str">
        <f t="shared" si="3"/>
        <v>["name"=&gt;"X  and V factors","unit"=&gt;"each","amc"=&gt;2,"max-stock"=&gt;2.1,"min-stock"=&gt;1.9,"q4-consumption-b"=&gt;6.3,"annual-consumption-c"=&gt;25],</v>
      </c>
    </row>
    <row r="216" spans="1:22" s="6" customFormat="1" x14ac:dyDescent="0.25">
      <c r="A216" s="6" t="s">
        <v>43</v>
      </c>
      <c r="B216" s="6" t="s">
        <v>39</v>
      </c>
      <c r="C216" s="6" t="s">
        <v>41</v>
      </c>
      <c r="D216" s="6" t="str">
        <f>Sheet2!A172</f>
        <v>Amikacin of 30µg</v>
      </c>
      <c r="E216" s="6" t="s">
        <v>41</v>
      </c>
      <c r="F216" s="6" t="s">
        <v>33</v>
      </c>
      <c r="G216" s="6" t="s">
        <v>41</v>
      </c>
      <c r="H216" s="6" t="str">
        <f>Sheet2!B172</f>
        <v>cartridge</v>
      </c>
      <c r="I216" s="6" t="s">
        <v>41</v>
      </c>
      <c r="J216" s="6" t="s">
        <v>34</v>
      </c>
      <c r="K216" s="8">
        <f>Sheet2!C172</f>
        <v>0</v>
      </c>
      <c r="L216" s="6" t="s">
        <v>35</v>
      </c>
      <c r="M216" s="8">
        <f>Sheet2!D172</f>
        <v>0</v>
      </c>
      <c r="N216" s="6" t="s">
        <v>36</v>
      </c>
      <c r="O216" s="8">
        <f>Sheet2!E172</f>
        <v>0</v>
      </c>
      <c r="P216" s="6" t="s">
        <v>37</v>
      </c>
      <c r="Q216" s="8">
        <f>Sheet2!F172</f>
        <v>0</v>
      </c>
      <c r="R216" s="6" t="s">
        <v>38</v>
      </c>
      <c r="S216" s="8">
        <f>Sheet2!G172</f>
        <v>2</v>
      </c>
      <c r="T216" s="6" t="s">
        <v>42</v>
      </c>
      <c r="U216" s="6" t="s">
        <v>40</v>
      </c>
      <c r="V216" s="6" t="str">
        <f t="shared" si="3"/>
        <v>["name"=&gt;"Amikacin of 30µg","unit"=&gt;"cartridge","amc"=&gt;0,"max-stock"=&gt;0,"min-stock"=&gt;0,"q4-consumption-b"=&gt;0,"annual-consumption-c"=&gt;2],</v>
      </c>
    </row>
    <row r="217" spans="1:22" x14ac:dyDescent="0.25">
      <c r="A217" s="5" t="s">
        <v>43</v>
      </c>
      <c r="B217" s="5" t="s">
        <v>39</v>
      </c>
      <c r="C217" s="5" t="s">
        <v>41</v>
      </c>
      <c r="D217" t="str">
        <f>Sheet2!A173</f>
        <v xml:space="preserve">Amoxicillin of 2µg </v>
      </c>
      <c r="E217" s="5" t="s">
        <v>41</v>
      </c>
      <c r="F217" s="5" t="s">
        <v>33</v>
      </c>
      <c r="G217" s="5" t="s">
        <v>41</v>
      </c>
      <c r="H217" t="str">
        <f>Sheet2!B173</f>
        <v>cartridge</v>
      </c>
      <c r="I217" s="5" t="s">
        <v>41</v>
      </c>
      <c r="J217" s="5" t="s">
        <v>34</v>
      </c>
      <c r="K217" s="7">
        <f>Sheet2!C173</f>
        <v>0</v>
      </c>
      <c r="L217" s="5" t="s">
        <v>35</v>
      </c>
      <c r="M217" s="7">
        <f>Sheet2!D173</f>
        <v>0</v>
      </c>
      <c r="N217" s="5" t="s">
        <v>36</v>
      </c>
      <c r="O217" s="7">
        <f>Sheet2!E173</f>
        <v>0</v>
      </c>
      <c r="P217" s="5" t="s">
        <v>37</v>
      </c>
      <c r="Q217" s="7">
        <f>Sheet2!F173</f>
        <v>0</v>
      </c>
      <c r="R217" s="5" t="s">
        <v>38</v>
      </c>
      <c r="S217" s="7">
        <f>Sheet2!G173</f>
        <v>2</v>
      </c>
      <c r="T217" s="5" t="s">
        <v>42</v>
      </c>
      <c r="U217" s="5" t="s">
        <v>40</v>
      </c>
      <c r="V217" t="str">
        <f t="shared" si="3"/>
        <v>["name"=&gt;"Amoxicillin of 2µg ","unit"=&gt;"cartridge","amc"=&gt;0,"max-stock"=&gt;0,"min-stock"=&gt;0,"q4-consumption-b"=&gt;0,"annual-consumption-c"=&gt;2],</v>
      </c>
    </row>
    <row r="218" spans="1:22" x14ac:dyDescent="0.25">
      <c r="A218" s="5" t="s">
        <v>43</v>
      </c>
      <c r="B218" s="5" t="s">
        <v>39</v>
      </c>
      <c r="C218" s="5" t="s">
        <v>41</v>
      </c>
      <c r="D218" t="str">
        <f>Sheet2!A174</f>
        <v>Meropenem of 30 µg</v>
      </c>
      <c r="E218" s="5" t="s">
        <v>41</v>
      </c>
      <c r="F218" s="5" t="s">
        <v>33</v>
      </c>
      <c r="G218" s="5" t="s">
        <v>41</v>
      </c>
      <c r="H218" t="str">
        <f>Sheet2!B174</f>
        <v>cartridge</v>
      </c>
      <c r="I218" s="5" t="s">
        <v>41</v>
      </c>
      <c r="J218" s="5" t="s">
        <v>34</v>
      </c>
      <c r="K218" s="7">
        <f>Sheet2!C174</f>
        <v>0</v>
      </c>
      <c r="L218" s="5" t="s">
        <v>35</v>
      </c>
      <c r="M218" s="7">
        <f>Sheet2!D174</f>
        <v>0</v>
      </c>
      <c r="N218" s="5" t="s">
        <v>36</v>
      </c>
      <c r="O218" s="7">
        <f>Sheet2!E174</f>
        <v>0</v>
      </c>
      <c r="P218" s="5" t="s">
        <v>37</v>
      </c>
      <c r="Q218" s="7">
        <f>Sheet2!F174</f>
        <v>0</v>
      </c>
      <c r="R218" s="5" t="s">
        <v>38</v>
      </c>
      <c r="S218" s="7">
        <f>Sheet2!G174</f>
        <v>2</v>
      </c>
      <c r="T218" s="5" t="s">
        <v>42</v>
      </c>
      <c r="U218" s="5" t="s">
        <v>40</v>
      </c>
      <c r="V218" t="str">
        <f t="shared" si="3"/>
        <v>["name"=&gt;"Meropenem of 30 µg","unit"=&gt;"cartridge","amc"=&gt;0,"max-stock"=&gt;0,"min-stock"=&gt;0,"q4-consumption-b"=&gt;0,"annual-consumption-c"=&gt;2],</v>
      </c>
    </row>
    <row r="219" spans="1:22" x14ac:dyDescent="0.25">
      <c r="A219" s="5" t="s">
        <v>43</v>
      </c>
      <c r="B219" s="5" t="s">
        <v>39</v>
      </c>
      <c r="C219" s="5" t="s">
        <v>41</v>
      </c>
      <c r="D219" t="str">
        <f>Sheet2!A175</f>
        <v xml:space="preserve">Amoxicillin/clavulanic acid of 30µg disk </v>
      </c>
      <c r="E219" s="5" t="s">
        <v>41</v>
      </c>
      <c r="F219" s="5" t="s">
        <v>33</v>
      </c>
      <c r="G219" s="5" t="s">
        <v>41</v>
      </c>
      <c r="H219" t="str">
        <f>Sheet2!B175</f>
        <v>cartridge</v>
      </c>
      <c r="I219" s="5" t="s">
        <v>41</v>
      </c>
      <c r="J219" s="5" t="s">
        <v>34</v>
      </c>
      <c r="K219" s="7">
        <f>Sheet2!C175</f>
        <v>0</v>
      </c>
      <c r="L219" s="5" t="s">
        <v>35</v>
      </c>
      <c r="M219" s="7">
        <f>Sheet2!D175</f>
        <v>0</v>
      </c>
      <c r="N219" s="5" t="s">
        <v>36</v>
      </c>
      <c r="O219" s="7">
        <f>Sheet2!E175</f>
        <v>0</v>
      </c>
      <c r="P219" s="5" t="s">
        <v>37</v>
      </c>
      <c r="Q219" s="7">
        <f>Sheet2!F175</f>
        <v>1</v>
      </c>
      <c r="R219" s="5" t="s">
        <v>38</v>
      </c>
      <c r="S219" s="7">
        <f>Sheet2!G175</f>
        <v>4</v>
      </c>
      <c r="T219" s="5" t="s">
        <v>42</v>
      </c>
      <c r="U219" s="5" t="s">
        <v>40</v>
      </c>
      <c r="V219" t="str">
        <f t="shared" si="3"/>
        <v>["name"=&gt;"Amoxicillin/clavulanic acid of 30µg disk ","unit"=&gt;"cartridge","amc"=&gt;0,"max-stock"=&gt;0,"min-stock"=&gt;0,"q4-consumption-b"=&gt;1,"annual-consumption-c"=&gt;4],</v>
      </c>
    </row>
    <row r="220" spans="1:22" x14ac:dyDescent="0.25">
      <c r="A220" s="5" t="s">
        <v>43</v>
      </c>
      <c r="B220" s="5" t="s">
        <v>39</v>
      </c>
      <c r="C220" s="5" t="s">
        <v>41</v>
      </c>
      <c r="D220" t="str">
        <f>Sheet2!A176</f>
        <v>Bacitracin of 100unit</v>
      </c>
      <c r="E220" s="5" t="s">
        <v>41</v>
      </c>
      <c r="F220" s="5" t="s">
        <v>33</v>
      </c>
      <c r="G220" s="5" t="s">
        <v>41</v>
      </c>
      <c r="H220" t="str">
        <f>Sheet2!B176</f>
        <v>cartridge</v>
      </c>
      <c r="I220" s="5" t="s">
        <v>41</v>
      </c>
      <c r="J220" s="5" t="s">
        <v>34</v>
      </c>
      <c r="K220" s="7">
        <f>Sheet2!C176</f>
        <v>0</v>
      </c>
      <c r="L220" s="5" t="s">
        <v>35</v>
      </c>
      <c r="M220" s="7">
        <f>Sheet2!D176</f>
        <v>0</v>
      </c>
      <c r="N220" s="5" t="s">
        <v>36</v>
      </c>
      <c r="O220" s="7">
        <f>Sheet2!E176</f>
        <v>0</v>
      </c>
      <c r="P220" s="5" t="s">
        <v>37</v>
      </c>
      <c r="Q220" s="7">
        <f>Sheet2!F176</f>
        <v>0</v>
      </c>
      <c r="R220" s="5" t="s">
        <v>38</v>
      </c>
      <c r="S220" s="7">
        <f>Sheet2!G176</f>
        <v>1</v>
      </c>
      <c r="T220" s="5" t="s">
        <v>42</v>
      </c>
      <c r="U220" s="5" t="s">
        <v>40</v>
      </c>
      <c r="V220" t="str">
        <f t="shared" si="3"/>
        <v>["name"=&gt;"Bacitracin of 100unit","unit"=&gt;"cartridge","amc"=&gt;0,"max-stock"=&gt;0,"min-stock"=&gt;0,"q4-consumption-b"=&gt;0,"annual-consumption-c"=&gt;1],</v>
      </c>
    </row>
    <row r="221" spans="1:22" x14ac:dyDescent="0.25">
      <c r="A221" s="5" t="s">
        <v>43</v>
      </c>
      <c r="B221" s="5" t="s">
        <v>39</v>
      </c>
      <c r="C221" s="5" t="s">
        <v>41</v>
      </c>
      <c r="D221" t="str">
        <f>Sheet2!A177</f>
        <v>Cefazolin 30 µg</v>
      </c>
      <c r="E221" s="5" t="s">
        <v>41</v>
      </c>
      <c r="F221" s="5" t="s">
        <v>33</v>
      </c>
      <c r="G221" s="5" t="s">
        <v>41</v>
      </c>
      <c r="H221" t="str">
        <f>Sheet2!B177</f>
        <v>cartridge</v>
      </c>
      <c r="I221" s="5" t="s">
        <v>41</v>
      </c>
      <c r="J221" s="5" t="s">
        <v>34</v>
      </c>
      <c r="K221" s="7">
        <f>Sheet2!C177</f>
        <v>0</v>
      </c>
      <c r="L221" s="5" t="s">
        <v>35</v>
      </c>
      <c r="M221" s="7">
        <f>Sheet2!D177</f>
        <v>0</v>
      </c>
      <c r="N221" s="5" t="s">
        <v>36</v>
      </c>
      <c r="O221" s="7">
        <f>Sheet2!E177</f>
        <v>0</v>
      </c>
      <c r="P221" s="5" t="s">
        <v>37</v>
      </c>
      <c r="Q221" s="7">
        <f>Sheet2!F177</f>
        <v>0</v>
      </c>
      <c r="R221" s="5" t="s">
        <v>38</v>
      </c>
      <c r="S221" s="7">
        <f>Sheet2!G177</f>
        <v>2</v>
      </c>
      <c r="T221" s="5" t="s">
        <v>42</v>
      </c>
      <c r="U221" s="5" t="s">
        <v>40</v>
      </c>
      <c r="V221" t="str">
        <f t="shared" si="3"/>
        <v>["name"=&gt;"Cefazolin 30 µg","unit"=&gt;"cartridge","amc"=&gt;0,"max-stock"=&gt;0,"min-stock"=&gt;0,"q4-consumption-b"=&gt;0,"annual-consumption-c"=&gt;2],</v>
      </c>
    </row>
    <row r="222" spans="1:22" x14ac:dyDescent="0.25">
      <c r="A222" s="5" t="s">
        <v>43</v>
      </c>
      <c r="B222" s="5" t="s">
        <v>39</v>
      </c>
      <c r="C222" s="5" t="s">
        <v>41</v>
      </c>
      <c r="D222" t="str">
        <f>Sheet2!A178</f>
        <v>Cefepime of 30µg</v>
      </c>
      <c r="E222" s="5" t="s">
        <v>41</v>
      </c>
      <c r="F222" s="5" t="s">
        <v>33</v>
      </c>
      <c r="G222" s="5" t="s">
        <v>41</v>
      </c>
      <c r="H222" t="str">
        <f>Sheet2!B178</f>
        <v>cartridge</v>
      </c>
      <c r="I222" s="5" t="s">
        <v>41</v>
      </c>
      <c r="J222" s="5" t="s">
        <v>34</v>
      </c>
      <c r="K222" s="7">
        <f>Sheet2!C178</f>
        <v>0</v>
      </c>
      <c r="L222" s="5" t="s">
        <v>35</v>
      </c>
      <c r="M222" s="7">
        <f>Sheet2!D178</f>
        <v>0</v>
      </c>
      <c r="N222" s="5" t="s">
        <v>36</v>
      </c>
      <c r="O222" s="7">
        <f>Sheet2!E178</f>
        <v>0</v>
      </c>
      <c r="P222" s="5" t="s">
        <v>37</v>
      </c>
      <c r="Q222" s="7">
        <f>Sheet2!F178</f>
        <v>0</v>
      </c>
      <c r="R222" s="5" t="s">
        <v>38</v>
      </c>
      <c r="S222" s="7">
        <f>Sheet2!G178</f>
        <v>2</v>
      </c>
      <c r="T222" s="5" t="s">
        <v>42</v>
      </c>
      <c r="U222" s="5" t="s">
        <v>40</v>
      </c>
      <c r="V222" t="str">
        <f t="shared" si="3"/>
        <v>["name"=&gt;"Cefepime of 30µg","unit"=&gt;"cartridge","amc"=&gt;0,"max-stock"=&gt;0,"min-stock"=&gt;0,"q4-consumption-b"=&gt;0,"annual-consumption-c"=&gt;2],</v>
      </c>
    </row>
    <row r="223" spans="1:22" x14ac:dyDescent="0.25">
      <c r="A223" s="5" t="s">
        <v>43</v>
      </c>
      <c r="B223" s="5" t="s">
        <v>39</v>
      </c>
      <c r="C223" s="5" t="s">
        <v>41</v>
      </c>
      <c r="D223" t="str">
        <f>Sheet2!A179</f>
        <v>Cefixime of 50µg</v>
      </c>
      <c r="E223" s="5" t="s">
        <v>41</v>
      </c>
      <c r="F223" s="5" t="s">
        <v>33</v>
      </c>
      <c r="G223" s="5" t="s">
        <v>41</v>
      </c>
      <c r="H223" t="str">
        <f>Sheet2!B179</f>
        <v>cartridge</v>
      </c>
      <c r="I223" s="5" t="s">
        <v>41</v>
      </c>
      <c r="J223" s="5" t="s">
        <v>34</v>
      </c>
      <c r="K223" s="7">
        <f>Sheet2!C179</f>
        <v>0</v>
      </c>
      <c r="L223" s="5" t="s">
        <v>35</v>
      </c>
      <c r="M223" s="7">
        <f>Sheet2!D179</f>
        <v>0</v>
      </c>
      <c r="N223" s="5" t="s">
        <v>36</v>
      </c>
      <c r="O223" s="7">
        <f>Sheet2!E179</f>
        <v>0</v>
      </c>
      <c r="P223" s="5" t="s">
        <v>37</v>
      </c>
      <c r="Q223" s="7">
        <f>Sheet2!F179</f>
        <v>0</v>
      </c>
      <c r="R223" s="5" t="s">
        <v>38</v>
      </c>
      <c r="S223" s="7">
        <f>Sheet2!G179</f>
        <v>2</v>
      </c>
      <c r="T223" s="5" t="s">
        <v>42</v>
      </c>
      <c r="U223" s="5" t="s">
        <v>40</v>
      </c>
      <c r="V223" t="str">
        <f t="shared" si="3"/>
        <v>["name"=&gt;"Cefixime of 50µg","unit"=&gt;"cartridge","amc"=&gt;0,"max-stock"=&gt;0,"min-stock"=&gt;0,"q4-consumption-b"=&gt;0,"annual-consumption-c"=&gt;2],</v>
      </c>
    </row>
    <row r="224" spans="1:22" x14ac:dyDescent="0.25">
      <c r="A224" s="5" t="s">
        <v>43</v>
      </c>
      <c r="B224" s="5" t="s">
        <v>39</v>
      </c>
      <c r="C224" s="5" t="s">
        <v>41</v>
      </c>
      <c r="D224" t="str">
        <f>Sheet2!A180</f>
        <v>Cefotaxime of 30µg</v>
      </c>
      <c r="E224" s="5" t="s">
        <v>41</v>
      </c>
      <c r="F224" s="5" t="s">
        <v>33</v>
      </c>
      <c r="G224" s="5" t="s">
        <v>41</v>
      </c>
      <c r="H224" t="str">
        <f>Sheet2!B180</f>
        <v>cartridge</v>
      </c>
      <c r="I224" s="5" t="s">
        <v>41</v>
      </c>
      <c r="J224" s="5" t="s">
        <v>34</v>
      </c>
      <c r="K224" s="7">
        <f>Sheet2!C180</f>
        <v>0</v>
      </c>
      <c r="L224" s="5" t="s">
        <v>35</v>
      </c>
      <c r="M224" s="7">
        <f>Sheet2!D180</f>
        <v>0</v>
      </c>
      <c r="N224" s="5" t="s">
        <v>36</v>
      </c>
      <c r="O224" s="7">
        <f>Sheet2!E180</f>
        <v>0</v>
      </c>
      <c r="P224" s="5" t="s">
        <v>37</v>
      </c>
      <c r="Q224" s="7">
        <f>Sheet2!F180</f>
        <v>0</v>
      </c>
      <c r="R224" s="5" t="s">
        <v>38</v>
      </c>
      <c r="S224" s="7">
        <f>Sheet2!G180</f>
        <v>2</v>
      </c>
      <c r="T224" s="5" t="s">
        <v>42</v>
      </c>
      <c r="U224" s="5" t="s">
        <v>40</v>
      </c>
      <c r="V224" t="str">
        <f t="shared" si="3"/>
        <v>["name"=&gt;"Cefotaxime of 30µg","unit"=&gt;"cartridge","amc"=&gt;0,"max-stock"=&gt;0,"min-stock"=&gt;0,"q4-consumption-b"=&gt;0,"annual-consumption-c"=&gt;2],</v>
      </c>
    </row>
    <row r="225" spans="1:22" x14ac:dyDescent="0.25">
      <c r="A225" s="5" t="s">
        <v>43</v>
      </c>
      <c r="B225" s="5" t="s">
        <v>39</v>
      </c>
      <c r="C225" s="5" t="s">
        <v>41</v>
      </c>
      <c r="D225" t="str">
        <f>Sheet2!A181</f>
        <v>Cefotetan of 30µg</v>
      </c>
      <c r="E225" s="5" t="s">
        <v>41</v>
      </c>
      <c r="F225" s="5" t="s">
        <v>33</v>
      </c>
      <c r="G225" s="5" t="s">
        <v>41</v>
      </c>
      <c r="H225" t="str">
        <f>Sheet2!B181</f>
        <v>cartridge</v>
      </c>
      <c r="I225" s="5" t="s">
        <v>41</v>
      </c>
      <c r="J225" s="5" t="s">
        <v>34</v>
      </c>
      <c r="K225" s="7">
        <f>Sheet2!C181</f>
        <v>0</v>
      </c>
      <c r="L225" s="5" t="s">
        <v>35</v>
      </c>
      <c r="M225" s="7">
        <f>Sheet2!D181</f>
        <v>0</v>
      </c>
      <c r="N225" s="5" t="s">
        <v>36</v>
      </c>
      <c r="O225" s="7">
        <f>Sheet2!E181</f>
        <v>0</v>
      </c>
      <c r="P225" s="5" t="s">
        <v>37</v>
      </c>
      <c r="Q225" s="7">
        <f>Sheet2!F181</f>
        <v>0</v>
      </c>
      <c r="R225" s="5" t="s">
        <v>38</v>
      </c>
      <c r="S225" s="7">
        <f>Sheet2!G181</f>
        <v>2</v>
      </c>
      <c r="T225" s="5" t="s">
        <v>42</v>
      </c>
      <c r="U225" s="5" t="s">
        <v>40</v>
      </c>
      <c r="V225" t="str">
        <f t="shared" si="3"/>
        <v>["name"=&gt;"Cefotetan of 30µg","unit"=&gt;"cartridge","amc"=&gt;0,"max-stock"=&gt;0,"min-stock"=&gt;0,"q4-consumption-b"=&gt;0,"annual-consumption-c"=&gt;2],</v>
      </c>
    </row>
    <row r="226" spans="1:22" x14ac:dyDescent="0.25">
      <c r="A226" s="5" t="s">
        <v>43</v>
      </c>
      <c r="B226" s="5" t="s">
        <v>39</v>
      </c>
      <c r="C226" s="5" t="s">
        <v>41</v>
      </c>
      <c r="D226" t="str">
        <f>Sheet2!A182</f>
        <v>Cefoxitin of 30µg</v>
      </c>
      <c r="E226" s="5" t="s">
        <v>41</v>
      </c>
      <c r="F226" s="5" t="s">
        <v>33</v>
      </c>
      <c r="G226" s="5" t="s">
        <v>41</v>
      </c>
      <c r="H226" t="str">
        <f>Sheet2!B182</f>
        <v>cartridge</v>
      </c>
      <c r="I226" s="5" t="s">
        <v>41</v>
      </c>
      <c r="J226" s="5" t="s">
        <v>34</v>
      </c>
      <c r="K226" s="7">
        <f>Sheet2!C182</f>
        <v>0</v>
      </c>
      <c r="L226" s="5" t="s">
        <v>35</v>
      </c>
      <c r="M226" s="7">
        <f>Sheet2!D182</f>
        <v>0</v>
      </c>
      <c r="N226" s="5" t="s">
        <v>36</v>
      </c>
      <c r="O226" s="7">
        <f>Sheet2!E182</f>
        <v>0</v>
      </c>
      <c r="P226" s="5" t="s">
        <v>37</v>
      </c>
      <c r="Q226" s="7">
        <f>Sheet2!F182</f>
        <v>0</v>
      </c>
      <c r="R226" s="5" t="s">
        <v>38</v>
      </c>
      <c r="S226" s="7">
        <f>Sheet2!G182</f>
        <v>2</v>
      </c>
      <c r="T226" s="5" t="s">
        <v>42</v>
      </c>
      <c r="U226" s="5" t="s">
        <v>40</v>
      </c>
      <c r="V226" t="str">
        <f t="shared" si="3"/>
        <v>["name"=&gt;"Cefoxitin of 30µg","unit"=&gt;"cartridge","amc"=&gt;0,"max-stock"=&gt;0,"min-stock"=&gt;0,"q4-consumption-b"=&gt;0,"annual-consumption-c"=&gt;2],</v>
      </c>
    </row>
    <row r="227" spans="1:22" x14ac:dyDescent="0.25">
      <c r="A227" s="5" t="s">
        <v>43</v>
      </c>
      <c r="B227" s="5" t="s">
        <v>39</v>
      </c>
      <c r="C227" s="5" t="s">
        <v>41</v>
      </c>
      <c r="D227" t="str">
        <f>Sheet2!A183</f>
        <v>Ceftazidime of 30µg</v>
      </c>
      <c r="E227" s="5" t="s">
        <v>41</v>
      </c>
      <c r="F227" s="5" t="s">
        <v>33</v>
      </c>
      <c r="G227" s="5" t="s">
        <v>41</v>
      </c>
      <c r="H227" t="str">
        <f>Sheet2!B183</f>
        <v>cartridge</v>
      </c>
      <c r="I227" s="5" t="s">
        <v>41</v>
      </c>
      <c r="J227" s="5" t="s">
        <v>34</v>
      </c>
      <c r="K227" s="7">
        <f>Sheet2!C183</f>
        <v>0</v>
      </c>
      <c r="L227" s="5" t="s">
        <v>35</v>
      </c>
      <c r="M227" s="7">
        <f>Sheet2!D183</f>
        <v>0</v>
      </c>
      <c r="N227" s="5" t="s">
        <v>36</v>
      </c>
      <c r="O227" s="7">
        <f>Sheet2!E183</f>
        <v>0</v>
      </c>
      <c r="P227" s="5" t="s">
        <v>37</v>
      </c>
      <c r="Q227" s="7">
        <f>Sheet2!F183</f>
        <v>1</v>
      </c>
      <c r="R227" s="5" t="s">
        <v>38</v>
      </c>
      <c r="S227" s="7">
        <f>Sheet2!G183</f>
        <v>4</v>
      </c>
      <c r="T227" s="5" t="s">
        <v>42</v>
      </c>
      <c r="U227" s="5" t="s">
        <v>40</v>
      </c>
      <c r="V227" t="str">
        <f t="shared" si="3"/>
        <v>["name"=&gt;"Ceftazidime of 30µg","unit"=&gt;"cartridge","amc"=&gt;0,"max-stock"=&gt;0,"min-stock"=&gt;0,"q4-consumption-b"=&gt;1,"annual-consumption-c"=&gt;4],</v>
      </c>
    </row>
    <row r="228" spans="1:22" x14ac:dyDescent="0.25">
      <c r="A228" s="5" t="s">
        <v>43</v>
      </c>
      <c r="B228" s="5" t="s">
        <v>39</v>
      </c>
      <c r="C228" s="5" t="s">
        <v>41</v>
      </c>
      <c r="D228" t="str">
        <f>Sheet2!A184</f>
        <v>Ceftriaxone of 5µg</v>
      </c>
      <c r="E228" s="5" t="s">
        <v>41</v>
      </c>
      <c r="F228" s="5" t="s">
        <v>33</v>
      </c>
      <c r="G228" s="5" t="s">
        <v>41</v>
      </c>
      <c r="H228" t="str">
        <f>Sheet2!B184</f>
        <v>cartridge</v>
      </c>
      <c r="I228" s="5" t="s">
        <v>41</v>
      </c>
      <c r="J228" s="5" t="s">
        <v>34</v>
      </c>
      <c r="K228" s="7">
        <f>Sheet2!C184</f>
        <v>0</v>
      </c>
      <c r="L228" s="5" t="s">
        <v>35</v>
      </c>
      <c r="M228" s="7">
        <f>Sheet2!D184</f>
        <v>0</v>
      </c>
      <c r="N228" s="5" t="s">
        <v>36</v>
      </c>
      <c r="O228" s="7">
        <f>Sheet2!E184</f>
        <v>0</v>
      </c>
      <c r="P228" s="5" t="s">
        <v>37</v>
      </c>
      <c r="Q228" s="7">
        <f>Sheet2!F184</f>
        <v>0</v>
      </c>
      <c r="R228" s="5" t="s">
        <v>38</v>
      </c>
      <c r="S228" s="7">
        <f>Sheet2!G184</f>
        <v>2</v>
      </c>
      <c r="T228" s="5" t="s">
        <v>42</v>
      </c>
      <c r="U228" s="5" t="s">
        <v>40</v>
      </c>
      <c r="V228" t="str">
        <f t="shared" si="3"/>
        <v>["name"=&gt;"Ceftriaxone of 5µg","unit"=&gt;"cartridge","amc"=&gt;0,"max-stock"=&gt;0,"min-stock"=&gt;0,"q4-consumption-b"=&gt;0,"annual-consumption-c"=&gt;2],</v>
      </c>
    </row>
    <row r="229" spans="1:22" x14ac:dyDescent="0.25">
      <c r="A229" s="5" t="s">
        <v>43</v>
      </c>
      <c r="B229" s="5" t="s">
        <v>39</v>
      </c>
      <c r="C229" s="5" t="s">
        <v>41</v>
      </c>
      <c r="D229" t="str">
        <f>Sheet2!A185</f>
        <v>Cefuroxine sodium of 30µg</v>
      </c>
      <c r="E229" s="5" t="s">
        <v>41</v>
      </c>
      <c r="F229" s="5" t="s">
        <v>33</v>
      </c>
      <c r="G229" s="5" t="s">
        <v>41</v>
      </c>
      <c r="H229" t="str">
        <f>Sheet2!B185</f>
        <v>cartridge</v>
      </c>
      <c r="I229" s="5" t="s">
        <v>41</v>
      </c>
      <c r="J229" s="5" t="s">
        <v>34</v>
      </c>
      <c r="K229" s="7">
        <f>Sheet2!C185</f>
        <v>0</v>
      </c>
      <c r="L229" s="5" t="s">
        <v>35</v>
      </c>
      <c r="M229" s="7">
        <f>Sheet2!D185</f>
        <v>0</v>
      </c>
      <c r="N229" s="5" t="s">
        <v>36</v>
      </c>
      <c r="O229" s="7">
        <f>Sheet2!E185</f>
        <v>0</v>
      </c>
      <c r="P229" s="5" t="s">
        <v>37</v>
      </c>
      <c r="Q229" s="7">
        <f>Sheet2!F185</f>
        <v>0</v>
      </c>
      <c r="R229" s="5" t="s">
        <v>38</v>
      </c>
      <c r="S229" s="7">
        <f>Sheet2!G185</f>
        <v>2</v>
      </c>
      <c r="T229" s="5" t="s">
        <v>42</v>
      </c>
      <c r="U229" s="5" t="s">
        <v>40</v>
      </c>
      <c r="V229" t="str">
        <f t="shared" si="3"/>
        <v>["name"=&gt;"Cefuroxine sodium of 30µg","unit"=&gt;"cartridge","amc"=&gt;0,"max-stock"=&gt;0,"min-stock"=&gt;0,"q4-consumption-b"=&gt;0,"annual-consumption-c"=&gt;2],</v>
      </c>
    </row>
    <row r="230" spans="1:22" x14ac:dyDescent="0.25">
      <c r="A230" s="5" t="s">
        <v>43</v>
      </c>
      <c r="B230" s="5" t="s">
        <v>39</v>
      </c>
      <c r="C230" s="5" t="s">
        <v>41</v>
      </c>
      <c r="D230" t="str">
        <f>Sheet2!A186</f>
        <v>Cephalothin of 30µg</v>
      </c>
      <c r="E230" s="5" t="s">
        <v>41</v>
      </c>
      <c r="F230" s="5" t="s">
        <v>33</v>
      </c>
      <c r="G230" s="5" t="s">
        <v>41</v>
      </c>
      <c r="H230" t="str">
        <f>Sheet2!B186</f>
        <v>cartridge</v>
      </c>
      <c r="I230" s="5" t="s">
        <v>41</v>
      </c>
      <c r="J230" s="5" t="s">
        <v>34</v>
      </c>
      <c r="K230" s="7">
        <f>Sheet2!C186</f>
        <v>0</v>
      </c>
      <c r="L230" s="5" t="s">
        <v>35</v>
      </c>
      <c r="M230" s="7">
        <f>Sheet2!D186</f>
        <v>0</v>
      </c>
      <c r="N230" s="5" t="s">
        <v>36</v>
      </c>
      <c r="O230" s="7">
        <f>Sheet2!E186</f>
        <v>0</v>
      </c>
      <c r="P230" s="5" t="s">
        <v>37</v>
      </c>
      <c r="Q230" s="7">
        <f>Sheet2!F186</f>
        <v>0</v>
      </c>
      <c r="R230" s="5" t="s">
        <v>38</v>
      </c>
      <c r="S230" s="7">
        <f>Sheet2!G186</f>
        <v>2</v>
      </c>
      <c r="T230" s="5" t="s">
        <v>42</v>
      </c>
      <c r="U230" s="5" t="s">
        <v>40</v>
      </c>
      <c r="V230" t="str">
        <f t="shared" si="3"/>
        <v>["name"=&gt;"Cephalothin of 30µg","unit"=&gt;"cartridge","amc"=&gt;0,"max-stock"=&gt;0,"min-stock"=&gt;0,"q4-consumption-b"=&gt;0,"annual-consumption-c"=&gt;2],</v>
      </c>
    </row>
    <row r="231" spans="1:22" x14ac:dyDescent="0.25">
      <c r="A231" s="5" t="s">
        <v>43</v>
      </c>
      <c r="B231" s="5" t="s">
        <v>39</v>
      </c>
      <c r="C231" s="5" t="s">
        <v>41</v>
      </c>
      <c r="D231" t="str">
        <f>Sheet2!A187</f>
        <v>Chloramphenicol of 30µg</v>
      </c>
      <c r="E231" s="5" t="s">
        <v>41</v>
      </c>
      <c r="F231" s="5" t="s">
        <v>33</v>
      </c>
      <c r="G231" s="5" t="s">
        <v>41</v>
      </c>
      <c r="H231" t="str">
        <f>Sheet2!B187</f>
        <v>cartridge</v>
      </c>
      <c r="I231" s="5" t="s">
        <v>41</v>
      </c>
      <c r="J231" s="5" t="s">
        <v>34</v>
      </c>
      <c r="K231" s="7">
        <f>Sheet2!C187</f>
        <v>0</v>
      </c>
      <c r="L231" s="5" t="s">
        <v>35</v>
      </c>
      <c r="M231" s="7">
        <f>Sheet2!D187</f>
        <v>0</v>
      </c>
      <c r="N231" s="5" t="s">
        <v>36</v>
      </c>
      <c r="O231" s="7">
        <f>Sheet2!E187</f>
        <v>0</v>
      </c>
      <c r="P231" s="5" t="s">
        <v>37</v>
      </c>
      <c r="Q231" s="7">
        <f>Sheet2!F187</f>
        <v>0</v>
      </c>
      <c r="R231" s="5" t="s">
        <v>38</v>
      </c>
      <c r="S231" s="7">
        <f>Sheet2!G187</f>
        <v>2</v>
      </c>
      <c r="T231" s="5" t="s">
        <v>42</v>
      </c>
      <c r="U231" s="5" t="s">
        <v>40</v>
      </c>
      <c r="V231" t="str">
        <f t="shared" si="3"/>
        <v>["name"=&gt;"Chloramphenicol of 30µg","unit"=&gt;"cartridge","amc"=&gt;0,"max-stock"=&gt;0,"min-stock"=&gt;0,"q4-consumption-b"=&gt;0,"annual-consumption-c"=&gt;2],</v>
      </c>
    </row>
    <row r="232" spans="1:22" x14ac:dyDescent="0.25">
      <c r="A232" s="5" t="s">
        <v>43</v>
      </c>
      <c r="B232" s="5" t="s">
        <v>39</v>
      </c>
      <c r="C232" s="5" t="s">
        <v>41</v>
      </c>
      <c r="D232" t="str">
        <f>Sheet2!A188</f>
        <v>Ciprofloxacin of 5µg</v>
      </c>
      <c r="E232" s="5" t="s">
        <v>41</v>
      </c>
      <c r="F232" s="5" t="s">
        <v>33</v>
      </c>
      <c r="G232" s="5" t="s">
        <v>41</v>
      </c>
      <c r="H232" t="str">
        <f>Sheet2!B188</f>
        <v>cartridge</v>
      </c>
      <c r="I232" s="5" t="s">
        <v>41</v>
      </c>
      <c r="J232" s="5" t="s">
        <v>34</v>
      </c>
      <c r="K232" s="7">
        <f>Sheet2!C188</f>
        <v>0</v>
      </c>
      <c r="L232" s="5" t="s">
        <v>35</v>
      </c>
      <c r="M232" s="7">
        <f>Sheet2!D188</f>
        <v>0</v>
      </c>
      <c r="N232" s="5" t="s">
        <v>36</v>
      </c>
      <c r="O232" s="7">
        <f>Sheet2!E188</f>
        <v>0</v>
      </c>
      <c r="P232" s="5" t="s">
        <v>37</v>
      </c>
      <c r="Q232" s="7">
        <f>Sheet2!F188</f>
        <v>1</v>
      </c>
      <c r="R232" s="5" t="s">
        <v>38</v>
      </c>
      <c r="S232" s="7">
        <f>Sheet2!G188</f>
        <v>4</v>
      </c>
      <c r="T232" s="5" t="s">
        <v>42</v>
      </c>
      <c r="U232" s="5" t="s">
        <v>40</v>
      </c>
      <c r="V232" t="str">
        <f t="shared" si="3"/>
        <v>["name"=&gt;"Ciprofloxacin of 5µg","unit"=&gt;"cartridge","amc"=&gt;0,"max-stock"=&gt;0,"min-stock"=&gt;0,"q4-consumption-b"=&gt;1,"annual-consumption-c"=&gt;4],</v>
      </c>
    </row>
    <row r="233" spans="1:22" x14ac:dyDescent="0.25">
      <c r="A233" s="5" t="s">
        <v>43</v>
      </c>
      <c r="B233" s="5" t="s">
        <v>39</v>
      </c>
      <c r="C233" s="5" t="s">
        <v>41</v>
      </c>
      <c r="D233" t="str">
        <f>Sheet2!A189</f>
        <v>Clarithromycin of 15µg</v>
      </c>
      <c r="E233" s="5" t="s">
        <v>41</v>
      </c>
      <c r="F233" s="5" t="s">
        <v>33</v>
      </c>
      <c r="G233" s="5" t="s">
        <v>41</v>
      </c>
      <c r="H233" t="str">
        <f>Sheet2!B189</f>
        <v>cartridge</v>
      </c>
      <c r="I233" s="5" t="s">
        <v>41</v>
      </c>
      <c r="J233" s="5" t="s">
        <v>34</v>
      </c>
      <c r="K233" s="7">
        <f>Sheet2!C189</f>
        <v>0</v>
      </c>
      <c r="L233" s="5" t="s">
        <v>35</v>
      </c>
      <c r="M233" s="7">
        <f>Sheet2!D189</f>
        <v>0</v>
      </c>
      <c r="N233" s="5" t="s">
        <v>36</v>
      </c>
      <c r="O233" s="7">
        <f>Sheet2!E189</f>
        <v>0</v>
      </c>
      <c r="P233" s="5" t="s">
        <v>37</v>
      </c>
      <c r="Q233" s="7">
        <f>Sheet2!F189</f>
        <v>0</v>
      </c>
      <c r="R233" s="5" t="s">
        <v>38</v>
      </c>
      <c r="S233" s="7">
        <f>Sheet2!G189</f>
        <v>2</v>
      </c>
      <c r="T233" s="5" t="s">
        <v>42</v>
      </c>
      <c r="U233" s="5" t="s">
        <v>40</v>
      </c>
      <c r="V233" t="str">
        <f t="shared" si="3"/>
        <v>["name"=&gt;"Clarithromycin of 15µg","unit"=&gt;"cartridge","amc"=&gt;0,"max-stock"=&gt;0,"min-stock"=&gt;0,"q4-consumption-b"=&gt;0,"annual-consumption-c"=&gt;2],</v>
      </c>
    </row>
    <row r="234" spans="1:22" x14ac:dyDescent="0.25">
      <c r="A234" s="5" t="s">
        <v>43</v>
      </c>
      <c r="B234" s="5" t="s">
        <v>39</v>
      </c>
      <c r="C234" s="5" t="s">
        <v>41</v>
      </c>
      <c r="D234" t="str">
        <f>Sheet2!A190</f>
        <v>Clindamycin of 5µg</v>
      </c>
      <c r="E234" s="5" t="s">
        <v>41</v>
      </c>
      <c r="F234" s="5" t="s">
        <v>33</v>
      </c>
      <c r="G234" s="5" t="s">
        <v>41</v>
      </c>
      <c r="H234" t="str">
        <f>Sheet2!B190</f>
        <v>cartridge</v>
      </c>
      <c r="I234" s="5" t="s">
        <v>41</v>
      </c>
      <c r="J234" s="5" t="s">
        <v>34</v>
      </c>
      <c r="K234" s="7">
        <f>Sheet2!C190</f>
        <v>0</v>
      </c>
      <c r="L234" s="5" t="s">
        <v>35</v>
      </c>
      <c r="M234" s="7">
        <f>Sheet2!D190</f>
        <v>0</v>
      </c>
      <c r="N234" s="5" t="s">
        <v>36</v>
      </c>
      <c r="O234" s="7">
        <f>Sheet2!E190</f>
        <v>0</v>
      </c>
      <c r="P234" s="5" t="s">
        <v>37</v>
      </c>
      <c r="Q234" s="7">
        <f>Sheet2!F190</f>
        <v>1</v>
      </c>
      <c r="R234" s="5" t="s">
        <v>38</v>
      </c>
      <c r="S234" s="7">
        <f>Sheet2!G190</f>
        <v>4</v>
      </c>
      <c r="T234" s="5" t="s">
        <v>42</v>
      </c>
      <c r="U234" s="5" t="s">
        <v>40</v>
      </c>
      <c r="V234" t="str">
        <f t="shared" si="3"/>
        <v>["name"=&gt;"Clindamycin of 5µg","unit"=&gt;"cartridge","amc"=&gt;0,"max-stock"=&gt;0,"min-stock"=&gt;0,"q4-consumption-b"=&gt;1,"annual-consumption-c"=&gt;4],</v>
      </c>
    </row>
    <row r="235" spans="1:22" x14ac:dyDescent="0.25">
      <c r="A235" s="5" t="s">
        <v>43</v>
      </c>
      <c r="B235" s="5" t="s">
        <v>39</v>
      </c>
      <c r="C235" s="5" t="s">
        <v>41</v>
      </c>
      <c r="D235" t="str">
        <f>Sheet2!A191</f>
        <v>Sulphamthoxazole/trimethoprip 19:1</v>
      </c>
      <c r="E235" s="5" t="s">
        <v>41</v>
      </c>
      <c r="F235" s="5" t="s">
        <v>33</v>
      </c>
      <c r="G235" s="5" t="s">
        <v>41</v>
      </c>
      <c r="H235" t="str">
        <f>Sheet2!B191</f>
        <v>cartridge</v>
      </c>
      <c r="I235" s="5" t="s">
        <v>41</v>
      </c>
      <c r="J235" s="5" t="s">
        <v>34</v>
      </c>
      <c r="K235" s="7">
        <f>Sheet2!C191</f>
        <v>0</v>
      </c>
      <c r="L235" s="5" t="s">
        <v>35</v>
      </c>
      <c r="M235" s="7">
        <f>Sheet2!D191</f>
        <v>0</v>
      </c>
      <c r="N235" s="5" t="s">
        <v>36</v>
      </c>
      <c r="O235" s="7">
        <f>Sheet2!E191</f>
        <v>0</v>
      </c>
      <c r="P235" s="5" t="s">
        <v>37</v>
      </c>
      <c r="Q235" s="7">
        <f>Sheet2!F191</f>
        <v>1</v>
      </c>
      <c r="R235" s="5" t="s">
        <v>38</v>
      </c>
      <c r="S235" s="7">
        <f>Sheet2!G191</f>
        <v>4</v>
      </c>
      <c r="T235" s="5" t="s">
        <v>42</v>
      </c>
      <c r="U235" s="5" t="s">
        <v>40</v>
      </c>
      <c r="V235" t="str">
        <f t="shared" si="3"/>
        <v>["name"=&gt;"Sulphamthoxazole/trimethoprip 19:1","unit"=&gt;"cartridge","amc"=&gt;0,"max-stock"=&gt;0,"min-stock"=&gt;0,"q4-consumption-b"=&gt;1,"annual-consumption-c"=&gt;4],</v>
      </c>
    </row>
    <row r="236" spans="1:22" x14ac:dyDescent="0.25">
      <c r="A236" s="5" t="s">
        <v>43</v>
      </c>
      <c r="B236" s="5" t="s">
        <v>39</v>
      </c>
      <c r="C236" s="5" t="s">
        <v>41</v>
      </c>
      <c r="D236" t="str">
        <f>Sheet2!A192</f>
        <v>Doxycycline of 30µg</v>
      </c>
      <c r="E236" s="5" t="s">
        <v>41</v>
      </c>
      <c r="F236" s="5" t="s">
        <v>33</v>
      </c>
      <c r="G236" s="5" t="s">
        <v>41</v>
      </c>
      <c r="H236" t="str">
        <f>Sheet2!B192</f>
        <v>cartridge</v>
      </c>
      <c r="I236" s="5" t="s">
        <v>41</v>
      </c>
      <c r="J236" s="5" t="s">
        <v>34</v>
      </c>
      <c r="K236" s="7">
        <f>Sheet2!C192</f>
        <v>0</v>
      </c>
      <c r="L236" s="5" t="s">
        <v>35</v>
      </c>
      <c r="M236" s="7">
        <f>Sheet2!D192</f>
        <v>0</v>
      </c>
      <c r="N236" s="5" t="s">
        <v>36</v>
      </c>
      <c r="O236" s="7">
        <f>Sheet2!E192</f>
        <v>0</v>
      </c>
      <c r="P236" s="5" t="s">
        <v>37</v>
      </c>
      <c r="Q236" s="7">
        <f>Sheet2!F192</f>
        <v>0</v>
      </c>
      <c r="R236" s="5" t="s">
        <v>38</v>
      </c>
      <c r="S236" s="7">
        <f>Sheet2!G192</f>
        <v>2</v>
      </c>
      <c r="T236" s="5" t="s">
        <v>42</v>
      </c>
      <c r="U236" s="5" t="s">
        <v>40</v>
      </c>
      <c r="V236" t="str">
        <f t="shared" si="3"/>
        <v>["name"=&gt;"Doxycycline of 30µg","unit"=&gt;"cartridge","amc"=&gt;0,"max-stock"=&gt;0,"min-stock"=&gt;0,"q4-consumption-b"=&gt;0,"annual-consumption-c"=&gt;2],</v>
      </c>
    </row>
    <row r="237" spans="1:22" x14ac:dyDescent="0.25">
      <c r="A237" s="5" t="s">
        <v>43</v>
      </c>
      <c r="B237" s="5" t="s">
        <v>39</v>
      </c>
      <c r="C237" s="5" t="s">
        <v>41</v>
      </c>
      <c r="D237" t="str">
        <f>Sheet2!A193</f>
        <v>Erythromycin of 15µg</v>
      </c>
      <c r="E237" s="5" t="s">
        <v>41</v>
      </c>
      <c r="F237" s="5" t="s">
        <v>33</v>
      </c>
      <c r="G237" s="5" t="s">
        <v>41</v>
      </c>
      <c r="H237" t="str">
        <f>Sheet2!B193</f>
        <v>cartridge</v>
      </c>
      <c r="I237" s="5" t="s">
        <v>41</v>
      </c>
      <c r="J237" s="5" t="s">
        <v>34</v>
      </c>
      <c r="K237" s="7">
        <f>Sheet2!C193</f>
        <v>0</v>
      </c>
      <c r="L237" s="5" t="s">
        <v>35</v>
      </c>
      <c r="M237" s="7">
        <f>Sheet2!D193</f>
        <v>0</v>
      </c>
      <c r="N237" s="5" t="s">
        <v>36</v>
      </c>
      <c r="O237" s="7">
        <f>Sheet2!E193</f>
        <v>0</v>
      </c>
      <c r="P237" s="5" t="s">
        <v>37</v>
      </c>
      <c r="Q237" s="7">
        <f>Sheet2!F193</f>
        <v>0</v>
      </c>
      <c r="R237" s="5" t="s">
        <v>38</v>
      </c>
      <c r="S237" s="7">
        <f>Sheet2!G193</f>
        <v>2</v>
      </c>
      <c r="T237" s="5" t="s">
        <v>42</v>
      </c>
      <c r="U237" s="5" t="s">
        <v>40</v>
      </c>
      <c r="V237" t="str">
        <f t="shared" ref="V237:V300" si="4">_xlfn.CONCAT(A237,B237,C237,D237,E237,U237,F237,G237,H237,I237,U237,J237,K237,U237,L237,M237,U237,N237,O237,U237,P237,Q237,U237,R237,S237,T237,U237)</f>
        <v>["name"=&gt;"Erythromycin of 15µg","unit"=&gt;"cartridge","amc"=&gt;0,"max-stock"=&gt;0,"min-stock"=&gt;0,"q4-consumption-b"=&gt;0,"annual-consumption-c"=&gt;2],</v>
      </c>
    </row>
    <row r="238" spans="1:22" x14ac:dyDescent="0.25">
      <c r="A238" s="5" t="s">
        <v>43</v>
      </c>
      <c r="B238" s="5" t="s">
        <v>39</v>
      </c>
      <c r="C238" s="5" t="s">
        <v>41</v>
      </c>
      <c r="D238" t="str">
        <f>Sheet2!A194</f>
        <v>Gentamicin of 10µg</v>
      </c>
      <c r="E238" s="5" t="s">
        <v>41</v>
      </c>
      <c r="F238" s="5" t="s">
        <v>33</v>
      </c>
      <c r="G238" s="5" t="s">
        <v>41</v>
      </c>
      <c r="H238" t="str">
        <f>Sheet2!B194</f>
        <v>cartridge</v>
      </c>
      <c r="I238" s="5" t="s">
        <v>41</v>
      </c>
      <c r="J238" s="5" t="s">
        <v>34</v>
      </c>
      <c r="K238" s="7">
        <f>Sheet2!C194</f>
        <v>0</v>
      </c>
      <c r="L238" s="5" t="s">
        <v>35</v>
      </c>
      <c r="M238" s="7">
        <f>Sheet2!D194</f>
        <v>0</v>
      </c>
      <c r="N238" s="5" t="s">
        <v>36</v>
      </c>
      <c r="O238" s="7">
        <f>Sheet2!E194</f>
        <v>0</v>
      </c>
      <c r="P238" s="5" t="s">
        <v>37</v>
      </c>
      <c r="Q238" s="7">
        <f>Sheet2!F194</f>
        <v>1</v>
      </c>
      <c r="R238" s="5" t="s">
        <v>38</v>
      </c>
      <c r="S238" s="7">
        <f>Sheet2!G194</f>
        <v>4</v>
      </c>
      <c r="T238" s="5" t="s">
        <v>42</v>
      </c>
      <c r="U238" s="5" t="s">
        <v>40</v>
      </c>
      <c r="V238" t="str">
        <f t="shared" si="4"/>
        <v>["name"=&gt;"Gentamicin of 10µg","unit"=&gt;"cartridge","amc"=&gt;0,"max-stock"=&gt;0,"min-stock"=&gt;0,"q4-consumption-b"=&gt;1,"annual-consumption-c"=&gt;4],</v>
      </c>
    </row>
    <row r="239" spans="1:22" x14ac:dyDescent="0.25">
      <c r="A239" s="5" t="s">
        <v>43</v>
      </c>
      <c r="B239" s="5" t="s">
        <v>39</v>
      </c>
      <c r="C239" s="5" t="s">
        <v>41</v>
      </c>
      <c r="D239" t="str">
        <f>Sheet2!A195</f>
        <v>Furazolidone of 100 µg</v>
      </c>
      <c r="E239" s="5" t="s">
        <v>41</v>
      </c>
      <c r="F239" s="5" t="s">
        <v>33</v>
      </c>
      <c r="G239" s="5" t="s">
        <v>41</v>
      </c>
      <c r="H239" t="str">
        <f>Sheet2!B195</f>
        <v>cartridge</v>
      </c>
      <c r="I239" s="5" t="s">
        <v>41</v>
      </c>
      <c r="J239" s="5" t="s">
        <v>34</v>
      </c>
      <c r="K239" s="7">
        <f>Sheet2!C195</f>
        <v>0</v>
      </c>
      <c r="L239" s="5" t="s">
        <v>35</v>
      </c>
      <c r="M239" s="7">
        <f>Sheet2!D195</f>
        <v>0</v>
      </c>
      <c r="N239" s="5" t="s">
        <v>36</v>
      </c>
      <c r="O239" s="7">
        <f>Sheet2!E195</f>
        <v>0</v>
      </c>
      <c r="P239" s="5" t="s">
        <v>37</v>
      </c>
      <c r="Q239" s="7">
        <f>Sheet2!F195</f>
        <v>0</v>
      </c>
      <c r="R239" s="5" t="s">
        <v>38</v>
      </c>
      <c r="S239" s="7">
        <f>Sheet2!G195</f>
        <v>2</v>
      </c>
      <c r="T239" s="5" t="s">
        <v>42</v>
      </c>
      <c r="U239" s="5" t="s">
        <v>40</v>
      </c>
      <c r="V239" t="str">
        <f t="shared" si="4"/>
        <v>["name"=&gt;"Furazolidone of 100 µg","unit"=&gt;"cartridge","amc"=&gt;0,"max-stock"=&gt;0,"min-stock"=&gt;0,"q4-consumption-b"=&gt;0,"annual-consumption-c"=&gt;2],</v>
      </c>
    </row>
    <row r="240" spans="1:22" x14ac:dyDescent="0.25">
      <c r="A240" s="5" t="s">
        <v>43</v>
      </c>
      <c r="B240" s="5" t="s">
        <v>39</v>
      </c>
      <c r="C240" s="5" t="s">
        <v>41</v>
      </c>
      <c r="D240" t="str">
        <f>Sheet2!A196</f>
        <v>Imipenem of 10µg</v>
      </c>
      <c r="E240" s="5" t="s">
        <v>41</v>
      </c>
      <c r="F240" s="5" t="s">
        <v>33</v>
      </c>
      <c r="G240" s="5" t="s">
        <v>41</v>
      </c>
      <c r="H240" t="str">
        <f>Sheet2!B196</f>
        <v>cartridge</v>
      </c>
      <c r="I240" s="5" t="s">
        <v>41</v>
      </c>
      <c r="J240" s="5" t="s">
        <v>34</v>
      </c>
      <c r="K240" s="7">
        <f>Sheet2!C196</f>
        <v>0</v>
      </c>
      <c r="L240" s="5" t="s">
        <v>35</v>
      </c>
      <c r="M240" s="7">
        <f>Sheet2!D196</f>
        <v>0</v>
      </c>
      <c r="N240" s="5" t="s">
        <v>36</v>
      </c>
      <c r="O240" s="7">
        <f>Sheet2!E196</f>
        <v>0</v>
      </c>
      <c r="P240" s="5" t="s">
        <v>37</v>
      </c>
      <c r="Q240" s="7">
        <f>Sheet2!F196</f>
        <v>1</v>
      </c>
      <c r="R240" s="5" t="s">
        <v>38</v>
      </c>
      <c r="S240" s="7">
        <f>Sheet2!G196</f>
        <v>4</v>
      </c>
      <c r="T240" s="5" t="s">
        <v>42</v>
      </c>
      <c r="U240" s="5" t="s">
        <v>40</v>
      </c>
      <c r="V240" t="str">
        <f t="shared" si="4"/>
        <v>["name"=&gt;"Imipenem of 10µg","unit"=&gt;"cartridge","amc"=&gt;0,"max-stock"=&gt;0,"min-stock"=&gt;0,"q4-consumption-b"=&gt;1,"annual-consumption-c"=&gt;4],</v>
      </c>
    </row>
    <row r="241" spans="1:22" x14ac:dyDescent="0.25">
      <c r="A241" s="5" t="s">
        <v>43</v>
      </c>
      <c r="B241" s="5" t="s">
        <v>39</v>
      </c>
      <c r="C241" s="5" t="s">
        <v>41</v>
      </c>
      <c r="D241" t="str">
        <f>Sheet2!A197</f>
        <v>Methicillin (5 µg) disk</v>
      </c>
      <c r="E241" s="5" t="s">
        <v>41</v>
      </c>
      <c r="F241" s="5" t="s">
        <v>33</v>
      </c>
      <c r="G241" s="5" t="s">
        <v>41</v>
      </c>
      <c r="H241" t="str">
        <f>Sheet2!B197</f>
        <v>cartridge</v>
      </c>
      <c r="I241" s="5" t="s">
        <v>41</v>
      </c>
      <c r="J241" s="5" t="s">
        <v>34</v>
      </c>
      <c r="K241" s="7">
        <f>Sheet2!C197</f>
        <v>0</v>
      </c>
      <c r="L241" s="5" t="s">
        <v>35</v>
      </c>
      <c r="M241" s="7">
        <f>Sheet2!D197</f>
        <v>0</v>
      </c>
      <c r="N241" s="5" t="s">
        <v>36</v>
      </c>
      <c r="O241" s="7">
        <f>Sheet2!E197</f>
        <v>0</v>
      </c>
      <c r="P241" s="5" t="s">
        <v>37</v>
      </c>
      <c r="Q241" s="7">
        <f>Sheet2!F197</f>
        <v>0</v>
      </c>
      <c r="R241" s="5" t="s">
        <v>38</v>
      </c>
      <c r="S241" s="7">
        <f>Sheet2!G197</f>
        <v>2</v>
      </c>
      <c r="T241" s="5" t="s">
        <v>42</v>
      </c>
      <c r="U241" s="5" t="s">
        <v>40</v>
      </c>
      <c r="V241" t="str">
        <f t="shared" si="4"/>
        <v>["name"=&gt;"Methicillin (5 µg) disk","unit"=&gt;"cartridge","amc"=&gt;0,"max-stock"=&gt;0,"min-stock"=&gt;0,"q4-consumption-b"=&gt;0,"annual-consumption-c"=&gt;2],</v>
      </c>
    </row>
    <row r="242" spans="1:22" x14ac:dyDescent="0.25">
      <c r="A242" s="5" t="s">
        <v>43</v>
      </c>
      <c r="B242" s="5" t="s">
        <v>39</v>
      </c>
      <c r="C242" s="5" t="s">
        <v>41</v>
      </c>
      <c r="D242" t="str">
        <f>Sheet2!A198</f>
        <v>Nalidixic acid of 30µg</v>
      </c>
      <c r="E242" s="5" t="s">
        <v>41</v>
      </c>
      <c r="F242" s="5" t="s">
        <v>33</v>
      </c>
      <c r="G242" s="5" t="s">
        <v>41</v>
      </c>
      <c r="H242" t="str">
        <f>Sheet2!B198</f>
        <v>cartridge</v>
      </c>
      <c r="I242" s="5" t="s">
        <v>41</v>
      </c>
      <c r="J242" s="5" t="s">
        <v>34</v>
      </c>
      <c r="K242" s="7">
        <f>Sheet2!C198</f>
        <v>0</v>
      </c>
      <c r="L242" s="5" t="s">
        <v>35</v>
      </c>
      <c r="M242" s="7">
        <f>Sheet2!D198</f>
        <v>0</v>
      </c>
      <c r="N242" s="5" t="s">
        <v>36</v>
      </c>
      <c r="O242" s="7">
        <f>Sheet2!E198</f>
        <v>0</v>
      </c>
      <c r="P242" s="5" t="s">
        <v>37</v>
      </c>
      <c r="Q242" s="7">
        <f>Sheet2!F198</f>
        <v>0</v>
      </c>
      <c r="R242" s="5" t="s">
        <v>38</v>
      </c>
      <c r="S242" s="7">
        <f>Sheet2!G198</f>
        <v>2</v>
      </c>
      <c r="T242" s="5" t="s">
        <v>42</v>
      </c>
      <c r="U242" s="5" t="s">
        <v>40</v>
      </c>
      <c r="V242" t="str">
        <f t="shared" si="4"/>
        <v>["name"=&gt;"Nalidixic acid of 30µg","unit"=&gt;"cartridge","amc"=&gt;0,"max-stock"=&gt;0,"min-stock"=&gt;0,"q4-consumption-b"=&gt;0,"annual-consumption-c"=&gt;2],</v>
      </c>
    </row>
    <row r="243" spans="1:22" x14ac:dyDescent="0.25">
      <c r="A243" s="5" t="s">
        <v>43</v>
      </c>
      <c r="B243" s="5" t="s">
        <v>39</v>
      </c>
      <c r="C243" s="5" t="s">
        <v>41</v>
      </c>
      <c r="D243" t="str">
        <f>Sheet2!A199</f>
        <v>Nitrofurantoin of 300µg</v>
      </c>
      <c r="E243" s="5" t="s">
        <v>41</v>
      </c>
      <c r="F243" s="5" t="s">
        <v>33</v>
      </c>
      <c r="G243" s="5" t="s">
        <v>41</v>
      </c>
      <c r="H243" t="str">
        <f>Sheet2!B199</f>
        <v>cartridge</v>
      </c>
      <c r="I243" s="5" t="s">
        <v>41</v>
      </c>
      <c r="J243" s="5" t="s">
        <v>34</v>
      </c>
      <c r="K243" s="7">
        <f>Sheet2!C199</f>
        <v>0</v>
      </c>
      <c r="L243" s="5" t="s">
        <v>35</v>
      </c>
      <c r="M243" s="7">
        <f>Sheet2!D199</f>
        <v>0</v>
      </c>
      <c r="N243" s="5" t="s">
        <v>36</v>
      </c>
      <c r="O243" s="7">
        <f>Sheet2!E199</f>
        <v>0</v>
      </c>
      <c r="P243" s="5" t="s">
        <v>37</v>
      </c>
      <c r="Q243" s="7">
        <f>Sheet2!F199</f>
        <v>0</v>
      </c>
      <c r="R243" s="5" t="s">
        <v>38</v>
      </c>
      <c r="S243" s="7">
        <f>Sheet2!G199</f>
        <v>2</v>
      </c>
      <c r="T243" s="5" t="s">
        <v>42</v>
      </c>
      <c r="U243" s="5" t="s">
        <v>40</v>
      </c>
      <c r="V243" t="str">
        <f t="shared" si="4"/>
        <v>["name"=&gt;"Nitrofurantoin of 300µg","unit"=&gt;"cartridge","amc"=&gt;0,"max-stock"=&gt;0,"min-stock"=&gt;0,"q4-consumption-b"=&gt;0,"annual-consumption-c"=&gt;2],</v>
      </c>
    </row>
    <row r="244" spans="1:22" x14ac:dyDescent="0.25">
      <c r="A244" s="5" t="s">
        <v>43</v>
      </c>
      <c r="B244" s="5" t="s">
        <v>39</v>
      </c>
      <c r="C244" s="5" t="s">
        <v>41</v>
      </c>
      <c r="D244" t="str">
        <f>Sheet2!A200</f>
        <v>Norfloxacin of 10µg</v>
      </c>
      <c r="E244" s="5" t="s">
        <v>41</v>
      </c>
      <c r="F244" s="5" t="s">
        <v>33</v>
      </c>
      <c r="G244" s="5" t="s">
        <v>41</v>
      </c>
      <c r="H244" t="str">
        <f>Sheet2!B200</f>
        <v>cartridge</v>
      </c>
      <c r="I244" s="5" t="s">
        <v>41</v>
      </c>
      <c r="J244" s="5" t="s">
        <v>34</v>
      </c>
      <c r="K244" s="7">
        <f>Sheet2!C200</f>
        <v>0</v>
      </c>
      <c r="L244" s="5" t="s">
        <v>35</v>
      </c>
      <c r="M244" s="7">
        <f>Sheet2!D200</f>
        <v>0</v>
      </c>
      <c r="N244" s="5" t="s">
        <v>36</v>
      </c>
      <c r="O244" s="7">
        <f>Sheet2!E200</f>
        <v>0</v>
      </c>
      <c r="P244" s="5" t="s">
        <v>37</v>
      </c>
      <c r="Q244" s="7">
        <f>Sheet2!F200</f>
        <v>0</v>
      </c>
      <c r="R244" s="5" t="s">
        <v>38</v>
      </c>
      <c r="S244" s="7">
        <f>Sheet2!G200</f>
        <v>2</v>
      </c>
      <c r="T244" s="5" t="s">
        <v>42</v>
      </c>
      <c r="U244" s="5" t="s">
        <v>40</v>
      </c>
      <c r="V244" t="str">
        <f t="shared" si="4"/>
        <v>["name"=&gt;"Norfloxacin of 10µg","unit"=&gt;"cartridge","amc"=&gt;0,"max-stock"=&gt;0,"min-stock"=&gt;0,"q4-consumption-b"=&gt;0,"annual-consumption-c"=&gt;2],</v>
      </c>
    </row>
    <row r="245" spans="1:22" x14ac:dyDescent="0.25">
      <c r="A245" s="5" t="s">
        <v>43</v>
      </c>
      <c r="B245" s="5" t="s">
        <v>39</v>
      </c>
      <c r="C245" s="5" t="s">
        <v>41</v>
      </c>
      <c r="D245" t="str">
        <f>Sheet2!A201</f>
        <v xml:space="preserve">Novobiocin of 5 µg </v>
      </c>
      <c r="E245" s="5" t="s">
        <v>41</v>
      </c>
      <c r="F245" s="5" t="s">
        <v>33</v>
      </c>
      <c r="G245" s="5" t="s">
        <v>41</v>
      </c>
      <c r="H245" t="str">
        <f>Sheet2!B201</f>
        <v>cartridge</v>
      </c>
      <c r="I245" s="5" t="s">
        <v>41</v>
      </c>
      <c r="J245" s="5" t="s">
        <v>34</v>
      </c>
      <c r="K245" s="7">
        <f>Sheet2!C201</f>
        <v>0</v>
      </c>
      <c r="L245" s="5" t="s">
        <v>35</v>
      </c>
      <c r="M245" s="7">
        <f>Sheet2!D201</f>
        <v>0</v>
      </c>
      <c r="N245" s="5" t="s">
        <v>36</v>
      </c>
      <c r="O245" s="7">
        <f>Sheet2!E201</f>
        <v>0</v>
      </c>
      <c r="P245" s="5" t="s">
        <v>37</v>
      </c>
      <c r="Q245" s="7">
        <f>Sheet2!F201</f>
        <v>0</v>
      </c>
      <c r="R245" s="5" t="s">
        <v>38</v>
      </c>
      <c r="S245" s="7">
        <f>Sheet2!G201</f>
        <v>1</v>
      </c>
      <c r="T245" s="5" t="s">
        <v>42</v>
      </c>
      <c r="U245" s="5" t="s">
        <v>40</v>
      </c>
      <c r="V245" t="str">
        <f t="shared" si="4"/>
        <v>["name"=&gt;"Novobiocin of 5 µg ","unit"=&gt;"cartridge","amc"=&gt;0,"max-stock"=&gt;0,"min-stock"=&gt;0,"q4-consumption-b"=&gt;0,"annual-consumption-c"=&gt;1],</v>
      </c>
    </row>
    <row r="246" spans="1:22" x14ac:dyDescent="0.25">
      <c r="A246" s="5" t="s">
        <v>43</v>
      </c>
      <c r="B246" s="5" t="s">
        <v>39</v>
      </c>
      <c r="C246" s="5" t="s">
        <v>41</v>
      </c>
      <c r="D246" t="str">
        <f>Sheet2!A202</f>
        <v>Optochin discs (DD0001)</v>
      </c>
      <c r="E246" s="5" t="s">
        <v>41</v>
      </c>
      <c r="F246" s="5" t="s">
        <v>33</v>
      </c>
      <c r="G246" s="5" t="s">
        <v>41</v>
      </c>
      <c r="H246" t="str">
        <f>Sheet2!B202</f>
        <v>cartridge</v>
      </c>
      <c r="I246" s="5" t="s">
        <v>41</v>
      </c>
      <c r="J246" s="5" t="s">
        <v>34</v>
      </c>
      <c r="K246" s="7">
        <f>Sheet2!C202</f>
        <v>0</v>
      </c>
      <c r="L246" s="5" t="s">
        <v>35</v>
      </c>
      <c r="M246" s="7">
        <f>Sheet2!D202</f>
        <v>0</v>
      </c>
      <c r="N246" s="5" t="s">
        <v>36</v>
      </c>
      <c r="O246" s="7">
        <f>Sheet2!E202</f>
        <v>0</v>
      </c>
      <c r="P246" s="5" t="s">
        <v>37</v>
      </c>
      <c r="Q246" s="7">
        <f>Sheet2!F202</f>
        <v>0</v>
      </c>
      <c r="R246" s="5" t="s">
        <v>38</v>
      </c>
      <c r="S246" s="7">
        <f>Sheet2!G202</f>
        <v>1</v>
      </c>
      <c r="T246" s="5" t="s">
        <v>42</v>
      </c>
      <c r="U246" s="5" t="s">
        <v>40</v>
      </c>
      <c r="V246" t="str">
        <f t="shared" si="4"/>
        <v>["name"=&gt;"Optochin discs (DD0001)","unit"=&gt;"cartridge","amc"=&gt;0,"max-stock"=&gt;0,"min-stock"=&gt;0,"q4-consumption-b"=&gt;0,"annual-consumption-c"=&gt;1],</v>
      </c>
    </row>
    <row r="247" spans="1:22" x14ac:dyDescent="0.25">
      <c r="A247" s="5" t="s">
        <v>43</v>
      </c>
      <c r="B247" s="5" t="s">
        <v>39</v>
      </c>
      <c r="C247" s="5" t="s">
        <v>41</v>
      </c>
      <c r="D247" t="str">
        <f>Sheet2!A203</f>
        <v>Oxacillin of 1µg</v>
      </c>
      <c r="E247" s="5" t="s">
        <v>41</v>
      </c>
      <c r="F247" s="5" t="s">
        <v>33</v>
      </c>
      <c r="G247" s="5" t="s">
        <v>41</v>
      </c>
      <c r="H247" t="str">
        <f>Sheet2!B203</f>
        <v>cartridge</v>
      </c>
      <c r="I247" s="5" t="s">
        <v>41</v>
      </c>
      <c r="J247" s="5" t="s">
        <v>34</v>
      </c>
      <c r="K247" s="7">
        <f>Sheet2!C203</f>
        <v>0</v>
      </c>
      <c r="L247" s="5" t="s">
        <v>35</v>
      </c>
      <c r="M247" s="7">
        <f>Sheet2!D203</f>
        <v>0</v>
      </c>
      <c r="N247" s="5" t="s">
        <v>36</v>
      </c>
      <c r="O247" s="7">
        <f>Sheet2!E203</f>
        <v>0</v>
      </c>
      <c r="P247" s="5" t="s">
        <v>37</v>
      </c>
      <c r="Q247" s="7">
        <f>Sheet2!F203</f>
        <v>0</v>
      </c>
      <c r="R247" s="5" t="s">
        <v>38</v>
      </c>
      <c r="S247" s="7">
        <f>Sheet2!G203</f>
        <v>2</v>
      </c>
      <c r="T247" s="5" t="s">
        <v>42</v>
      </c>
      <c r="U247" s="5" t="s">
        <v>40</v>
      </c>
      <c r="V247" t="str">
        <f t="shared" si="4"/>
        <v>["name"=&gt;"Oxacillin of 1µg","unit"=&gt;"cartridge","amc"=&gt;0,"max-stock"=&gt;0,"min-stock"=&gt;0,"q4-consumption-b"=&gt;0,"annual-consumption-c"=&gt;2],</v>
      </c>
    </row>
    <row r="248" spans="1:22" x14ac:dyDescent="0.25">
      <c r="A248" s="5" t="s">
        <v>43</v>
      </c>
      <c r="B248" s="5" t="s">
        <v>39</v>
      </c>
      <c r="C248" s="5" t="s">
        <v>41</v>
      </c>
      <c r="D248" t="str">
        <f>Sheet2!A204</f>
        <v>Penicillin G of 10units</v>
      </c>
      <c r="E248" s="5" t="s">
        <v>41</v>
      </c>
      <c r="F248" s="5" t="s">
        <v>33</v>
      </c>
      <c r="G248" s="5" t="s">
        <v>41</v>
      </c>
      <c r="H248" t="str">
        <f>Sheet2!B204</f>
        <v>cartridge</v>
      </c>
      <c r="I248" s="5" t="s">
        <v>41</v>
      </c>
      <c r="J248" s="5" t="s">
        <v>34</v>
      </c>
      <c r="K248" s="7">
        <f>Sheet2!C204</f>
        <v>0</v>
      </c>
      <c r="L248" s="5" t="s">
        <v>35</v>
      </c>
      <c r="M248" s="7">
        <f>Sheet2!D204</f>
        <v>0</v>
      </c>
      <c r="N248" s="5" t="s">
        <v>36</v>
      </c>
      <c r="O248" s="7">
        <f>Sheet2!E204</f>
        <v>0</v>
      </c>
      <c r="P248" s="5" t="s">
        <v>37</v>
      </c>
      <c r="Q248" s="7">
        <f>Sheet2!F204</f>
        <v>1</v>
      </c>
      <c r="R248" s="5" t="s">
        <v>38</v>
      </c>
      <c r="S248" s="7">
        <f>Sheet2!G204</f>
        <v>4</v>
      </c>
      <c r="T248" s="5" t="s">
        <v>42</v>
      </c>
      <c r="U248" s="5" t="s">
        <v>40</v>
      </c>
      <c r="V248" t="str">
        <f t="shared" si="4"/>
        <v>["name"=&gt;"Penicillin G of 10units","unit"=&gt;"cartridge","amc"=&gt;0,"max-stock"=&gt;0,"min-stock"=&gt;0,"q4-consumption-b"=&gt;1,"annual-consumption-c"=&gt;4],</v>
      </c>
    </row>
    <row r="249" spans="1:22" x14ac:dyDescent="0.25">
      <c r="A249" s="5" t="s">
        <v>43</v>
      </c>
      <c r="B249" s="5" t="s">
        <v>39</v>
      </c>
      <c r="C249" s="5" t="s">
        <v>41</v>
      </c>
      <c r="D249" t="str">
        <f>Sheet2!A205</f>
        <v>Piperacillin of 100µg</v>
      </c>
      <c r="E249" s="5" t="s">
        <v>41</v>
      </c>
      <c r="F249" s="5" t="s">
        <v>33</v>
      </c>
      <c r="G249" s="5" t="s">
        <v>41</v>
      </c>
      <c r="H249" t="str">
        <f>Sheet2!B205</f>
        <v>cartridge</v>
      </c>
      <c r="I249" s="5" t="s">
        <v>41</v>
      </c>
      <c r="J249" s="5" t="s">
        <v>34</v>
      </c>
      <c r="K249" s="7">
        <f>Sheet2!C205</f>
        <v>0</v>
      </c>
      <c r="L249" s="5" t="s">
        <v>35</v>
      </c>
      <c r="M249" s="7">
        <f>Sheet2!D205</f>
        <v>0</v>
      </c>
      <c r="N249" s="5" t="s">
        <v>36</v>
      </c>
      <c r="O249" s="7">
        <f>Sheet2!E205</f>
        <v>0</v>
      </c>
      <c r="P249" s="5" t="s">
        <v>37</v>
      </c>
      <c r="Q249" s="7">
        <f>Sheet2!F205</f>
        <v>0</v>
      </c>
      <c r="R249" s="5" t="s">
        <v>38</v>
      </c>
      <c r="S249" s="7">
        <f>Sheet2!G205</f>
        <v>2</v>
      </c>
      <c r="T249" s="5" t="s">
        <v>42</v>
      </c>
      <c r="U249" s="5" t="s">
        <v>40</v>
      </c>
      <c r="V249" t="str">
        <f t="shared" si="4"/>
        <v>["name"=&gt;"Piperacillin of 100µg","unit"=&gt;"cartridge","amc"=&gt;0,"max-stock"=&gt;0,"min-stock"=&gt;0,"q4-consumption-b"=&gt;0,"annual-consumption-c"=&gt;2],</v>
      </c>
    </row>
    <row r="250" spans="1:22" x14ac:dyDescent="0.25">
      <c r="A250" s="5" t="s">
        <v>43</v>
      </c>
      <c r="B250" s="5" t="s">
        <v>39</v>
      </c>
      <c r="C250" s="5" t="s">
        <v>41</v>
      </c>
      <c r="D250" t="str">
        <f>Sheet2!A206</f>
        <v>Piperacillin0 tazobactam of 100/10 µg</v>
      </c>
      <c r="E250" s="5" t="s">
        <v>41</v>
      </c>
      <c r="F250" s="5" t="s">
        <v>33</v>
      </c>
      <c r="G250" s="5" t="s">
        <v>41</v>
      </c>
      <c r="H250" t="str">
        <f>Sheet2!B206</f>
        <v>cartridge</v>
      </c>
      <c r="I250" s="5" t="s">
        <v>41</v>
      </c>
      <c r="J250" s="5" t="s">
        <v>34</v>
      </c>
      <c r="K250" s="7">
        <f>Sheet2!C206</f>
        <v>0</v>
      </c>
      <c r="L250" s="5" t="s">
        <v>35</v>
      </c>
      <c r="M250" s="7">
        <f>Sheet2!D206</f>
        <v>0</v>
      </c>
      <c r="N250" s="5" t="s">
        <v>36</v>
      </c>
      <c r="O250" s="7">
        <f>Sheet2!E206</f>
        <v>0</v>
      </c>
      <c r="P250" s="5" t="s">
        <v>37</v>
      </c>
      <c r="Q250" s="7">
        <f>Sheet2!F206</f>
        <v>0</v>
      </c>
      <c r="R250" s="5" t="s">
        <v>38</v>
      </c>
      <c r="S250" s="7">
        <f>Sheet2!G206</f>
        <v>2</v>
      </c>
      <c r="T250" s="5" t="s">
        <v>42</v>
      </c>
      <c r="U250" s="5" t="s">
        <v>40</v>
      </c>
      <c r="V250" t="str">
        <f t="shared" si="4"/>
        <v>["name"=&gt;"Piperacillin0 tazobactam of 100/10 µg","unit"=&gt;"cartridge","amc"=&gt;0,"max-stock"=&gt;0,"min-stock"=&gt;0,"q4-consumption-b"=&gt;0,"annual-consumption-c"=&gt;2],</v>
      </c>
    </row>
    <row r="251" spans="1:22" x14ac:dyDescent="0.25">
      <c r="A251" s="5" t="s">
        <v>43</v>
      </c>
      <c r="B251" s="5" t="s">
        <v>39</v>
      </c>
      <c r="C251" s="5" t="s">
        <v>41</v>
      </c>
      <c r="D251" t="str">
        <f>Sheet2!A207</f>
        <v>Spectinomycin of 100 µg</v>
      </c>
      <c r="E251" s="5" t="s">
        <v>41</v>
      </c>
      <c r="F251" s="5" t="s">
        <v>33</v>
      </c>
      <c r="G251" s="5" t="s">
        <v>41</v>
      </c>
      <c r="H251" t="str">
        <f>Sheet2!B207</f>
        <v>cartridge</v>
      </c>
      <c r="I251" s="5" t="s">
        <v>41</v>
      </c>
      <c r="J251" s="5" t="s">
        <v>34</v>
      </c>
      <c r="K251" s="7">
        <f>Sheet2!C207</f>
        <v>0</v>
      </c>
      <c r="L251" s="5" t="s">
        <v>35</v>
      </c>
      <c r="M251" s="7">
        <f>Sheet2!D207</f>
        <v>0</v>
      </c>
      <c r="N251" s="5" t="s">
        <v>36</v>
      </c>
      <c r="O251" s="7">
        <f>Sheet2!E207</f>
        <v>0</v>
      </c>
      <c r="P251" s="5" t="s">
        <v>37</v>
      </c>
      <c r="Q251" s="7">
        <f>Sheet2!F207</f>
        <v>0</v>
      </c>
      <c r="R251" s="5" t="s">
        <v>38</v>
      </c>
      <c r="S251" s="7">
        <f>Sheet2!G207</f>
        <v>2</v>
      </c>
      <c r="T251" s="5" t="s">
        <v>42</v>
      </c>
      <c r="U251" s="5" t="s">
        <v>40</v>
      </c>
      <c r="V251" t="str">
        <f t="shared" si="4"/>
        <v>["name"=&gt;"Spectinomycin of 100 µg","unit"=&gt;"cartridge","amc"=&gt;0,"max-stock"=&gt;0,"min-stock"=&gt;0,"q4-consumption-b"=&gt;0,"annual-consumption-c"=&gt;2],</v>
      </c>
    </row>
    <row r="252" spans="1:22" x14ac:dyDescent="0.25">
      <c r="A252" s="5" t="s">
        <v>43</v>
      </c>
      <c r="B252" s="5" t="s">
        <v>39</v>
      </c>
      <c r="C252" s="5" t="s">
        <v>41</v>
      </c>
      <c r="D252" t="str">
        <f>Sheet2!A208</f>
        <v>Streptomycin of 10 µg</v>
      </c>
      <c r="E252" s="5" t="s">
        <v>41</v>
      </c>
      <c r="F252" s="5" t="s">
        <v>33</v>
      </c>
      <c r="G252" s="5" t="s">
        <v>41</v>
      </c>
      <c r="H252" t="str">
        <f>Sheet2!B208</f>
        <v>cartridge</v>
      </c>
      <c r="I252" s="5" t="s">
        <v>41</v>
      </c>
      <c r="J252" s="5" t="s">
        <v>34</v>
      </c>
      <c r="K252" s="7">
        <f>Sheet2!C208</f>
        <v>0</v>
      </c>
      <c r="L252" s="5" t="s">
        <v>35</v>
      </c>
      <c r="M252" s="7">
        <f>Sheet2!D208</f>
        <v>0</v>
      </c>
      <c r="N252" s="5" t="s">
        <v>36</v>
      </c>
      <c r="O252" s="7">
        <f>Sheet2!E208</f>
        <v>0</v>
      </c>
      <c r="P252" s="5" t="s">
        <v>37</v>
      </c>
      <c r="Q252" s="7">
        <f>Sheet2!F208</f>
        <v>0</v>
      </c>
      <c r="R252" s="5" t="s">
        <v>38</v>
      </c>
      <c r="S252" s="7">
        <f>Sheet2!G208</f>
        <v>2</v>
      </c>
      <c r="T252" s="5" t="s">
        <v>42</v>
      </c>
      <c r="U252" s="5" t="s">
        <v>40</v>
      </c>
      <c r="V252" t="str">
        <f t="shared" si="4"/>
        <v>["name"=&gt;"Streptomycin of 10 µg","unit"=&gt;"cartridge","amc"=&gt;0,"max-stock"=&gt;0,"min-stock"=&gt;0,"q4-consumption-b"=&gt;0,"annual-consumption-c"=&gt;2],</v>
      </c>
    </row>
    <row r="253" spans="1:22" x14ac:dyDescent="0.25">
      <c r="A253" s="5" t="s">
        <v>43</v>
      </c>
      <c r="B253" s="5" t="s">
        <v>39</v>
      </c>
      <c r="C253" s="5" t="s">
        <v>41</v>
      </c>
      <c r="D253" t="str">
        <f>Sheet2!A209</f>
        <v>Tetracycline of 30 µg</v>
      </c>
      <c r="E253" s="5" t="s">
        <v>41</v>
      </c>
      <c r="F253" s="5" t="s">
        <v>33</v>
      </c>
      <c r="G253" s="5" t="s">
        <v>41</v>
      </c>
      <c r="H253" t="str">
        <f>Sheet2!B209</f>
        <v>cartridge</v>
      </c>
      <c r="I253" s="5" t="s">
        <v>41</v>
      </c>
      <c r="J253" s="5" t="s">
        <v>34</v>
      </c>
      <c r="K253" s="7">
        <f>Sheet2!C209</f>
        <v>0</v>
      </c>
      <c r="L253" s="5" t="s">
        <v>35</v>
      </c>
      <c r="M253" s="7">
        <f>Sheet2!D209</f>
        <v>0</v>
      </c>
      <c r="N253" s="5" t="s">
        <v>36</v>
      </c>
      <c r="O253" s="7">
        <f>Sheet2!E209</f>
        <v>0</v>
      </c>
      <c r="P253" s="5" t="s">
        <v>37</v>
      </c>
      <c r="Q253" s="7">
        <f>Sheet2!F209</f>
        <v>1</v>
      </c>
      <c r="R253" s="5" t="s">
        <v>38</v>
      </c>
      <c r="S253" s="7">
        <f>Sheet2!G209</f>
        <v>4</v>
      </c>
      <c r="T253" s="5" t="s">
        <v>42</v>
      </c>
      <c r="U253" s="5" t="s">
        <v>40</v>
      </c>
      <c r="V253" t="str">
        <f t="shared" si="4"/>
        <v>["name"=&gt;"Tetracycline of 30 µg","unit"=&gt;"cartridge","amc"=&gt;0,"max-stock"=&gt;0,"min-stock"=&gt;0,"q4-consumption-b"=&gt;1,"annual-consumption-c"=&gt;4],</v>
      </c>
    </row>
    <row r="254" spans="1:22" x14ac:dyDescent="0.25">
      <c r="A254" s="5" t="s">
        <v>43</v>
      </c>
      <c r="B254" s="5" t="s">
        <v>39</v>
      </c>
      <c r="C254" s="5" t="s">
        <v>41</v>
      </c>
      <c r="D254" t="str">
        <f>Sheet2!A210</f>
        <v>Ticarcillin of 75 µg</v>
      </c>
      <c r="E254" s="5" t="s">
        <v>41</v>
      </c>
      <c r="F254" s="5" t="s">
        <v>33</v>
      </c>
      <c r="G254" s="5" t="s">
        <v>41</v>
      </c>
      <c r="H254" t="str">
        <f>Sheet2!B210</f>
        <v>cartridge</v>
      </c>
      <c r="I254" s="5" t="s">
        <v>41</v>
      </c>
      <c r="J254" s="5" t="s">
        <v>34</v>
      </c>
      <c r="K254" s="7">
        <f>Sheet2!C210</f>
        <v>0</v>
      </c>
      <c r="L254" s="5" t="s">
        <v>35</v>
      </c>
      <c r="M254" s="7">
        <f>Sheet2!D210</f>
        <v>0</v>
      </c>
      <c r="N254" s="5" t="s">
        <v>36</v>
      </c>
      <c r="O254" s="7">
        <f>Sheet2!E210</f>
        <v>0</v>
      </c>
      <c r="P254" s="5" t="s">
        <v>37</v>
      </c>
      <c r="Q254" s="7">
        <f>Sheet2!F210</f>
        <v>0</v>
      </c>
      <c r="R254" s="5" t="s">
        <v>38</v>
      </c>
      <c r="S254" s="7">
        <f>Sheet2!G210</f>
        <v>2</v>
      </c>
      <c r="T254" s="5" t="s">
        <v>42</v>
      </c>
      <c r="U254" s="5" t="s">
        <v>40</v>
      </c>
      <c r="V254" t="str">
        <f t="shared" si="4"/>
        <v>["name"=&gt;"Ticarcillin of 75 µg","unit"=&gt;"cartridge","amc"=&gt;0,"max-stock"=&gt;0,"min-stock"=&gt;0,"q4-consumption-b"=&gt;0,"annual-consumption-c"=&gt;2],</v>
      </c>
    </row>
    <row r="255" spans="1:22" x14ac:dyDescent="0.25">
      <c r="A255" s="5" t="s">
        <v>43</v>
      </c>
      <c r="B255" s="5" t="s">
        <v>39</v>
      </c>
      <c r="C255" s="5" t="s">
        <v>41</v>
      </c>
      <c r="D255" t="str">
        <f>Sheet2!A211</f>
        <v>Tobramycin of 10 µg</v>
      </c>
      <c r="E255" s="5" t="s">
        <v>41</v>
      </c>
      <c r="F255" s="5" t="s">
        <v>33</v>
      </c>
      <c r="G255" s="5" t="s">
        <v>41</v>
      </c>
      <c r="H255" t="str">
        <f>Sheet2!B211</f>
        <v>cartridge</v>
      </c>
      <c r="I255" s="5" t="s">
        <v>41</v>
      </c>
      <c r="J255" s="5" t="s">
        <v>34</v>
      </c>
      <c r="K255" s="7">
        <f>Sheet2!C211</f>
        <v>0</v>
      </c>
      <c r="L255" s="5" t="s">
        <v>35</v>
      </c>
      <c r="M255" s="7">
        <f>Sheet2!D211</f>
        <v>0</v>
      </c>
      <c r="N255" s="5" t="s">
        <v>36</v>
      </c>
      <c r="O255" s="7">
        <f>Sheet2!E211</f>
        <v>0</v>
      </c>
      <c r="P255" s="5" t="s">
        <v>37</v>
      </c>
      <c r="Q255" s="7">
        <f>Sheet2!F211</f>
        <v>0</v>
      </c>
      <c r="R255" s="5" t="s">
        <v>38</v>
      </c>
      <c r="S255" s="7">
        <f>Sheet2!G211</f>
        <v>2</v>
      </c>
      <c r="T255" s="5" t="s">
        <v>42</v>
      </c>
      <c r="U255" s="5" t="s">
        <v>40</v>
      </c>
      <c r="V255" t="str">
        <f t="shared" si="4"/>
        <v>["name"=&gt;"Tobramycin of 10 µg","unit"=&gt;"cartridge","amc"=&gt;0,"max-stock"=&gt;0,"min-stock"=&gt;0,"q4-consumption-b"=&gt;0,"annual-consumption-c"=&gt;2],</v>
      </c>
    </row>
    <row r="256" spans="1:22" x14ac:dyDescent="0.25">
      <c r="A256" s="5" t="s">
        <v>43</v>
      </c>
      <c r="B256" s="5" t="s">
        <v>39</v>
      </c>
      <c r="C256" s="5" t="s">
        <v>41</v>
      </c>
      <c r="D256" t="str">
        <f>Sheet2!A212</f>
        <v>Vancomycin of 30 µg</v>
      </c>
      <c r="E256" s="5" t="s">
        <v>41</v>
      </c>
      <c r="F256" s="5" t="s">
        <v>33</v>
      </c>
      <c r="G256" s="5" t="s">
        <v>41</v>
      </c>
      <c r="H256" t="str">
        <f>Sheet2!B212</f>
        <v>cartridge</v>
      </c>
      <c r="I256" s="5" t="s">
        <v>41</v>
      </c>
      <c r="J256" s="5" t="s">
        <v>34</v>
      </c>
      <c r="K256" s="7">
        <f>Sheet2!C212</f>
        <v>0</v>
      </c>
      <c r="L256" s="5" t="s">
        <v>35</v>
      </c>
      <c r="M256" s="7">
        <f>Sheet2!D212</f>
        <v>0</v>
      </c>
      <c r="N256" s="5" t="s">
        <v>36</v>
      </c>
      <c r="O256" s="7">
        <f>Sheet2!E212</f>
        <v>0</v>
      </c>
      <c r="P256" s="5" t="s">
        <v>37</v>
      </c>
      <c r="Q256" s="7">
        <f>Sheet2!F212</f>
        <v>0</v>
      </c>
      <c r="R256" s="5" t="s">
        <v>38</v>
      </c>
      <c r="S256" s="7">
        <f>Sheet2!G212</f>
        <v>2</v>
      </c>
      <c r="T256" s="5" t="s">
        <v>42</v>
      </c>
      <c r="U256" s="5" t="s">
        <v>40</v>
      </c>
      <c r="V256" t="str">
        <f t="shared" si="4"/>
        <v>["name"=&gt;"Vancomycin of 30 µg","unit"=&gt;"cartridge","amc"=&gt;0,"max-stock"=&gt;0,"min-stock"=&gt;0,"q4-consumption-b"=&gt;0,"annual-consumption-c"=&gt;2],</v>
      </c>
    </row>
    <row r="257" spans="1:22" x14ac:dyDescent="0.25">
      <c r="A257" s="5" t="s">
        <v>43</v>
      </c>
      <c r="B257" s="5" t="s">
        <v>39</v>
      </c>
      <c r="C257" s="5" t="s">
        <v>41</v>
      </c>
      <c r="D257" t="str">
        <f>Sheet2!A213</f>
        <v>Streptomycin of 10 µg</v>
      </c>
      <c r="E257" s="5" t="s">
        <v>41</v>
      </c>
      <c r="F257" s="5" t="s">
        <v>33</v>
      </c>
      <c r="G257" s="5" t="s">
        <v>41</v>
      </c>
      <c r="H257" t="str">
        <f>Sheet2!B213</f>
        <v>cartridge</v>
      </c>
      <c r="I257" s="5" t="s">
        <v>41</v>
      </c>
      <c r="J257" s="5" t="s">
        <v>34</v>
      </c>
      <c r="K257" s="7">
        <f>Sheet2!C213</f>
        <v>0</v>
      </c>
      <c r="L257" s="5" t="s">
        <v>35</v>
      </c>
      <c r="M257" s="7">
        <f>Sheet2!D213</f>
        <v>0</v>
      </c>
      <c r="N257" s="5" t="s">
        <v>36</v>
      </c>
      <c r="O257" s="7">
        <f>Sheet2!E213</f>
        <v>0</v>
      </c>
      <c r="P257" s="5" t="s">
        <v>37</v>
      </c>
      <c r="Q257" s="7">
        <f>Sheet2!F213</f>
        <v>0</v>
      </c>
      <c r="R257" s="5" t="s">
        <v>38</v>
      </c>
      <c r="S257" s="7">
        <f>Sheet2!G213</f>
        <v>2</v>
      </c>
      <c r="T257" s="5" t="s">
        <v>42</v>
      </c>
      <c r="U257" s="5" t="s">
        <v>40</v>
      </c>
      <c r="V257" t="str">
        <f t="shared" si="4"/>
        <v>["name"=&gt;"Streptomycin of 10 µg","unit"=&gt;"cartridge","amc"=&gt;0,"max-stock"=&gt;0,"min-stock"=&gt;0,"q4-consumption-b"=&gt;0,"annual-consumption-c"=&gt;2],</v>
      </c>
    </row>
    <row r="258" spans="1:22" s="6" customFormat="1" x14ac:dyDescent="0.25">
      <c r="A258" s="6" t="s">
        <v>43</v>
      </c>
      <c r="B258" s="6" t="s">
        <v>39</v>
      </c>
      <c r="C258" s="6" t="s">
        <v>41</v>
      </c>
      <c r="D258" s="6" t="str">
        <f>Sheet2!A214</f>
        <v>WBC manual counting chamber</v>
      </c>
      <c r="E258" s="6" t="s">
        <v>41</v>
      </c>
      <c r="F258" s="6" t="s">
        <v>33</v>
      </c>
      <c r="G258" s="6" t="s">
        <v>41</v>
      </c>
      <c r="H258" s="6" t="str">
        <f>Sheet2!B214</f>
        <v>each</v>
      </c>
      <c r="I258" s="6" t="s">
        <v>41</v>
      </c>
      <c r="J258" s="6" t="s">
        <v>34</v>
      </c>
      <c r="K258" s="8">
        <f>Sheet2!C214</f>
        <v>0</v>
      </c>
      <c r="L258" s="6" t="s">
        <v>35</v>
      </c>
      <c r="M258" s="8">
        <f>Sheet2!D214</f>
        <v>0</v>
      </c>
      <c r="N258" s="6" t="s">
        <v>36</v>
      </c>
      <c r="O258" s="8">
        <f>Sheet2!E214</f>
        <v>0</v>
      </c>
      <c r="P258" s="6" t="s">
        <v>37</v>
      </c>
      <c r="Q258" s="8">
        <f>Sheet2!F214</f>
        <v>0</v>
      </c>
      <c r="R258" s="6" t="s">
        <v>38</v>
      </c>
      <c r="S258" s="8">
        <f>Sheet2!G214</f>
        <v>2</v>
      </c>
      <c r="T258" s="6" t="s">
        <v>42</v>
      </c>
      <c r="U258" s="6" t="s">
        <v>40</v>
      </c>
      <c r="V258" s="6" t="str">
        <f t="shared" si="4"/>
        <v>["name"=&gt;"WBC manual counting chamber","unit"=&gt;"each","amc"=&gt;0,"max-stock"=&gt;0,"min-stock"=&gt;0,"q4-consumption-b"=&gt;0,"annual-consumption-c"=&gt;2],</v>
      </c>
    </row>
    <row r="259" spans="1:22" x14ac:dyDescent="0.25">
      <c r="A259" s="5" t="s">
        <v>43</v>
      </c>
      <c r="B259" s="5" t="s">
        <v>39</v>
      </c>
      <c r="C259" s="5" t="s">
        <v>41</v>
      </c>
      <c r="D259" t="str">
        <f>Sheet2!A215</f>
        <v>Digital Thermometer</v>
      </c>
      <c r="E259" s="5" t="s">
        <v>41</v>
      </c>
      <c r="F259" s="5" t="s">
        <v>33</v>
      </c>
      <c r="G259" s="5" t="s">
        <v>41</v>
      </c>
      <c r="H259" t="str">
        <f>Sheet2!B215</f>
        <v>each</v>
      </c>
      <c r="I259" s="5" t="s">
        <v>41</v>
      </c>
      <c r="J259" s="5" t="s">
        <v>34</v>
      </c>
      <c r="K259" s="7">
        <f>Sheet2!C215</f>
        <v>0</v>
      </c>
      <c r="L259" s="5" t="s">
        <v>35</v>
      </c>
      <c r="M259" s="7">
        <f>Sheet2!D215</f>
        <v>0</v>
      </c>
      <c r="N259" s="5" t="s">
        <v>36</v>
      </c>
      <c r="O259" s="7">
        <f>Sheet2!E215</f>
        <v>0</v>
      </c>
      <c r="P259" s="5" t="s">
        <v>37</v>
      </c>
      <c r="Q259" s="7">
        <f>Sheet2!F215</f>
        <v>0</v>
      </c>
      <c r="R259" s="5" t="s">
        <v>38</v>
      </c>
      <c r="S259" s="7">
        <f>Sheet2!G215</f>
        <v>10</v>
      </c>
      <c r="T259" s="5" t="s">
        <v>42</v>
      </c>
      <c r="U259" s="5" t="s">
        <v>40</v>
      </c>
      <c r="V259" t="str">
        <f t="shared" si="4"/>
        <v>["name"=&gt;"Digital Thermometer","unit"=&gt;"each","amc"=&gt;0,"max-stock"=&gt;0,"min-stock"=&gt;0,"q4-consumption-b"=&gt;0,"annual-consumption-c"=&gt;10],</v>
      </c>
    </row>
    <row r="260" spans="1:22" x14ac:dyDescent="0.25">
      <c r="A260" s="5" t="s">
        <v>43</v>
      </c>
      <c r="B260" s="5" t="s">
        <v>39</v>
      </c>
      <c r="C260" s="5" t="s">
        <v>41</v>
      </c>
      <c r="D260" t="str">
        <f>Sheet2!A216</f>
        <v xml:space="preserve">Dray Oven </v>
      </c>
      <c r="E260" s="5" t="s">
        <v>41</v>
      </c>
      <c r="F260" s="5" t="s">
        <v>33</v>
      </c>
      <c r="G260" s="5" t="s">
        <v>41</v>
      </c>
      <c r="H260" t="str">
        <f>Sheet2!B216</f>
        <v>Each</v>
      </c>
      <c r="I260" s="5" t="s">
        <v>41</v>
      </c>
      <c r="J260" s="5" t="s">
        <v>34</v>
      </c>
      <c r="K260" s="7">
        <f>Sheet2!C216</f>
        <v>0</v>
      </c>
      <c r="L260" s="5" t="s">
        <v>35</v>
      </c>
      <c r="M260" s="7">
        <f>Sheet2!D216</f>
        <v>0</v>
      </c>
      <c r="N260" s="5" t="s">
        <v>36</v>
      </c>
      <c r="O260" s="7">
        <f>Sheet2!E216</f>
        <v>0</v>
      </c>
      <c r="P260" s="5" t="s">
        <v>37</v>
      </c>
      <c r="Q260" s="7">
        <f>Sheet2!F216</f>
        <v>0</v>
      </c>
      <c r="R260" s="5" t="s">
        <v>38</v>
      </c>
      <c r="S260" s="7">
        <f>Sheet2!G216</f>
        <v>1</v>
      </c>
      <c r="T260" s="5" t="s">
        <v>42</v>
      </c>
      <c r="U260" s="5" t="s">
        <v>40</v>
      </c>
      <c r="V260" t="str">
        <f t="shared" si="4"/>
        <v>["name"=&gt;"Dray Oven ","unit"=&gt;"Each","amc"=&gt;0,"max-stock"=&gt;0,"min-stock"=&gt;0,"q4-consumption-b"=&gt;0,"annual-consumption-c"=&gt;1],</v>
      </c>
    </row>
    <row r="261" spans="1:22" x14ac:dyDescent="0.25">
      <c r="A261" s="5" t="s">
        <v>43</v>
      </c>
      <c r="B261" s="5" t="s">
        <v>39</v>
      </c>
      <c r="C261" s="5" t="s">
        <v>41</v>
      </c>
      <c r="D261" t="str">
        <f>Sheet2!A217</f>
        <v>Microbiology Incubator large size (50 L)</v>
      </c>
      <c r="E261" s="5" t="s">
        <v>41</v>
      </c>
      <c r="F261" s="5" t="s">
        <v>33</v>
      </c>
      <c r="G261" s="5" t="s">
        <v>41</v>
      </c>
      <c r="H261" t="str">
        <f>Sheet2!B217</f>
        <v>each</v>
      </c>
      <c r="I261" s="5" t="s">
        <v>41</v>
      </c>
      <c r="J261" s="5" t="s">
        <v>34</v>
      </c>
      <c r="K261" s="7">
        <f>Sheet2!C217</f>
        <v>0</v>
      </c>
      <c r="L261" s="5" t="s">
        <v>35</v>
      </c>
      <c r="M261" s="7">
        <f>Sheet2!D217</f>
        <v>0</v>
      </c>
      <c r="N261" s="5" t="s">
        <v>36</v>
      </c>
      <c r="O261" s="7">
        <f>Sheet2!E217</f>
        <v>0</v>
      </c>
      <c r="P261" s="5" t="s">
        <v>37</v>
      </c>
      <c r="Q261" s="7">
        <f>Sheet2!F217</f>
        <v>0</v>
      </c>
      <c r="R261" s="5" t="s">
        <v>38</v>
      </c>
      <c r="S261" s="7">
        <f>Sheet2!G217</f>
        <v>1</v>
      </c>
      <c r="T261" s="5" t="s">
        <v>42</v>
      </c>
      <c r="U261" s="5" t="s">
        <v>40</v>
      </c>
      <c r="V261" t="str">
        <f t="shared" si="4"/>
        <v>["name"=&gt;"Microbiology Incubator large size (50 L)","unit"=&gt;"each","amc"=&gt;0,"max-stock"=&gt;0,"min-stock"=&gt;0,"q4-consumption-b"=&gt;0,"annual-consumption-c"=&gt;1],</v>
      </c>
    </row>
    <row r="262" spans="1:22" x14ac:dyDescent="0.25">
      <c r="A262" s="5" t="s">
        <v>43</v>
      </c>
      <c r="B262" s="5" t="s">
        <v>39</v>
      </c>
      <c r="C262" s="5" t="s">
        <v>41</v>
      </c>
      <c r="D262">
        <f>Sheet2!A218</f>
        <v>0</v>
      </c>
      <c r="E262" s="5" t="s">
        <v>41</v>
      </c>
      <c r="F262" s="5" t="s">
        <v>33</v>
      </c>
      <c r="G262" s="5" t="s">
        <v>41</v>
      </c>
      <c r="H262">
        <f>Sheet2!B218</f>
        <v>0</v>
      </c>
      <c r="I262" s="5" t="s">
        <v>41</v>
      </c>
      <c r="J262" s="5" t="s">
        <v>34</v>
      </c>
      <c r="K262" s="7">
        <f>Sheet2!C218</f>
        <v>0</v>
      </c>
      <c r="L262" s="5" t="s">
        <v>35</v>
      </c>
      <c r="M262" s="7">
        <f>Sheet2!D218</f>
        <v>0</v>
      </c>
      <c r="N262" s="5" t="s">
        <v>36</v>
      </c>
      <c r="O262" s="7">
        <f>Sheet2!E218</f>
        <v>0</v>
      </c>
      <c r="P262" s="5" t="s">
        <v>37</v>
      </c>
      <c r="Q262" s="7">
        <f>Sheet2!F218</f>
        <v>0</v>
      </c>
      <c r="R262" s="5" t="s">
        <v>38</v>
      </c>
      <c r="S262" s="7">
        <f>Sheet2!G218</f>
        <v>0</v>
      </c>
      <c r="T262" s="5" t="s">
        <v>42</v>
      </c>
      <c r="U262" s="5" t="s">
        <v>40</v>
      </c>
      <c r="V262" t="str">
        <f t="shared" si="4"/>
        <v>["name"=&gt;"0","unit"=&gt;"0","amc"=&gt;0,"max-stock"=&gt;0,"min-stock"=&gt;0,"q4-consumption-b"=&gt;0,"annual-consumption-c"=&gt;0],</v>
      </c>
    </row>
    <row r="263" spans="1:22" x14ac:dyDescent="0.25">
      <c r="A263" s="5" t="s">
        <v>43</v>
      </c>
      <c r="B263" s="5" t="s">
        <v>39</v>
      </c>
      <c r="C263" s="5" t="s">
        <v>41</v>
      </c>
      <c r="D263">
        <f>Sheet2!A219</f>
        <v>0</v>
      </c>
      <c r="E263" s="5" t="s">
        <v>41</v>
      </c>
      <c r="F263" s="5" t="s">
        <v>33</v>
      </c>
      <c r="G263" s="5" t="s">
        <v>41</v>
      </c>
      <c r="H263">
        <f>Sheet2!B219</f>
        <v>0</v>
      </c>
      <c r="I263" s="5" t="s">
        <v>41</v>
      </c>
      <c r="J263" s="5" t="s">
        <v>34</v>
      </c>
      <c r="K263" s="7">
        <f>Sheet2!C219</f>
        <v>0</v>
      </c>
      <c r="L263" s="5" t="s">
        <v>35</v>
      </c>
      <c r="M263" s="7">
        <f>Sheet2!D219</f>
        <v>0</v>
      </c>
      <c r="N263" s="5" t="s">
        <v>36</v>
      </c>
      <c r="O263" s="7">
        <f>Sheet2!E219</f>
        <v>0</v>
      </c>
      <c r="P263" s="5" t="s">
        <v>37</v>
      </c>
      <c r="Q263" s="7">
        <f>Sheet2!F219</f>
        <v>0</v>
      </c>
      <c r="R263" s="5" t="s">
        <v>38</v>
      </c>
      <c r="S263" s="7">
        <f>Sheet2!G219</f>
        <v>0</v>
      </c>
      <c r="T263" s="5" t="s">
        <v>42</v>
      </c>
      <c r="U263" s="5" t="s">
        <v>40</v>
      </c>
      <c r="V263" t="str">
        <f t="shared" si="4"/>
        <v>["name"=&gt;"0","unit"=&gt;"0","amc"=&gt;0,"max-stock"=&gt;0,"min-stock"=&gt;0,"q4-consumption-b"=&gt;0,"annual-consumption-c"=&gt;0],</v>
      </c>
    </row>
    <row r="264" spans="1:22" x14ac:dyDescent="0.25">
      <c r="A264" s="5" t="s">
        <v>43</v>
      </c>
      <c r="B264" s="5" t="s">
        <v>39</v>
      </c>
      <c r="C264" s="5" t="s">
        <v>41</v>
      </c>
      <c r="D264">
        <f>Sheet2!A220</f>
        <v>0</v>
      </c>
      <c r="E264" s="5" t="s">
        <v>41</v>
      </c>
      <c r="F264" s="5" t="s">
        <v>33</v>
      </c>
      <c r="G264" s="5" t="s">
        <v>41</v>
      </c>
      <c r="H264">
        <f>Sheet2!B220</f>
        <v>0</v>
      </c>
      <c r="I264" s="5" t="s">
        <v>41</v>
      </c>
      <c r="J264" s="5" t="s">
        <v>34</v>
      </c>
      <c r="K264" s="7">
        <f>Sheet2!C220</f>
        <v>0</v>
      </c>
      <c r="L264" s="5" t="s">
        <v>35</v>
      </c>
      <c r="M264" s="7">
        <f>Sheet2!D220</f>
        <v>0</v>
      </c>
      <c r="N264" s="5" t="s">
        <v>36</v>
      </c>
      <c r="O264" s="7">
        <f>Sheet2!E220</f>
        <v>0</v>
      </c>
      <c r="P264" s="5" t="s">
        <v>37</v>
      </c>
      <c r="Q264" s="7">
        <f>Sheet2!F220</f>
        <v>0</v>
      </c>
      <c r="R264" s="5" t="s">
        <v>38</v>
      </c>
      <c r="S264" s="7">
        <f>Sheet2!G220</f>
        <v>0</v>
      </c>
      <c r="T264" s="5" t="s">
        <v>42</v>
      </c>
      <c r="U264" s="5" t="s">
        <v>40</v>
      </c>
      <c r="V264" t="str">
        <f t="shared" si="4"/>
        <v>["name"=&gt;"0","unit"=&gt;"0","amc"=&gt;0,"max-stock"=&gt;0,"min-stock"=&gt;0,"q4-consumption-b"=&gt;0,"annual-consumption-c"=&gt;0],</v>
      </c>
    </row>
    <row r="265" spans="1:22" x14ac:dyDescent="0.25">
      <c r="A265" s="5" t="s">
        <v>43</v>
      </c>
      <c r="B265" s="5" t="s">
        <v>39</v>
      </c>
      <c r="C265" s="5" t="s">
        <v>41</v>
      </c>
      <c r="D265">
        <f>Sheet2!A221</f>
        <v>0</v>
      </c>
      <c r="E265" s="5" t="s">
        <v>41</v>
      </c>
      <c r="F265" s="5" t="s">
        <v>33</v>
      </c>
      <c r="G265" s="5" t="s">
        <v>41</v>
      </c>
      <c r="H265">
        <f>Sheet2!B221</f>
        <v>0</v>
      </c>
      <c r="I265" s="5" t="s">
        <v>41</v>
      </c>
      <c r="J265" s="5" t="s">
        <v>34</v>
      </c>
      <c r="K265" s="7">
        <f>Sheet2!C221</f>
        <v>0</v>
      </c>
      <c r="L265" s="5" t="s">
        <v>35</v>
      </c>
      <c r="M265" s="7">
        <f>Sheet2!D221</f>
        <v>0</v>
      </c>
      <c r="N265" s="5" t="s">
        <v>36</v>
      </c>
      <c r="O265" s="7">
        <f>Sheet2!E221</f>
        <v>0</v>
      </c>
      <c r="P265" s="5" t="s">
        <v>37</v>
      </c>
      <c r="Q265" s="7">
        <f>Sheet2!F221</f>
        <v>0</v>
      </c>
      <c r="R265" s="5" t="s">
        <v>38</v>
      </c>
      <c r="S265" s="7">
        <f>Sheet2!G221</f>
        <v>0</v>
      </c>
      <c r="T265" s="5" t="s">
        <v>42</v>
      </c>
      <c r="U265" s="5" t="s">
        <v>40</v>
      </c>
      <c r="V265" t="str">
        <f t="shared" si="4"/>
        <v>["name"=&gt;"0","unit"=&gt;"0","amc"=&gt;0,"max-stock"=&gt;0,"min-stock"=&gt;0,"q4-consumption-b"=&gt;0,"annual-consumption-c"=&gt;0],</v>
      </c>
    </row>
    <row r="266" spans="1:22" x14ac:dyDescent="0.25">
      <c r="A266" s="5" t="s">
        <v>43</v>
      </c>
      <c r="B266" s="5" t="s">
        <v>39</v>
      </c>
      <c r="C266" s="5" t="s">
        <v>41</v>
      </c>
      <c r="D266">
        <f>Sheet2!A222</f>
        <v>0</v>
      </c>
      <c r="E266" s="5" t="s">
        <v>41</v>
      </c>
      <c r="F266" s="5" t="s">
        <v>33</v>
      </c>
      <c r="G266" s="5" t="s">
        <v>41</v>
      </c>
      <c r="H266">
        <f>Sheet2!B222</f>
        <v>0</v>
      </c>
      <c r="I266" s="5" t="s">
        <v>41</v>
      </c>
      <c r="J266" s="5" t="s">
        <v>34</v>
      </c>
      <c r="K266" s="7">
        <f>Sheet2!C222</f>
        <v>0</v>
      </c>
      <c r="L266" s="5" t="s">
        <v>35</v>
      </c>
      <c r="M266" s="7">
        <f>Sheet2!D222</f>
        <v>0</v>
      </c>
      <c r="N266" s="5" t="s">
        <v>36</v>
      </c>
      <c r="O266" s="7">
        <f>Sheet2!E222</f>
        <v>0</v>
      </c>
      <c r="P266" s="5" t="s">
        <v>37</v>
      </c>
      <c r="Q266" s="7">
        <f>Sheet2!F222</f>
        <v>0</v>
      </c>
      <c r="R266" s="5" t="s">
        <v>38</v>
      </c>
      <c r="S266" s="7">
        <f>Sheet2!G222</f>
        <v>0</v>
      </c>
      <c r="T266" s="5" t="s">
        <v>42</v>
      </c>
      <c r="U266" s="5" t="s">
        <v>40</v>
      </c>
      <c r="V266" t="str">
        <f t="shared" si="4"/>
        <v>["name"=&gt;"0","unit"=&gt;"0","amc"=&gt;0,"max-stock"=&gt;0,"min-stock"=&gt;0,"q4-consumption-b"=&gt;0,"annual-consumption-c"=&gt;0],</v>
      </c>
    </row>
    <row r="267" spans="1:22" x14ac:dyDescent="0.25">
      <c r="A267" s="5" t="s">
        <v>43</v>
      </c>
      <c r="B267" s="5" t="s">
        <v>39</v>
      </c>
      <c r="C267" s="5" t="s">
        <v>41</v>
      </c>
      <c r="D267">
        <f>Sheet2!A223</f>
        <v>0</v>
      </c>
      <c r="E267" s="5" t="s">
        <v>41</v>
      </c>
      <c r="F267" s="5" t="s">
        <v>33</v>
      </c>
      <c r="G267" s="5" t="s">
        <v>41</v>
      </c>
      <c r="H267">
        <f>Sheet2!B223</f>
        <v>0</v>
      </c>
      <c r="I267" s="5" t="s">
        <v>41</v>
      </c>
      <c r="J267" s="5" t="s">
        <v>34</v>
      </c>
      <c r="K267" s="7">
        <f>Sheet2!C223</f>
        <v>0</v>
      </c>
      <c r="L267" s="5" t="s">
        <v>35</v>
      </c>
      <c r="M267" s="7">
        <f>Sheet2!D223</f>
        <v>0</v>
      </c>
      <c r="N267" s="5" t="s">
        <v>36</v>
      </c>
      <c r="O267" s="7">
        <f>Sheet2!E223</f>
        <v>0</v>
      </c>
      <c r="P267" s="5" t="s">
        <v>37</v>
      </c>
      <c r="Q267" s="7">
        <f>Sheet2!F223</f>
        <v>0</v>
      </c>
      <c r="R267" s="5" t="s">
        <v>38</v>
      </c>
      <c r="S267" s="7">
        <f>Sheet2!G223</f>
        <v>0</v>
      </c>
      <c r="T267" s="5" t="s">
        <v>42</v>
      </c>
      <c r="U267" s="5" t="s">
        <v>40</v>
      </c>
      <c r="V267" t="str">
        <f t="shared" si="4"/>
        <v>["name"=&gt;"0","unit"=&gt;"0","amc"=&gt;0,"max-stock"=&gt;0,"min-stock"=&gt;0,"q4-consumption-b"=&gt;0,"annual-consumption-c"=&gt;0],</v>
      </c>
    </row>
    <row r="268" spans="1:22" x14ac:dyDescent="0.25">
      <c r="A268" s="5" t="s">
        <v>43</v>
      </c>
      <c r="B268" s="5" t="s">
        <v>39</v>
      </c>
      <c r="C268" s="5" t="s">
        <v>41</v>
      </c>
      <c r="D268">
        <f>Sheet2!A224</f>
        <v>0</v>
      </c>
      <c r="E268" s="5" t="s">
        <v>41</v>
      </c>
      <c r="F268" s="5" t="s">
        <v>33</v>
      </c>
      <c r="G268" s="5" t="s">
        <v>41</v>
      </c>
      <c r="H268">
        <f>Sheet2!B224</f>
        <v>0</v>
      </c>
      <c r="I268" s="5" t="s">
        <v>41</v>
      </c>
      <c r="J268" s="5" t="s">
        <v>34</v>
      </c>
      <c r="K268" s="7">
        <f>Sheet2!C224</f>
        <v>0</v>
      </c>
      <c r="L268" s="5" t="s">
        <v>35</v>
      </c>
      <c r="M268" s="7">
        <f>Sheet2!D224</f>
        <v>0</v>
      </c>
      <c r="N268" s="5" t="s">
        <v>36</v>
      </c>
      <c r="O268" s="7">
        <f>Sheet2!E224</f>
        <v>0</v>
      </c>
      <c r="P268" s="5" t="s">
        <v>37</v>
      </c>
      <c r="Q268" s="7">
        <f>Sheet2!F224</f>
        <v>0</v>
      </c>
      <c r="R268" s="5" t="s">
        <v>38</v>
      </c>
      <c r="S268" s="7">
        <f>Sheet2!G224</f>
        <v>0</v>
      </c>
      <c r="T268" s="5" t="s">
        <v>42</v>
      </c>
      <c r="U268" s="5" t="s">
        <v>40</v>
      </c>
      <c r="V268" t="str">
        <f t="shared" si="4"/>
        <v>["name"=&gt;"0","unit"=&gt;"0","amc"=&gt;0,"max-stock"=&gt;0,"min-stock"=&gt;0,"q4-consumption-b"=&gt;0,"annual-consumption-c"=&gt;0],</v>
      </c>
    </row>
    <row r="269" spans="1:22" x14ac:dyDescent="0.25">
      <c r="A269" s="5" t="s">
        <v>43</v>
      </c>
      <c r="B269" s="5" t="s">
        <v>39</v>
      </c>
      <c r="C269" s="5" t="s">
        <v>41</v>
      </c>
      <c r="D269">
        <f>Sheet2!A225</f>
        <v>0</v>
      </c>
      <c r="E269" s="5" t="s">
        <v>41</v>
      </c>
      <c r="F269" s="5" t="s">
        <v>33</v>
      </c>
      <c r="G269" s="5" t="s">
        <v>41</v>
      </c>
      <c r="H269">
        <f>Sheet2!B225</f>
        <v>0</v>
      </c>
      <c r="I269" s="5" t="s">
        <v>41</v>
      </c>
      <c r="J269" s="5" t="s">
        <v>34</v>
      </c>
      <c r="K269" s="7">
        <f>Sheet2!C225</f>
        <v>0</v>
      </c>
      <c r="L269" s="5" t="s">
        <v>35</v>
      </c>
      <c r="M269" s="7">
        <f>Sheet2!D225</f>
        <v>0</v>
      </c>
      <c r="N269" s="5" t="s">
        <v>36</v>
      </c>
      <c r="O269" s="7">
        <f>Sheet2!E225</f>
        <v>0</v>
      </c>
      <c r="P269" s="5" t="s">
        <v>37</v>
      </c>
      <c r="Q269" s="7">
        <f>Sheet2!F225</f>
        <v>0</v>
      </c>
      <c r="R269" s="5" t="s">
        <v>38</v>
      </c>
      <c r="S269" s="7">
        <f>Sheet2!G225</f>
        <v>0</v>
      </c>
      <c r="T269" s="5" t="s">
        <v>42</v>
      </c>
      <c r="U269" s="5" t="s">
        <v>40</v>
      </c>
      <c r="V269" t="str">
        <f t="shared" si="4"/>
        <v>["name"=&gt;"0","unit"=&gt;"0","amc"=&gt;0,"max-stock"=&gt;0,"min-stock"=&gt;0,"q4-consumption-b"=&gt;0,"annual-consumption-c"=&gt;0],</v>
      </c>
    </row>
    <row r="270" spans="1:22" x14ac:dyDescent="0.25">
      <c r="A270" s="5" t="s">
        <v>43</v>
      </c>
      <c r="B270" s="5" t="s">
        <v>39</v>
      </c>
      <c r="C270" s="5" t="s">
        <v>41</v>
      </c>
      <c r="D270">
        <f>Sheet2!A226</f>
        <v>0</v>
      </c>
      <c r="E270" s="5" t="s">
        <v>41</v>
      </c>
      <c r="F270" s="5" t="s">
        <v>33</v>
      </c>
      <c r="G270" s="5" t="s">
        <v>41</v>
      </c>
      <c r="H270">
        <f>Sheet2!B226</f>
        <v>0</v>
      </c>
      <c r="I270" s="5" t="s">
        <v>41</v>
      </c>
      <c r="J270" s="5" t="s">
        <v>34</v>
      </c>
      <c r="K270" s="7">
        <f>Sheet2!C226</f>
        <v>0</v>
      </c>
      <c r="L270" s="5" t="s">
        <v>35</v>
      </c>
      <c r="M270" s="7">
        <f>Sheet2!D226</f>
        <v>0</v>
      </c>
      <c r="N270" s="5" t="s">
        <v>36</v>
      </c>
      <c r="O270" s="7">
        <f>Sheet2!E226</f>
        <v>0</v>
      </c>
      <c r="P270" s="5" t="s">
        <v>37</v>
      </c>
      <c r="Q270" s="7">
        <f>Sheet2!F226</f>
        <v>0</v>
      </c>
      <c r="R270" s="5" t="s">
        <v>38</v>
      </c>
      <c r="S270" s="7">
        <f>Sheet2!G226</f>
        <v>0</v>
      </c>
      <c r="T270" s="5" t="s">
        <v>42</v>
      </c>
      <c r="U270" s="5" t="s">
        <v>40</v>
      </c>
      <c r="V270" t="str">
        <f t="shared" si="4"/>
        <v>["name"=&gt;"0","unit"=&gt;"0","amc"=&gt;0,"max-stock"=&gt;0,"min-stock"=&gt;0,"q4-consumption-b"=&gt;0,"annual-consumption-c"=&gt;0],</v>
      </c>
    </row>
    <row r="271" spans="1:22" x14ac:dyDescent="0.25">
      <c r="A271" s="5" t="s">
        <v>43</v>
      </c>
      <c r="B271" s="5" t="s">
        <v>39</v>
      </c>
      <c r="C271" s="5" t="s">
        <v>41</v>
      </c>
      <c r="D271">
        <f>Sheet2!A227</f>
        <v>0</v>
      </c>
      <c r="E271" s="5" t="s">
        <v>41</v>
      </c>
      <c r="F271" s="5" t="s">
        <v>33</v>
      </c>
      <c r="G271" s="5" t="s">
        <v>41</v>
      </c>
      <c r="H271">
        <f>Sheet2!B227</f>
        <v>0</v>
      </c>
      <c r="I271" s="5" t="s">
        <v>41</v>
      </c>
      <c r="J271" s="5" t="s">
        <v>34</v>
      </c>
      <c r="K271" s="7">
        <f>Sheet2!C227</f>
        <v>0</v>
      </c>
      <c r="L271" s="5" t="s">
        <v>35</v>
      </c>
      <c r="M271" s="7">
        <f>Sheet2!D227</f>
        <v>0</v>
      </c>
      <c r="N271" s="5" t="s">
        <v>36</v>
      </c>
      <c r="O271" s="7">
        <f>Sheet2!E227</f>
        <v>0</v>
      </c>
      <c r="P271" s="5" t="s">
        <v>37</v>
      </c>
      <c r="Q271" s="7">
        <f>Sheet2!F227</f>
        <v>0</v>
      </c>
      <c r="R271" s="5" t="s">
        <v>38</v>
      </c>
      <c r="S271" s="7">
        <f>Sheet2!G227</f>
        <v>0</v>
      </c>
      <c r="T271" s="5" t="s">
        <v>42</v>
      </c>
      <c r="U271" s="5" t="s">
        <v>40</v>
      </c>
      <c r="V271" t="str">
        <f t="shared" si="4"/>
        <v>["name"=&gt;"0","unit"=&gt;"0","amc"=&gt;0,"max-stock"=&gt;0,"min-stock"=&gt;0,"q4-consumption-b"=&gt;0,"annual-consumption-c"=&gt;0],</v>
      </c>
    </row>
    <row r="272" spans="1:22" x14ac:dyDescent="0.25">
      <c r="A272" s="5" t="s">
        <v>43</v>
      </c>
      <c r="B272" s="5" t="s">
        <v>39</v>
      </c>
      <c r="C272" s="5" t="s">
        <v>41</v>
      </c>
      <c r="D272">
        <f>Sheet2!A228</f>
        <v>0</v>
      </c>
      <c r="E272" s="5" t="s">
        <v>41</v>
      </c>
      <c r="F272" s="5" t="s">
        <v>33</v>
      </c>
      <c r="G272" s="5" t="s">
        <v>41</v>
      </c>
      <c r="H272">
        <f>Sheet2!B228</f>
        <v>0</v>
      </c>
      <c r="I272" s="5" t="s">
        <v>41</v>
      </c>
      <c r="J272" s="5" t="s">
        <v>34</v>
      </c>
      <c r="K272" s="7">
        <f>Sheet2!C228</f>
        <v>0</v>
      </c>
      <c r="L272" s="5" t="s">
        <v>35</v>
      </c>
      <c r="M272" s="7">
        <f>Sheet2!D228</f>
        <v>0</v>
      </c>
      <c r="N272" s="5" t="s">
        <v>36</v>
      </c>
      <c r="O272" s="7">
        <f>Sheet2!E228</f>
        <v>0</v>
      </c>
      <c r="P272" s="5" t="s">
        <v>37</v>
      </c>
      <c r="Q272" s="7">
        <f>Sheet2!F228</f>
        <v>0</v>
      </c>
      <c r="R272" s="5" t="s">
        <v>38</v>
      </c>
      <c r="S272" s="7">
        <f>Sheet2!G228</f>
        <v>0</v>
      </c>
      <c r="T272" s="5" t="s">
        <v>42</v>
      </c>
      <c r="U272" s="5" t="s">
        <v>40</v>
      </c>
      <c r="V272" t="str">
        <f t="shared" si="4"/>
        <v>["name"=&gt;"0","unit"=&gt;"0","amc"=&gt;0,"max-stock"=&gt;0,"min-stock"=&gt;0,"q4-consumption-b"=&gt;0,"annual-consumption-c"=&gt;0],</v>
      </c>
    </row>
    <row r="273" spans="1:22" x14ac:dyDescent="0.25">
      <c r="A273" s="5" t="s">
        <v>43</v>
      </c>
      <c r="B273" s="5" t="s">
        <v>39</v>
      </c>
      <c r="C273" s="5" t="s">
        <v>41</v>
      </c>
      <c r="D273">
        <f>Sheet2!A229</f>
        <v>0</v>
      </c>
      <c r="E273" s="5" t="s">
        <v>41</v>
      </c>
      <c r="F273" s="5" t="s">
        <v>33</v>
      </c>
      <c r="G273" s="5" t="s">
        <v>41</v>
      </c>
      <c r="H273">
        <f>Sheet2!B229</f>
        <v>0</v>
      </c>
      <c r="I273" s="5" t="s">
        <v>41</v>
      </c>
      <c r="J273" s="5" t="s">
        <v>34</v>
      </c>
      <c r="K273" s="7">
        <f>Sheet2!C229</f>
        <v>0</v>
      </c>
      <c r="L273" s="5" t="s">
        <v>35</v>
      </c>
      <c r="M273" s="7">
        <f>Sheet2!D229</f>
        <v>0</v>
      </c>
      <c r="N273" s="5" t="s">
        <v>36</v>
      </c>
      <c r="O273" s="7">
        <f>Sheet2!E229</f>
        <v>0</v>
      </c>
      <c r="P273" s="5" t="s">
        <v>37</v>
      </c>
      <c r="Q273" s="7">
        <f>Sheet2!F229</f>
        <v>0</v>
      </c>
      <c r="R273" s="5" t="s">
        <v>38</v>
      </c>
      <c r="S273" s="7">
        <f>Sheet2!G229</f>
        <v>0</v>
      </c>
      <c r="T273" s="5" t="s">
        <v>42</v>
      </c>
      <c r="U273" s="5" t="s">
        <v>40</v>
      </c>
      <c r="V273" t="str">
        <f t="shared" si="4"/>
        <v>["name"=&gt;"0","unit"=&gt;"0","amc"=&gt;0,"max-stock"=&gt;0,"min-stock"=&gt;0,"q4-consumption-b"=&gt;0,"annual-consumption-c"=&gt;0],</v>
      </c>
    </row>
    <row r="274" spans="1:22" x14ac:dyDescent="0.25">
      <c r="A274" s="5" t="s">
        <v>43</v>
      </c>
      <c r="B274" s="5" t="s">
        <v>39</v>
      </c>
      <c r="C274" s="5" t="s">
        <v>41</v>
      </c>
      <c r="D274">
        <f>Sheet2!A230</f>
        <v>0</v>
      </c>
      <c r="E274" s="5" t="s">
        <v>41</v>
      </c>
      <c r="F274" s="5" t="s">
        <v>33</v>
      </c>
      <c r="G274" s="5" t="s">
        <v>41</v>
      </c>
      <c r="H274">
        <f>Sheet2!B230</f>
        <v>0</v>
      </c>
      <c r="I274" s="5" t="s">
        <v>41</v>
      </c>
      <c r="J274" s="5" t="s">
        <v>34</v>
      </c>
      <c r="K274" s="7">
        <f>Sheet2!C230</f>
        <v>0</v>
      </c>
      <c r="L274" s="5" t="s">
        <v>35</v>
      </c>
      <c r="M274" s="7">
        <f>Sheet2!D230</f>
        <v>0</v>
      </c>
      <c r="N274" s="5" t="s">
        <v>36</v>
      </c>
      <c r="O274" s="7">
        <f>Sheet2!E230</f>
        <v>0</v>
      </c>
      <c r="P274" s="5" t="s">
        <v>37</v>
      </c>
      <c r="Q274" s="7">
        <f>Sheet2!F230</f>
        <v>0</v>
      </c>
      <c r="R274" s="5" t="s">
        <v>38</v>
      </c>
      <c r="S274" s="7">
        <f>Sheet2!G230</f>
        <v>0</v>
      </c>
      <c r="T274" s="5" t="s">
        <v>42</v>
      </c>
      <c r="U274" s="5" t="s">
        <v>40</v>
      </c>
      <c r="V274" t="str">
        <f t="shared" si="4"/>
        <v>["name"=&gt;"0","unit"=&gt;"0","amc"=&gt;0,"max-stock"=&gt;0,"min-stock"=&gt;0,"q4-consumption-b"=&gt;0,"annual-consumption-c"=&gt;0],</v>
      </c>
    </row>
    <row r="275" spans="1:22" x14ac:dyDescent="0.25">
      <c r="A275" s="5" t="s">
        <v>43</v>
      </c>
      <c r="B275" s="5" t="s">
        <v>39</v>
      </c>
      <c r="C275" s="5" t="s">
        <v>41</v>
      </c>
      <c r="D275">
        <f>Sheet2!A231</f>
        <v>0</v>
      </c>
      <c r="E275" s="5" t="s">
        <v>41</v>
      </c>
      <c r="F275" s="5" t="s">
        <v>33</v>
      </c>
      <c r="G275" s="5" t="s">
        <v>41</v>
      </c>
      <c r="H275">
        <f>Sheet2!B231</f>
        <v>0</v>
      </c>
      <c r="I275" s="5" t="s">
        <v>41</v>
      </c>
      <c r="J275" s="5" t="s">
        <v>34</v>
      </c>
      <c r="K275" s="7">
        <f>Sheet2!C231</f>
        <v>0</v>
      </c>
      <c r="L275" s="5" t="s">
        <v>35</v>
      </c>
      <c r="M275" s="7">
        <f>Sheet2!D231</f>
        <v>0</v>
      </c>
      <c r="N275" s="5" t="s">
        <v>36</v>
      </c>
      <c r="O275" s="7">
        <f>Sheet2!E231</f>
        <v>0</v>
      </c>
      <c r="P275" s="5" t="s">
        <v>37</v>
      </c>
      <c r="Q275" s="7">
        <f>Sheet2!F231</f>
        <v>0</v>
      </c>
      <c r="R275" s="5" t="s">
        <v>38</v>
      </c>
      <c r="S275" s="7">
        <f>Sheet2!G231</f>
        <v>0</v>
      </c>
      <c r="T275" s="5" t="s">
        <v>42</v>
      </c>
      <c r="U275" s="5" t="s">
        <v>40</v>
      </c>
      <c r="V275" t="str">
        <f t="shared" si="4"/>
        <v>["name"=&gt;"0","unit"=&gt;"0","amc"=&gt;0,"max-stock"=&gt;0,"min-stock"=&gt;0,"q4-consumption-b"=&gt;0,"annual-consumption-c"=&gt;0],</v>
      </c>
    </row>
    <row r="276" spans="1:22" x14ac:dyDescent="0.25">
      <c r="A276" s="5" t="s">
        <v>43</v>
      </c>
      <c r="B276" s="5" t="s">
        <v>39</v>
      </c>
      <c r="C276" s="5" t="s">
        <v>41</v>
      </c>
      <c r="D276">
        <f>Sheet2!A232</f>
        <v>0</v>
      </c>
      <c r="E276" s="5" t="s">
        <v>41</v>
      </c>
      <c r="F276" s="5" t="s">
        <v>33</v>
      </c>
      <c r="G276" s="5" t="s">
        <v>41</v>
      </c>
      <c r="H276">
        <f>Sheet2!B232</f>
        <v>0</v>
      </c>
      <c r="I276" s="5" t="s">
        <v>41</v>
      </c>
      <c r="J276" s="5" t="s">
        <v>34</v>
      </c>
      <c r="K276" s="7">
        <f>Sheet2!C232</f>
        <v>0</v>
      </c>
      <c r="L276" s="5" t="s">
        <v>35</v>
      </c>
      <c r="M276" s="7">
        <f>Sheet2!D232</f>
        <v>0</v>
      </c>
      <c r="N276" s="5" t="s">
        <v>36</v>
      </c>
      <c r="O276" s="7">
        <f>Sheet2!E232</f>
        <v>0</v>
      </c>
      <c r="P276" s="5" t="s">
        <v>37</v>
      </c>
      <c r="Q276" s="7">
        <f>Sheet2!F232</f>
        <v>0</v>
      </c>
      <c r="R276" s="5" t="s">
        <v>38</v>
      </c>
      <c r="S276" s="7">
        <f>Sheet2!G232</f>
        <v>0</v>
      </c>
      <c r="T276" s="5" t="s">
        <v>42</v>
      </c>
      <c r="U276" s="5" t="s">
        <v>40</v>
      </c>
      <c r="V276" t="str">
        <f t="shared" si="4"/>
        <v>["name"=&gt;"0","unit"=&gt;"0","amc"=&gt;0,"max-stock"=&gt;0,"min-stock"=&gt;0,"q4-consumption-b"=&gt;0,"annual-consumption-c"=&gt;0],</v>
      </c>
    </row>
    <row r="277" spans="1:22" x14ac:dyDescent="0.25">
      <c r="A277" s="5" t="s">
        <v>43</v>
      </c>
      <c r="B277" s="5" t="s">
        <v>39</v>
      </c>
      <c r="C277" s="5" t="s">
        <v>41</v>
      </c>
      <c r="D277">
        <f>Sheet2!A233</f>
        <v>0</v>
      </c>
      <c r="E277" s="5" t="s">
        <v>41</v>
      </c>
      <c r="F277" s="5" t="s">
        <v>33</v>
      </c>
      <c r="G277" s="5" t="s">
        <v>41</v>
      </c>
      <c r="H277">
        <f>Sheet2!B233</f>
        <v>0</v>
      </c>
      <c r="I277" s="5" t="s">
        <v>41</v>
      </c>
      <c r="J277" s="5" t="s">
        <v>34</v>
      </c>
      <c r="K277" s="7">
        <f>Sheet2!C233</f>
        <v>0</v>
      </c>
      <c r="L277" s="5" t="s">
        <v>35</v>
      </c>
      <c r="M277" s="7">
        <f>Sheet2!D233</f>
        <v>0</v>
      </c>
      <c r="N277" s="5" t="s">
        <v>36</v>
      </c>
      <c r="O277" s="7">
        <f>Sheet2!E233</f>
        <v>0</v>
      </c>
      <c r="P277" s="5" t="s">
        <v>37</v>
      </c>
      <c r="Q277" s="7">
        <f>Sheet2!F233</f>
        <v>0</v>
      </c>
      <c r="R277" s="5" t="s">
        <v>38</v>
      </c>
      <c r="S277" s="7">
        <f>Sheet2!G233</f>
        <v>0</v>
      </c>
      <c r="T277" s="5" t="s">
        <v>42</v>
      </c>
      <c r="U277" s="5" t="s">
        <v>40</v>
      </c>
      <c r="V277" t="str">
        <f t="shared" si="4"/>
        <v>["name"=&gt;"0","unit"=&gt;"0","amc"=&gt;0,"max-stock"=&gt;0,"min-stock"=&gt;0,"q4-consumption-b"=&gt;0,"annual-consumption-c"=&gt;0],</v>
      </c>
    </row>
    <row r="278" spans="1:22" x14ac:dyDescent="0.25">
      <c r="A278" s="5" t="s">
        <v>43</v>
      </c>
      <c r="B278" s="5" t="s">
        <v>39</v>
      </c>
      <c r="C278" s="5" t="s">
        <v>41</v>
      </c>
      <c r="D278">
        <f>Sheet2!A234</f>
        <v>0</v>
      </c>
      <c r="E278" s="5" t="s">
        <v>41</v>
      </c>
      <c r="F278" s="5" t="s">
        <v>33</v>
      </c>
      <c r="G278" s="5" t="s">
        <v>41</v>
      </c>
      <c r="H278">
        <f>Sheet2!B234</f>
        <v>0</v>
      </c>
      <c r="I278" s="5" t="s">
        <v>41</v>
      </c>
      <c r="J278" s="5" t="s">
        <v>34</v>
      </c>
      <c r="K278" s="7">
        <f>Sheet2!C234</f>
        <v>0</v>
      </c>
      <c r="L278" s="5" t="s">
        <v>35</v>
      </c>
      <c r="M278" s="7">
        <f>Sheet2!D234</f>
        <v>0</v>
      </c>
      <c r="N278" s="5" t="s">
        <v>36</v>
      </c>
      <c r="O278" s="7">
        <f>Sheet2!E234</f>
        <v>0</v>
      </c>
      <c r="P278" s="5" t="s">
        <v>37</v>
      </c>
      <c r="Q278" s="7">
        <f>Sheet2!F234</f>
        <v>0</v>
      </c>
      <c r="R278" s="5" t="s">
        <v>38</v>
      </c>
      <c r="S278" s="7">
        <f>Sheet2!G234</f>
        <v>0</v>
      </c>
      <c r="T278" s="5" t="s">
        <v>42</v>
      </c>
      <c r="U278" s="5" t="s">
        <v>40</v>
      </c>
      <c r="V278" t="str">
        <f t="shared" si="4"/>
        <v>["name"=&gt;"0","unit"=&gt;"0","amc"=&gt;0,"max-stock"=&gt;0,"min-stock"=&gt;0,"q4-consumption-b"=&gt;0,"annual-consumption-c"=&gt;0],</v>
      </c>
    </row>
    <row r="279" spans="1:22" x14ac:dyDescent="0.25">
      <c r="A279" s="5" t="s">
        <v>43</v>
      </c>
      <c r="B279" s="5" t="s">
        <v>39</v>
      </c>
      <c r="C279" s="5" t="s">
        <v>41</v>
      </c>
      <c r="D279">
        <f>Sheet2!A235</f>
        <v>0</v>
      </c>
      <c r="E279" s="5" t="s">
        <v>41</v>
      </c>
      <c r="F279" s="5" t="s">
        <v>33</v>
      </c>
      <c r="G279" s="5" t="s">
        <v>41</v>
      </c>
      <c r="H279">
        <f>Sheet2!B235</f>
        <v>0</v>
      </c>
      <c r="I279" s="5" t="s">
        <v>41</v>
      </c>
      <c r="J279" s="5" t="s">
        <v>34</v>
      </c>
      <c r="K279" s="7">
        <f>Sheet2!C235</f>
        <v>0</v>
      </c>
      <c r="L279" s="5" t="s">
        <v>35</v>
      </c>
      <c r="M279" s="7">
        <f>Sheet2!D235</f>
        <v>0</v>
      </c>
      <c r="N279" s="5" t="s">
        <v>36</v>
      </c>
      <c r="O279" s="7">
        <f>Sheet2!E235</f>
        <v>0</v>
      </c>
      <c r="P279" s="5" t="s">
        <v>37</v>
      </c>
      <c r="Q279" s="7">
        <f>Sheet2!F235</f>
        <v>0</v>
      </c>
      <c r="R279" s="5" t="s">
        <v>38</v>
      </c>
      <c r="S279" s="7">
        <f>Sheet2!G235</f>
        <v>0</v>
      </c>
      <c r="T279" s="5" t="s">
        <v>42</v>
      </c>
      <c r="U279" s="5" t="s">
        <v>40</v>
      </c>
      <c r="V279" t="str">
        <f t="shared" si="4"/>
        <v>["name"=&gt;"0","unit"=&gt;"0","amc"=&gt;0,"max-stock"=&gt;0,"min-stock"=&gt;0,"q4-consumption-b"=&gt;0,"annual-consumption-c"=&gt;0],</v>
      </c>
    </row>
    <row r="280" spans="1:22" x14ac:dyDescent="0.25">
      <c r="A280" s="5" t="s">
        <v>43</v>
      </c>
      <c r="B280" s="5" t="s">
        <v>39</v>
      </c>
      <c r="C280" s="5" t="s">
        <v>41</v>
      </c>
      <c r="D280">
        <f>Sheet2!A236</f>
        <v>0</v>
      </c>
      <c r="E280" s="5" t="s">
        <v>41</v>
      </c>
      <c r="F280" s="5" t="s">
        <v>33</v>
      </c>
      <c r="G280" s="5" t="s">
        <v>41</v>
      </c>
      <c r="H280">
        <f>Sheet2!B236</f>
        <v>0</v>
      </c>
      <c r="I280" s="5" t="s">
        <v>41</v>
      </c>
      <c r="J280" s="5" t="s">
        <v>34</v>
      </c>
      <c r="K280" s="7">
        <f>Sheet2!C236</f>
        <v>0</v>
      </c>
      <c r="L280" s="5" t="s">
        <v>35</v>
      </c>
      <c r="M280" s="7">
        <f>Sheet2!D236</f>
        <v>0</v>
      </c>
      <c r="N280" s="5" t="s">
        <v>36</v>
      </c>
      <c r="O280" s="7">
        <f>Sheet2!E236</f>
        <v>0</v>
      </c>
      <c r="P280" s="5" t="s">
        <v>37</v>
      </c>
      <c r="Q280" s="7">
        <f>Sheet2!F236</f>
        <v>0</v>
      </c>
      <c r="R280" s="5" t="s">
        <v>38</v>
      </c>
      <c r="S280" s="7">
        <f>Sheet2!G236</f>
        <v>0</v>
      </c>
      <c r="T280" s="5" t="s">
        <v>42</v>
      </c>
      <c r="U280" s="5" t="s">
        <v>40</v>
      </c>
      <c r="V280" t="str">
        <f t="shared" si="4"/>
        <v>["name"=&gt;"0","unit"=&gt;"0","amc"=&gt;0,"max-stock"=&gt;0,"min-stock"=&gt;0,"q4-consumption-b"=&gt;0,"annual-consumption-c"=&gt;0],</v>
      </c>
    </row>
    <row r="281" spans="1:22" x14ac:dyDescent="0.25">
      <c r="A281" s="5" t="s">
        <v>43</v>
      </c>
      <c r="B281" s="5" t="s">
        <v>39</v>
      </c>
      <c r="C281" s="5" t="s">
        <v>41</v>
      </c>
      <c r="D281">
        <f>Sheet2!A237</f>
        <v>0</v>
      </c>
      <c r="E281" s="5" t="s">
        <v>41</v>
      </c>
      <c r="F281" s="5" t="s">
        <v>33</v>
      </c>
      <c r="G281" s="5" t="s">
        <v>41</v>
      </c>
      <c r="H281">
        <f>Sheet2!B237</f>
        <v>0</v>
      </c>
      <c r="I281" s="5" t="s">
        <v>41</v>
      </c>
      <c r="J281" s="5" t="s">
        <v>34</v>
      </c>
      <c r="K281" s="7">
        <f>Sheet2!C237</f>
        <v>0</v>
      </c>
      <c r="L281" s="5" t="s">
        <v>35</v>
      </c>
      <c r="M281" s="7">
        <f>Sheet2!D237</f>
        <v>0</v>
      </c>
      <c r="N281" s="5" t="s">
        <v>36</v>
      </c>
      <c r="O281" s="7">
        <f>Sheet2!E237</f>
        <v>0</v>
      </c>
      <c r="P281" s="5" t="s">
        <v>37</v>
      </c>
      <c r="Q281" s="7">
        <f>Sheet2!F237</f>
        <v>0</v>
      </c>
      <c r="R281" s="5" t="s">
        <v>38</v>
      </c>
      <c r="S281" s="7">
        <f>Sheet2!G237</f>
        <v>0</v>
      </c>
      <c r="T281" s="5" t="s">
        <v>42</v>
      </c>
      <c r="U281" s="5" t="s">
        <v>40</v>
      </c>
      <c r="V281" t="str">
        <f t="shared" si="4"/>
        <v>["name"=&gt;"0","unit"=&gt;"0","amc"=&gt;0,"max-stock"=&gt;0,"min-stock"=&gt;0,"q4-consumption-b"=&gt;0,"annual-consumption-c"=&gt;0],</v>
      </c>
    </row>
    <row r="282" spans="1:22" x14ac:dyDescent="0.25">
      <c r="A282" s="5" t="s">
        <v>43</v>
      </c>
      <c r="B282" s="5" t="s">
        <v>39</v>
      </c>
      <c r="C282" s="5" t="s">
        <v>41</v>
      </c>
      <c r="D282">
        <f>Sheet2!A238</f>
        <v>0</v>
      </c>
      <c r="E282" s="5" t="s">
        <v>41</v>
      </c>
      <c r="F282" s="5" t="s">
        <v>33</v>
      </c>
      <c r="G282" s="5" t="s">
        <v>41</v>
      </c>
      <c r="H282">
        <f>Sheet2!B238</f>
        <v>0</v>
      </c>
      <c r="I282" s="5" t="s">
        <v>41</v>
      </c>
      <c r="J282" s="5" t="s">
        <v>34</v>
      </c>
      <c r="K282" s="7">
        <f>Sheet2!C238</f>
        <v>0</v>
      </c>
      <c r="L282" s="5" t="s">
        <v>35</v>
      </c>
      <c r="M282" s="7">
        <f>Sheet2!D238</f>
        <v>0</v>
      </c>
      <c r="N282" s="5" t="s">
        <v>36</v>
      </c>
      <c r="O282" s="7">
        <f>Sheet2!E238</f>
        <v>0</v>
      </c>
      <c r="P282" s="5" t="s">
        <v>37</v>
      </c>
      <c r="Q282" s="7">
        <f>Sheet2!F238</f>
        <v>0</v>
      </c>
      <c r="R282" s="5" t="s">
        <v>38</v>
      </c>
      <c r="S282" s="7">
        <f>Sheet2!G238</f>
        <v>0</v>
      </c>
      <c r="T282" s="5" t="s">
        <v>42</v>
      </c>
      <c r="U282" s="5" t="s">
        <v>40</v>
      </c>
      <c r="V282" t="str">
        <f t="shared" si="4"/>
        <v>["name"=&gt;"0","unit"=&gt;"0","amc"=&gt;0,"max-stock"=&gt;0,"min-stock"=&gt;0,"q4-consumption-b"=&gt;0,"annual-consumption-c"=&gt;0],</v>
      </c>
    </row>
    <row r="283" spans="1:22" x14ac:dyDescent="0.25">
      <c r="A283" s="5" t="s">
        <v>43</v>
      </c>
      <c r="B283" s="5" t="s">
        <v>39</v>
      </c>
      <c r="C283" s="5" t="s">
        <v>41</v>
      </c>
      <c r="D283">
        <f>Sheet2!A239</f>
        <v>0</v>
      </c>
      <c r="E283" s="5" t="s">
        <v>41</v>
      </c>
      <c r="F283" s="5" t="s">
        <v>33</v>
      </c>
      <c r="G283" s="5" t="s">
        <v>41</v>
      </c>
      <c r="H283">
        <f>Sheet2!B239</f>
        <v>0</v>
      </c>
      <c r="I283" s="5" t="s">
        <v>41</v>
      </c>
      <c r="J283" s="5" t="s">
        <v>34</v>
      </c>
      <c r="K283" s="7">
        <f>Sheet2!C239</f>
        <v>0</v>
      </c>
      <c r="L283" s="5" t="s">
        <v>35</v>
      </c>
      <c r="M283" s="7">
        <f>Sheet2!D239</f>
        <v>0</v>
      </c>
      <c r="N283" s="5" t="s">
        <v>36</v>
      </c>
      <c r="O283" s="7">
        <f>Sheet2!E239</f>
        <v>0</v>
      </c>
      <c r="P283" s="5" t="s">
        <v>37</v>
      </c>
      <c r="Q283" s="7">
        <f>Sheet2!F239</f>
        <v>0</v>
      </c>
      <c r="R283" s="5" t="s">
        <v>38</v>
      </c>
      <c r="S283" s="7">
        <f>Sheet2!G239</f>
        <v>0</v>
      </c>
      <c r="T283" s="5" t="s">
        <v>42</v>
      </c>
      <c r="U283" s="5" t="s">
        <v>40</v>
      </c>
      <c r="V283" t="str">
        <f t="shared" si="4"/>
        <v>["name"=&gt;"0","unit"=&gt;"0","amc"=&gt;0,"max-stock"=&gt;0,"min-stock"=&gt;0,"q4-consumption-b"=&gt;0,"annual-consumption-c"=&gt;0],</v>
      </c>
    </row>
    <row r="284" spans="1:22" x14ac:dyDescent="0.25">
      <c r="A284" s="5" t="s">
        <v>43</v>
      </c>
      <c r="B284" s="5" t="s">
        <v>39</v>
      </c>
      <c r="C284" s="5" t="s">
        <v>41</v>
      </c>
      <c r="D284">
        <f>Sheet2!A240</f>
        <v>0</v>
      </c>
      <c r="E284" s="5" t="s">
        <v>41</v>
      </c>
      <c r="F284" s="5" t="s">
        <v>33</v>
      </c>
      <c r="G284" s="5" t="s">
        <v>41</v>
      </c>
      <c r="H284">
        <f>Sheet2!B240</f>
        <v>0</v>
      </c>
      <c r="I284" s="5" t="s">
        <v>41</v>
      </c>
      <c r="J284" s="5" t="s">
        <v>34</v>
      </c>
      <c r="K284" s="7">
        <f>Sheet2!C240</f>
        <v>0</v>
      </c>
      <c r="L284" s="5" t="s">
        <v>35</v>
      </c>
      <c r="M284" s="7">
        <f>Sheet2!D240</f>
        <v>0</v>
      </c>
      <c r="N284" s="5" t="s">
        <v>36</v>
      </c>
      <c r="O284" s="7">
        <f>Sheet2!E240</f>
        <v>0</v>
      </c>
      <c r="P284" s="5" t="s">
        <v>37</v>
      </c>
      <c r="Q284" s="7">
        <f>Sheet2!F240</f>
        <v>0</v>
      </c>
      <c r="R284" s="5" t="s">
        <v>38</v>
      </c>
      <c r="S284" s="7">
        <f>Sheet2!G240</f>
        <v>0</v>
      </c>
      <c r="T284" s="5" t="s">
        <v>42</v>
      </c>
      <c r="U284" s="5" t="s">
        <v>40</v>
      </c>
      <c r="V284" t="str">
        <f t="shared" si="4"/>
        <v>["name"=&gt;"0","unit"=&gt;"0","amc"=&gt;0,"max-stock"=&gt;0,"min-stock"=&gt;0,"q4-consumption-b"=&gt;0,"annual-consumption-c"=&gt;0],</v>
      </c>
    </row>
    <row r="285" spans="1:22" x14ac:dyDescent="0.25">
      <c r="A285" s="5" t="s">
        <v>43</v>
      </c>
      <c r="B285" s="5" t="s">
        <v>39</v>
      </c>
      <c r="C285" s="5" t="s">
        <v>41</v>
      </c>
      <c r="D285">
        <f>Sheet2!A241</f>
        <v>0</v>
      </c>
      <c r="E285" s="5" t="s">
        <v>41</v>
      </c>
      <c r="F285" s="5" t="s">
        <v>33</v>
      </c>
      <c r="G285" s="5" t="s">
        <v>41</v>
      </c>
      <c r="H285">
        <f>Sheet2!B241</f>
        <v>0</v>
      </c>
      <c r="I285" s="5" t="s">
        <v>41</v>
      </c>
      <c r="J285" s="5" t="s">
        <v>34</v>
      </c>
      <c r="K285" s="7">
        <f>Sheet2!C241</f>
        <v>0</v>
      </c>
      <c r="L285" s="5" t="s">
        <v>35</v>
      </c>
      <c r="M285" s="7">
        <f>Sheet2!D241</f>
        <v>0</v>
      </c>
      <c r="N285" s="5" t="s">
        <v>36</v>
      </c>
      <c r="O285" s="7">
        <f>Sheet2!E241</f>
        <v>0</v>
      </c>
      <c r="P285" s="5" t="s">
        <v>37</v>
      </c>
      <c r="Q285" s="7">
        <f>Sheet2!F241</f>
        <v>0</v>
      </c>
      <c r="R285" s="5" t="s">
        <v>38</v>
      </c>
      <c r="S285" s="7">
        <f>Sheet2!G241</f>
        <v>0</v>
      </c>
      <c r="T285" s="5" t="s">
        <v>42</v>
      </c>
      <c r="U285" s="5" t="s">
        <v>40</v>
      </c>
      <c r="V285" t="str">
        <f t="shared" si="4"/>
        <v>["name"=&gt;"0","unit"=&gt;"0","amc"=&gt;0,"max-stock"=&gt;0,"min-stock"=&gt;0,"q4-consumption-b"=&gt;0,"annual-consumption-c"=&gt;0],</v>
      </c>
    </row>
    <row r="286" spans="1:22" x14ac:dyDescent="0.25">
      <c r="A286" s="5" t="s">
        <v>43</v>
      </c>
      <c r="B286" s="5" t="s">
        <v>39</v>
      </c>
      <c r="C286" s="5" t="s">
        <v>41</v>
      </c>
      <c r="D286">
        <f>Sheet2!A242</f>
        <v>0</v>
      </c>
      <c r="E286" s="5" t="s">
        <v>41</v>
      </c>
      <c r="F286" s="5" t="s">
        <v>33</v>
      </c>
      <c r="G286" s="5" t="s">
        <v>41</v>
      </c>
      <c r="H286">
        <f>Sheet2!B242</f>
        <v>0</v>
      </c>
      <c r="I286" s="5" t="s">
        <v>41</v>
      </c>
      <c r="J286" s="5" t="s">
        <v>34</v>
      </c>
      <c r="K286" s="7">
        <f>Sheet2!C242</f>
        <v>0</v>
      </c>
      <c r="L286" s="5" t="s">
        <v>35</v>
      </c>
      <c r="M286" s="7">
        <f>Sheet2!D242</f>
        <v>0</v>
      </c>
      <c r="N286" s="5" t="s">
        <v>36</v>
      </c>
      <c r="O286" s="7">
        <f>Sheet2!E242</f>
        <v>0</v>
      </c>
      <c r="P286" s="5" t="s">
        <v>37</v>
      </c>
      <c r="Q286" s="7">
        <f>Sheet2!F242</f>
        <v>0</v>
      </c>
      <c r="R286" s="5" t="s">
        <v>38</v>
      </c>
      <c r="S286" s="7">
        <f>Sheet2!G242</f>
        <v>0</v>
      </c>
      <c r="T286" s="5" t="s">
        <v>42</v>
      </c>
      <c r="U286" s="5" t="s">
        <v>40</v>
      </c>
      <c r="V286" t="str">
        <f t="shared" si="4"/>
        <v>["name"=&gt;"0","unit"=&gt;"0","amc"=&gt;0,"max-stock"=&gt;0,"min-stock"=&gt;0,"q4-consumption-b"=&gt;0,"annual-consumption-c"=&gt;0],</v>
      </c>
    </row>
    <row r="287" spans="1:22" x14ac:dyDescent="0.25">
      <c r="A287" s="5" t="s">
        <v>43</v>
      </c>
      <c r="B287" s="5" t="s">
        <v>39</v>
      </c>
      <c r="C287" s="5" t="s">
        <v>41</v>
      </c>
      <c r="D287">
        <f>Sheet2!A243</f>
        <v>0</v>
      </c>
      <c r="E287" s="5" t="s">
        <v>41</v>
      </c>
      <c r="F287" s="5" t="s">
        <v>33</v>
      </c>
      <c r="G287" s="5" t="s">
        <v>41</v>
      </c>
      <c r="H287">
        <f>Sheet2!B243</f>
        <v>0</v>
      </c>
      <c r="I287" s="5" t="s">
        <v>41</v>
      </c>
      <c r="J287" s="5" t="s">
        <v>34</v>
      </c>
      <c r="K287" s="7">
        <f>Sheet2!C243</f>
        <v>0</v>
      </c>
      <c r="L287" s="5" t="s">
        <v>35</v>
      </c>
      <c r="M287" s="7">
        <f>Sheet2!D243</f>
        <v>0</v>
      </c>
      <c r="N287" s="5" t="s">
        <v>36</v>
      </c>
      <c r="O287" s="7">
        <f>Sheet2!E243</f>
        <v>0</v>
      </c>
      <c r="P287" s="5" t="s">
        <v>37</v>
      </c>
      <c r="Q287" s="7">
        <f>Sheet2!F243</f>
        <v>0</v>
      </c>
      <c r="R287" s="5" t="s">
        <v>38</v>
      </c>
      <c r="S287" s="7">
        <f>Sheet2!G243</f>
        <v>0</v>
      </c>
      <c r="T287" s="5" t="s">
        <v>42</v>
      </c>
      <c r="U287" s="5" t="s">
        <v>40</v>
      </c>
      <c r="V287" t="str">
        <f t="shared" si="4"/>
        <v>["name"=&gt;"0","unit"=&gt;"0","amc"=&gt;0,"max-stock"=&gt;0,"min-stock"=&gt;0,"q4-consumption-b"=&gt;0,"annual-consumption-c"=&gt;0],</v>
      </c>
    </row>
    <row r="288" spans="1:22" x14ac:dyDescent="0.25">
      <c r="A288" s="5" t="s">
        <v>43</v>
      </c>
      <c r="B288" s="5" t="s">
        <v>39</v>
      </c>
      <c r="C288" s="5" t="s">
        <v>41</v>
      </c>
      <c r="D288">
        <f>Sheet2!A244</f>
        <v>0</v>
      </c>
      <c r="E288" s="5" t="s">
        <v>41</v>
      </c>
      <c r="F288" s="5" t="s">
        <v>33</v>
      </c>
      <c r="G288" s="5" t="s">
        <v>41</v>
      </c>
      <c r="H288">
        <f>Sheet2!B244</f>
        <v>0</v>
      </c>
      <c r="I288" s="5" t="s">
        <v>41</v>
      </c>
      <c r="J288" s="5" t="s">
        <v>34</v>
      </c>
      <c r="K288" s="7">
        <f>Sheet2!C244</f>
        <v>0</v>
      </c>
      <c r="L288" s="5" t="s">
        <v>35</v>
      </c>
      <c r="M288" s="7">
        <f>Sheet2!D244</f>
        <v>0</v>
      </c>
      <c r="N288" s="5" t="s">
        <v>36</v>
      </c>
      <c r="O288" s="7">
        <f>Sheet2!E244</f>
        <v>0</v>
      </c>
      <c r="P288" s="5" t="s">
        <v>37</v>
      </c>
      <c r="Q288" s="7">
        <f>Sheet2!F244</f>
        <v>0</v>
      </c>
      <c r="R288" s="5" t="s">
        <v>38</v>
      </c>
      <c r="S288" s="7">
        <f>Sheet2!G244</f>
        <v>0</v>
      </c>
      <c r="T288" s="5" t="s">
        <v>42</v>
      </c>
      <c r="U288" s="5" t="s">
        <v>40</v>
      </c>
      <c r="V288" t="str">
        <f t="shared" si="4"/>
        <v>["name"=&gt;"0","unit"=&gt;"0","amc"=&gt;0,"max-stock"=&gt;0,"min-stock"=&gt;0,"q4-consumption-b"=&gt;0,"annual-consumption-c"=&gt;0],</v>
      </c>
    </row>
    <row r="289" spans="1:22" x14ac:dyDescent="0.25">
      <c r="A289" s="5" t="s">
        <v>43</v>
      </c>
      <c r="B289" s="5" t="s">
        <v>39</v>
      </c>
      <c r="C289" s="5" t="s">
        <v>41</v>
      </c>
      <c r="D289">
        <f>Sheet2!A245</f>
        <v>0</v>
      </c>
      <c r="E289" s="5" t="s">
        <v>41</v>
      </c>
      <c r="F289" s="5" t="s">
        <v>33</v>
      </c>
      <c r="G289" s="5" t="s">
        <v>41</v>
      </c>
      <c r="H289">
        <f>Sheet2!B245</f>
        <v>0</v>
      </c>
      <c r="I289" s="5" t="s">
        <v>41</v>
      </c>
      <c r="J289" s="5" t="s">
        <v>34</v>
      </c>
      <c r="K289" s="7">
        <f>Sheet2!C245</f>
        <v>0</v>
      </c>
      <c r="L289" s="5" t="s">
        <v>35</v>
      </c>
      <c r="M289" s="7">
        <f>Sheet2!D245</f>
        <v>0</v>
      </c>
      <c r="N289" s="5" t="s">
        <v>36</v>
      </c>
      <c r="O289" s="7">
        <f>Sheet2!E245</f>
        <v>0</v>
      </c>
      <c r="P289" s="5" t="s">
        <v>37</v>
      </c>
      <c r="Q289" s="7">
        <f>Sheet2!F245</f>
        <v>0</v>
      </c>
      <c r="R289" s="5" t="s">
        <v>38</v>
      </c>
      <c r="S289" s="7">
        <f>Sheet2!G245</f>
        <v>0</v>
      </c>
      <c r="T289" s="5" t="s">
        <v>42</v>
      </c>
      <c r="U289" s="5" t="s">
        <v>40</v>
      </c>
      <c r="V289" t="str">
        <f t="shared" si="4"/>
        <v>["name"=&gt;"0","unit"=&gt;"0","amc"=&gt;0,"max-stock"=&gt;0,"min-stock"=&gt;0,"q4-consumption-b"=&gt;0,"annual-consumption-c"=&gt;0],</v>
      </c>
    </row>
    <row r="290" spans="1:22" x14ac:dyDescent="0.25">
      <c r="A290" s="5" t="s">
        <v>43</v>
      </c>
      <c r="B290" s="5" t="s">
        <v>39</v>
      </c>
      <c r="C290" s="5" t="s">
        <v>41</v>
      </c>
      <c r="D290">
        <f>Sheet2!A246</f>
        <v>0</v>
      </c>
      <c r="E290" s="5" t="s">
        <v>41</v>
      </c>
      <c r="F290" s="5" t="s">
        <v>33</v>
      </c>
      <c r="G290" s="5" t="s">
        <v>41</v>
      </c>
      <c r="H290">
        <f>Sheet2!B246</f>
        <v>0</v>
      </c>
      <c r="I290" s="5" t="s">
        <v>41</v>
      </c>
      <c r="J290" s="5" t="s">
        <v>34</v>
      </c>
      <c r="K290" s="7">
        <f>Sheet2!C246</f>
        <v>0</v>
      </c>
      <c r="L290" s="5" t="s">
        <v>35</v>
      </c>
      <c r="M290" s="7">
        <f>Sheet2!D246</f>
        <v>0</v>
      </c>
      <c r="N290" s="5" t="s">
        <v>36</v>
      </c>
      <c r="O290" s="7">
        <f>Sheet2!E246</f>
        <v>0</v>
      </c>
      <c r="P290" s="5" t="s">
        <v>37</v>
      </c>
      <c r="Q290" s="7">
        <f>Sheet2!F246</f>
        <v>0</v>
      </c>
      <c r="R290" s="5" t="s">
        <v>38</v>
      </c>
      <c r="S290" s="7">
        <f>Sheet2!G246</f>
        <v>0</v>
      </c>
      <c r="T290" s="5" t="s">
        <v>42</v>
      </c>
      <c r="U290" s="5" t="s">
        <v>40</v>
      </c>
      <c r="V290" t="str">
        <f t="shared" si="4"/>
        <v>["name"=&gt;"0","unit"=&gt;"0","amc"=&gt;0,"max-stock"=&gt;0,"min-stock"=&gt;0,"q4-consumption-b"=&gt;0,"annual-consumption-c"=&gt;0],</v>
      </c>
    </row>
    <row r="291" spans="1:22" x14ac:dyDescent="0.25">
      <c r="A291" s="5" t="s">
        <v>43</v>
      </c>
      <c r="B291" s="5" t="s">
        <v>39</v>
      </c>
      <c r="C291" s="5" t="s">
        <v>41</v>
      </c>
      <c r="D291">
        <f>Sheet2!A247</f>
        <v>0</v>
      </c>
      <c r="E291" s="5" t="s">
        <v>41</v>
      </c>
      <c r="F291" s="5" t="s">
        <v>33</v>
      </c>
      <c r="G291" s="5" t="s">
        <v>41</v>
      </c>
      <c r="H291">
        <f>Sheet2!B247</f>
        <v>0</v>
      </c>
      <c r="I291" s="5" t="s">
        <v>41</v>
      </c>
      <c r="J291" s="5" t="s">
        <v>34</v>
      </c>
      <c r="K291" s="7">
        <f>Sheet2!C247</f>
        <v>0</v>
      </c>
      <c r="L291" s="5" t="s">
        <v>35</v>
      </c>
      <c r="M291" s="7">
        <f>Sheet2!D247</f>
        <v>0</v>
      </c>
      <c r="N291" s="5" t="s">
        <v>36</v>
      </c>
      <c r="O291" s="7">
        <f>Sheet2!E247</f>
        <v>0</v>
      </c>
      <c r="P291" s="5" t="s">
        <v>37</v>
      </c>
      <c r="Q291" s="7">
        <f>Sheet2!F247</f>
        <v>0</v>
      </c>
      <c r="R291" s="5" t="s">
        <v>38</v>
      </c>
      <c r="S291" s="7">
        <f>Sheet2!G247</f>
        <v>0</v>
      </c>
      <c r="T291" s="5" t="s">
        <v>42</v>
      </c>
      <c r="U291" s="5" t="s">
        <v>40</v>
      </c>
      <c r="V291" t="str">
        <f t="shared" si="4"/>
        <v>["name"=&gt;"0","unit"=&gt;"0","amc"=&gt;0,"max-stock"=&gt;0,"min-stock"=&gt;0,"q4-consumption-b"=&gt;0,"annual-consumption-c"=&gt;0],</v>
      </c>
    </row>
    <row r="292" spans="1:22" x14ac:dyDescent="0.25">
      <c r="A292" s="5" t="s">
        <v>43</v>
      </c>
      <c r="B292" s="5" t="s">
        <v>39</v>
      </c>
      <c r="C292" s="5" t="s">
        <v>41</v>
      </c>
      <c r="D292">
        <f>Sheet2!A248</f>
        <v>0</v>
      </c>
      <c r="E292" s="5" t="s">
        <v>41</v>
      </c>
      <c r="F292" s="5" t="s">
        <v>33</v>
      </c>
      <c r="G292" s="5" t="s">
        <v>41</v>
      </c>
      <c r="H292">
        <f>Sheet2!B248</f>
        <v>0</v>
      </c>
      <c r="I292" s="5" t="s">
        <v>41</v>
      </c>
      <c r="J292" s="5" t="s">
        <v>34</v>
      </c>
      <c r="K292" s="7">
        <f>Sheet2!C248</f>
        <v>0</v>
      </c>
      <c r="L292" s="5" t="s">
        <v>35</v>
      </c>
      <c r="M292" s="7">
        <f>Sheet2!D248</f>
        <v>0</v>
      </c>
      <c r="N292" s="5" t="s">
        <v>36</v>
      </c>
      <c r="O292" s="7">
        <f>Sheet2!E248</f>
        <v>0</v>
      </c>
      <c r="P292" s="5" t="s">
        <v>37</v>
      </c>
      <c r="Q292" s="7">
        <f>Sheet2!F248</f>
        <v>0</v>
      </c>
      <c r="R292" s="5" t="s">
        <v>38</v>
      </c>
      <c r="S292" s="7">
        <f>Sheet2!G248</f>
        <v>0</v>
      </c>
      <c r="T292" s="5" t="s">
        <v>42</v>
      </c>
      <c r="U292" s="5" t="s">
        <v>40</v>
      </c>
      <c r="V292" t="str">
        <f t="shared" si="4"/>
        <v>["name"=&gt;"0","unit"=&gt;"0","amc"=&gt;0,"max-stock"=&gt;0,"min-stock"=&gt;0,"q4-consumption-b"=&gt;0,"annual-consumption-c"=&gt;0],</v>
      </c>
    </row>
    <row r="293" spans="1:22" x14ac:dyDescent="0.25">
      <c r="A293" s="5" t="s">
        <v>43</v>
      </c>
      <c r="B293" s="5" t="s">
        <v>39</v>
      </c>
      <c r="C293" s="5" t="s">
        <v>41</v>
      </c>
      <c r="D293">
        <f>Sheet2!A249</f>
        <v>0</v>
      </c>
      <c r="E293" s="5" t="s">
        <v>41</v>
      </c>
      <c r="F293" s="5" t="s">
        <v>33</v>
      </c>
      <c r="G293" s="5" t="s">
        <v>41</v>
      </c>
      <c r="H293">
        <f>Sheet2!B249</f>
        <v>0</v>
      </c>
      <c r="I293" s="5" t="s">
        <v>41</v>
      </c>
      <c r="J293" s="5" t="s">
        <v>34</v>
      </c>
      <c r="K293" s="7">
        <f>Sheet2!C249</f>
        <v>0</v>
      </c>
      <c r="L293" s="5" t="s">
        <v>35</v>
      </c>
      <c r="M293" s="7">
        <f>Sheet2!D249</f>
        <v>0</v>
      </c>
      <c r="N293" s="5" t="s">
        <v>36</v>
      </c>
      <c r="O293" s="7">
        <f>Sheet2!E249</f>
        <v>0</v>
      </c>
      <c r="P293" s="5" t="s">
        <v>37</v>
      </c>
      <c r="Q293" s="7">
        <f>Sheet2!F249</f>
        <v>0</v>
      </c>
      <c r="R293" s="5" t="s">
        <v>38</v>
      </c>
      <c r="S293" s="7">
        <f>Sheet2!G249</f>
        <v>0</v>
      </c>
      <c r="T293" s="5" t="s">
        <v>42</v>
      </c>
      <c r="U293" s="5" t="s">
        <v>40</v>
      </c>
      <c r="V293" t="str">
        <f t="shared" si="4"/>
        <v>["name"=&gt;"0","unit"=&gt;"0","amc"=&gt;0,"max-stock"=&gt;0,"min-stock"=&gt;0,"q4-consumption-b"=&gt;0,"annual-consumption-c"=&gt;0],</v>
      </c>
    </row>
    <row r="294" spans="1:22" x14ac:dyDescent="0.25">
      <c r="A294" s="5" t="s">
        <v>43</v>
      </c>
      <c r="B294" s="5" t="s">
        <v>39</v>
      </c>
      <c r="C294" s="5" t="s">
        <v>41</v>
      </c>
      <c r="D294">
        <f>Sheet2!A250</f>
        <v>0</v>
      </c>
      <c r="E294" s="5" t="s">
        <v>41</v>
      </c>
      <c r="F294" s="5" t="s">
        <v>33</v>
      </c>
      <c r="G294" s="5" t="s">
        <v>41</v>
      </c>
      <c r="H294">
        <f>Sheet2!B250</f>
        <v>0</v>
      </c>
      <c r="I294" s="5" t="s">
        <v>41</v>
      </c>
      <c r="J294" s="5" t="s">
        <v>34</v>
      </c>
      <c r="K294" s="7">
        <f>Sheet2!C250</f>
        <v>0</v>
      </c>
      <c r="L294" s="5" t="s">
        <v>35</v>
      </c>
      <c r="M294" s="7">
        <f>Sheet2!D250</f>
        <v>0</v>
      </c>
      <c r="N294" s="5" t="s">
        <v>36</v>
      </c>
      <c r="O294" s="7">
        <f>Sheet2!E250</f>
        <v>0</v>
      </c>
      <c r="P294" s="5" t="s">
        <v>37</v>
      </c>
      <c r="Q294" s="7">
        <f>Sheet2!F250</f>
        <v>0</v>
      </c>
      <c r="R294" s="5" t="s">
        <v>38</v>
      </c>
      <c r="S294" s="7">
        <f>Sheet2!G250</f>
        <v>0</v>
      </c>
      <c r="T294" s="5" t="s">
        <v>42</v>
      </c>
      <c r="U294" s="5" t="s">
        <v>40</v>
      </c>
      <c r="V294" t="str">
        <f t="shared" si="4"/>
        <v>["name"=&gt;"0","unit"=&gt;"0","amc"=&gt;0,"max-stock"=&gt;0,"min-stock"=&gt;0,"q4-consumption-b"=&gt;0,"annual-consumption-c"=&gt;0],</v>
      </c>
    </row>
    <row r="295" spans="1:22" x14ac:dyDescent="0.25">
      <c r="A295" s="5" t="s">
        <v>43</v>
      </c>
      <c r="B295" s="5" t="s">
        <v>39</v>
      </c>
      <c r="C295" s="5" t="s">
        <v>41</v>
      </c>
      <c r="D295">
        <f>Sheet2!A251</f>
        <v>0</v>
      </c>
      <c r="E295" s="5" t="s">
        <v>41</v>
      </c>
      <c r="F295" s="5" t="s">
        <v>33</v>
      </c>
      <c r="G295" s="5" t="s">
        <v>41</v>
      </c>
      <c r="H295">
        <f>Sheet2!B251</f>
        <v>0</v>
      </c>
      <c r="I295" s="5" t="s">
        <v>41</v>
      </c>
      <c r="J295" s="5" t="s">
        <v>34</v>
      </c>
      <c r="K295" s="7">
        <f>Sheet2!C251</f>
        <v>0</v>
      </c>
      <c r="L295" s="5" t="s">
        <v>35</v>
      </c>
      <c r="M295" s="7">
        <f>Sheet2!D251</f>
        <v>0</v>
      </c>
      <c r="N295" s="5" t="s">
        <v>36</v>
      </c>
      <c r="O295" s="7">
        <f>Sheet2!E251</f>
        <v>0</v>
      </c>
      <c r="P295" s="5" t="s">
        <v>37</v>
      </c>
      <c r="Q295" s="7">
        <f>Sheet2!F251</f>
        <v>0</v>
      </c>
      <c r="R295" s="5" t="s">
        <v>38</v>
      </c>
      <c r="S295" s="7">
        <f>Sheet2!G251</f>
        <v>0</v>
      </c>
      <c r="T295" s="5" t="s">
        <v>42</v>
      </c>
      <c r="U295" s="5" t="s">
        <v>40</v>
      </c>
      <c r="V295" t="str">
        <f t="shared" si="4"/>
        <v>["name"=&gt;"0","unit"=&gt;"0","amc"=&gt;0,"max-stock"=&gt;0,"min-stock"=&gt;0,"q4-consumption-b"=&gt;0,"annual-consumption-c"=&gt;0],</v>
      </c>
    </row>
    <row r="296" spans="1:22" x14ac:dyDescent="0.25">
      <c r="A296" s="5" t="s">
        <v>43</v>
      </c>
      <c r="B296" s="5" t="s">
        <v>39</v>
      </c>
      <c r="C296" s="5" t="s">
        <v>41</v>
      </c>
      <c r="D296">
        <f>Sheet2!A252</f>
        <v>0</v>
      </c>
      <c r="E296" s="5" t="s">
        <v>41</v>
      </c>
      <c r="F296" s="5" t="s">
        <v>33</v>
      </c>
      <c r="G296" s="5" t="s">
        <v>41</v>
      </c>
      <c r="H296">
        <f>Sheet2!B252</f>
        <v>0</v>
      </c>
      <c r="I296" s="5" t="s">
        <v>41</v>
      </c>
      <c r="J296" s="5" t="s">
        <v>34</v>
      </c>
      <c r="K296" s="7">
        <f>Sheet2!C252</f>
        <v>0</v>
      </c>
      <c r="L296" s="5" t="s">
        <v>35</v>
      </c>
      <c r="M296" s="7">
        <f>Sheet2!D252</f>
        <v>0</v>
      </c>
      <c r="N296" s="5" t="s">
        <v>36</v>
      </c>
      <c r="O296" s="7">
        <f>Sheet2!E252</f>
        <v>0</v>
      </c>
      <c r="P296" s="5" t="s">
        <v>37</v>
      </c>
      <c r="Q296" s="7">
        <f>Sheet2!F252</f>
        <v>0</v>
      </c>
      <c r="R296" s="5" t="s">
        <v>38</v>
      </c>
      <c r="S296" s="7">
        <f>Sheet2!G252</f>
        <v>0</v>
      </c>
      <c r="T296" s="5" t="s">
        <v>42</v>
      </c>
      <c r="U296" s="5" t="s">
        <v>40</v>
      </c>
      <c r="V296" t="str">
        <f t="shared" si="4"/>
        <v>["name"=&gt;"0","unit"=&gt;"0","amc"=&gt;0,"max-stock"=&gt;0,"min-stock"=&gt;0,"q4-consumption-b"=&gt;0,"annual-consumption-c"=&gt;0],</v>
      </c>
    </row>
    <row r="297" spans="1:22" x14ac:dyDescent="0.25">
      <c r="A297" s="5" t="s">
        <v>43</v>
      </c>
      <c r="B297" s="5" t="s">
        <v>39</v>
      </c>
      <c r="C297" s="5" t="s">
        <v>41</v>
      </c>
      <c r="D297">
        <f>Sheet2!A253</f>
        <v>0</v>
      </c>
      <c r="E297" s="5" t="s">
        <v>41</v>
      </c>
      <c r="F297" s="5" t="s">
        <v>33</v>
      </c>
      <c r="G297" s="5" t="s">
        <v>41</v>
      </c>
      <c r="H297">
        <f>Sheet2!B253</f>
        <v>0</v>
      </c>
      <c r="I297" s="5" t="s">
        <v>41</v>
      </c>
      <c r="J297" s="5" t="s">
        <v>34</v>
      </c>
      <c r="K297" s="7">
        <f>Sheet2!C253</f>
        <v>0</v>
      </c>
      <c r="L297" s="5" t="s">
        <v>35</v>
      </c>
      <c r="M297" s="7">
        <f>Sheet2!D253</f>
        <v>0</v>
      </c>
      <c r="N297" s="5" t="s">
        <v>36</v>
      </c>
      <c r="O297" s="7">
        <f>Sheet2!E253</f>
        <v>0</v>
      </c>
      <c r="P297" s="5" t="s">
        <v>37</v>
      </c>
      <c r="Q297" s="7">
        <f>Sheet2!F253</f>
        <v>0</v>
      </c>
      <c r="R297" s="5" t="s">
        <v>38</v>
      </c>
      <c r="S297" s="7">
        <f>Sheet2!G253</f>
        <v>0</v>
      </c>
      <c r="T297" s="5" t="s">
        <v>42</v>
      </c>
      <c r="U297" s="5" t="s">
        <v>40</v>
      </c>
      <c r="V297" t="str">
        <f t="shared" si="4"/>
        <v>["name"=&gt;"0","unit"=&gt;"0","amc"=&gt;0,"max-stock"=&gt;0,"min-stock"=&gt;0,"q4-consumption-b"=&gt;0,"annual-consumption-c"=&gt;0],</v>
      </c>
    </row>
    <row r="298" spans="1:22" x14ac:dyDescent="0.25">
      <c r="A298" s="5" t="s">
        <v>43</v>
      </c>
      <c r="B298" s="5" t="s">
        <v>39</v>
      </c>
      <c r="C298" s="5" t="s">
        <v>41</v>
      </c>
      <c r="D298">
        <f>Sheet2!A254</f>
        <v>0</v>
      </c>
      <c r="E298" s="5" t="s">
        <v>41</v>
      </c>
      <c r="F298" s="5" t="s">
        <v>33</v>
      </c>
      <c r="G298" s="5" t="s">
        <v>41</v>
      </c>
      <c r="H298">
        <f>Sheet2!B254</f>
        <v>0</v>
      </c>
      <c r="I298" s="5" t="s">
        <v>41</v>
      </c>
      <c r="J298" s="5" t="s">
        <v>34</v>
      </c>
      <c r="K298" s="7">
        <f>Sheet2!C254</f>
        <v>0</v>
      </c>
      <c r="L298" s="5" t="s">
        <v>35</v>
      </c>
      <c r="M298" s="7">
        <f>Sheet2!D254</f>
        <v>0</v>
      </c>
      <c r="N298" s="5" t="s">
        <v>36</v>
      </c>
      <c r="O298" s="7">
        <f>Sheet2!E254</f>
        <v>0</v>
      </c>
      <c r="P298" s="5" t="s">
        <v>37</v>
      </c>
      <c r="Q298" s="7">
        <f>Sheet2!F254</f>
        <v>0</v>
      </c>
      <c r="R298" s="5" t="s">
        <v>38</v>
      </c>
      <c r="S298" s="7">
        <f>Sheet2!G254</f>
        <v>0</v>
      </c>
      <c r="T298" s="5" t="s">
        <v>42</v>
      </c>
      <c r="U298" s="5" t="s">
        <v>40</v>
      </c>
      <c r="V298" t="str">
        <f t="shared" si="4"/>
        <v>["name"=&gt;"0","unit"=&gt;"0","amc"=&gt;0,"max-stock"=&gt;0,"min-stock"=&gt;0,"q4-consumption-b"=&gt;0,"annual-consumption-c"=&gt;0],</v>
      </c>
    </row>
    <row r="299" spans="1:22" x14ac:dyDescent="0.25">
      <c r="A299" s="5" t="s">
        <v>43</v>
      </c>
      <c r="B299" s="5" t="s">
        <v>39</v>
      </c>
      <c r="C299" s="5" t="s">
        <v>41</v>
      </c>
      <c r="D299">
        <f>Sheet2!A255</f>
        <v>0</v>
      </c>
      <c r="E299" s="5" t="s">
        <v>41</v>
      </c>
      <c r="F299" s="5" t="s">
        <v>33</v>
      </c>
      <c r="G299" s="5" t="s">
        <v>41</v>
      </c>
      <c r="H299">
        <f>Sheet2!B255</f>
        <v>0</v>
      </c>
      <c r="I299" s="5" t="s">
        <v>41</v>
      </c>
      <c r="J299" s="5" t="s">
        <v>34</v>
      </c>
      <c r="K299" s="7">
        <f>Sheet2!C255</f>
        <v>0</v>
      </c>
      <c r="L299" s="5" t="s">
        <v>35</v>
      </c>
      <c r="M299" s="7">
        <f>Sheet2!D255</f>
        <v>0</v>
      </c>
      <c r="N299" s="5" t="s">
        <v>36</v>
      </c>
      <c r="O299" s="7">
        <f>Sheet2!E255</f>
        <v>0</v>
      </c>
      <c r="P299" s="5" t="s">
        <v>37</v>
      </c>
      <c r="Q299" s="7">
        <f>Sheet2!F255</f>
        <v>0</v>
      </c>
      <c r="R299" s="5" t="s">
        <v>38</v>
      </c>
      <c r="S299" s="7">
        <f>Sheet2!G255</f>
        <v>0</v>
      </c>
      <c r="T299" s="5" t="s">
        <v>42</v>
      </c>
      <c r="U299" s="5" t="s">
        <v>40</v>
      </c>
      <c r="V299" t="str">
        <f t="shared" si="4"/>
        <v>["name"=&gt;"0","unit"=&gt;"0","amc"=&gt;0,"max-stock"=&gt;0,"min-stock"=&gt;0,"q4-consumption-b"=&gt;0,"annual-consumption-c"=&gt;0],</v>
      </c>
    </row>
    <row r="300" spans="1:22" x14ac:dyDescent="0.25">
      <c r="A300" s="5" t="s">
        <v>43</v>
      </c>
      <c r="B300" s="5" t="s">
        <v>39</v>
      </c>
      <c r="C300" s="5" t="s">
        <v>41</v>
      </c>
      <c r="D300">
        <f>Sheet2!A256</f>
        <v>0</v>
      </c>
      <c r="E300" s="5" t="s">
        <v>41</v>
      </c>
      <c r="F300" s="5" t="s">
        <v>33</v>
      </c>
      <c r="G300" s="5" t="s">
        <v>41</v>
      </c>
      <c r="H300">
        <f>Sheet2!B256</f>
        <v>0</v>
      </c>
      <c r="I300" s="5" t="s">
        <v>41</v>
      </c>
      <c r="J300" s="5" t="s">
        <v>34</v>
      </c>
      <c r="K300" s="7">
        <f>Sheet2!C256</f>
        <v>0</v>
      </c>
      <c r="L300" s="5" t="s">
        <v>35</v>
      </c>
      <c r="M300" s="7">
        <f>Sheet2!D256</f>
        <v>0</v>
      </c>
      <c r="N300" s="5" t="s">
        <v>36</v>
      </c>
      <c r="O300" s="7">
        <f>Sheet2!E256</f>
        <v>0</v>
      </c>
      <c r="P300" s="5" t="s">
        <v>37</v>
      </c>
      <c r="Q300" s="7">
        <f>Sheet2!F256</f>
        <v>0</v>
      </c>
      <c r="R300" s="5" t="s">
        <v>38</v>
      </c>
      <c r="T300" s="5" t="s">
        <v>42</v>
      </c>
      <c r="U300" s="5" t="s">
        <v>40</v>
      </c>
      <c r="V300" t="str">
        <f t="shared" si="4"/>
        <v>["name"=&gt;"0","unit"=&gt;"0","amc"=&gt;0,"max-stock"=&gt;0,"min-stock"=&gt;0,"q4-consumption-b"=&gt;0,"annual-consumption-c"=&gt;],</v>
      </c>
    </row>
    <row r="301" spans="1:22" x14ac:dyDescent="0.25">
      <c r="A301" s="5" t="s">
        <v>43</v>
      </c>
      <c r="B301" s="5" t="s">
        <v>39</v>
      </c>
      <c r="C301" s="5" t="s">
        <v>41</v>
      </c>
      <c r="D301">
        <f>Sheet2!A257</f>
        <v>0</v>
      </c>
      <c r="E301" s="5" t="s">
        <v>41</v>
      </c>
      <c r="F301" s="5" t="s">
        <v>33</v>
      </c>
      <c r="G301" s="5" t="s">
        <v>41</v>
      </c>
      <c r="H301">
        <f>Sheet2!B257</f>
        <v>0</v>
      </c>
      <c r="I301" s="5" t="s">
        <v>41</v>
      </c>
      <c r="J301" s="5" t="s">
        <v>34</v>
      </c>
      <c r="K301" s="7">
        <f>Sheet2!C257</f>
        <v>0</v>
      </c>
      <c r="L301" s="5" t="s">
        <v>35</v>
      </c>
      <c r="M301" s="7">
        <f>Sheet2!D257</f>
        <v>0</v>
      </c>
      <c r="N301" s="5" t="s">
        <v>36</v>
      </c>
      <c r="O301" s="7">
        <f>Sheet2!E257</f>
        <v>0</v>
      </c>
      <c r="P301" s="5" t="s">
        <v>37</v>
      </c>
      <c r="Q301" s="7">
        <f>Sheet2!F257</f>
        <v>0</v>
      </c>
      <c r="R301" s="5" t="s">
        <v>38</v>
      </c>
      <c r="T301" s="5" t="s">
        <v>42</v>
      </c>
      <c r="U301" s="5" t="s">
        <v>40</v>
      </c>
      <c r="V301" t="str">
        <f t="shared" ref="V301:V335" si="5">_xlfn.CONCAT(A301,B301,C301,D301,E301,U301,F301,G301,H301,I301,U301,J301,K301,U301,L301,M301,U301,N301,O301,U301,P301,Q301,U301,R301,S301,T301,U301)</f>
        <v>["name"=&gt;"0","unit"=&gt;"0","amc"=&gt;0,"max-stock"=&gt;0,"min-stock"=&gt;0,"q4-consumption-b"=&gt;0,"annual-consumption-c"=&gt;],</v>
      </c>
    </row>
    <row r="302" spans="1:22" x14ac:dyDescent="0.25">
      <c r="A302" s="5" t="s">
        <v>43</v>
      </c>
      <c r="B302" s="5" t="s">
        <v>39</v>
      </c>
      <c r="C302" s="5" t="s">
        <v>41</v>
      </c>
      <c r="D302">
        <f>Sheet2!A258</f>
        <v>0</v>
      </c>
      <c r="E302" s="5" t="s">
        <v>41</v>
      </c>
      <c r="F302" s="5" t="s">
        <v>33</v>
      </c>
      <c r="G302" s="5" t="s">
        <v>41</v>
      </c>
      <c r="H302">
        <f>Sheet2!B258</f>
        <v>0</v>
      </c>
      <c r="I302" s="5" t="s">
        <v>41</v>
      </c>
      <c r="J302" s="5" t="s">
        <v>34</v>
      </c>
      <c r="K302" s="7">
        <f>Sheet2!C258</f>
        <v>0</v>
      </c>
      <c r="L302" s="5" t="s">
        <v>35</v>
      </c>
      <c r="M302" s="7">
        <f>Sheet2!D258</f>
        <v>0</v>
      </c>
      <c r="N302" s="5" t="s">
        <v>36</v>
      </c>
      <c r="O302" s="7">
        <f>Sheet2!E258</f>
        <v>0</v>
      </c>
      <c r="P302" s="5" t="s">
        <v>37</v>
      </c>
      <c r="Q302" s="7">
        <f>Sheet2!F258</f>
        <v>0</v>
      </c>
      <c r="R302" s="5" t="s">
        <v>38</v>
      </c>
      <c r="T302" s="5" t="s">
        <v>42</v>
      </c>
      <c r="U302" s="5" t="s">
        <v>40</v>
      </c>
      <c r="V302" t="str">
        <f t="shared" si="5"/>
        <v>["name"=&gt;"0","unit"=&gt;"0","amc"=&gt;0,"max-stock"=&gt;0,"min-stock"=&gt;0,"q4-consumption-b"=&gt;0,"annual-consumption-c"=&gt;],</v>
      </c>
    </row>
    <row r="303" spans="1:22" x14ac:dyDescent="0.25">
      <c r="A303" s="5" t="s">
        <v>43</v>
      </c>
      <c r="B303" s="5" t="s">
        <v>39</v>
      </c>
      <c r="C303" s="5" t="s">
        <v>41</v>
      </c>
      <c r="D303">
        <f>Sheet2!A259</f>
        <v>0</v>
      </c>
      <c r="E303" s="5" t="s">
        <v>41</v>
      </c>
      <c r="F303" s="5" t="s">
        <v>33</v>
      </c>
      <c r="G303" s="5" t="s">
        <v>41</v>
      </c>
      <c r="H303">
        <f>Sheet2!B259</f>
        <v>0</v>
      </c>
      <c r="I303" s="5" t="s">
        <v>41</v>
      </c>
      <c r="J303" s="5" t="s">
        <v>34</v>
      </c>
      <c r="K303" s="7">
        <f>Sheet2!C259</f>
        <v>0</v>
      </c>
      <c r="L303" s="5" t="s">
        <v>35</v>
      </c>
      <c r="M303" s="7">
        <f>Sheet2!D259</f>
        <v>0</v>
      </c>
      <c r="N303" s="5" t="s">
        <v>36</v>
      </c>
      <c r="O303" s="7">
        <f>Sheet2!E259</f>
        <v>0</v>
      </c>
      <c r="P303" s="5" t="s">
        <v>37</v>
      </c>
      <c r="Q303" s="7">
        <f>Sheet2!F259</f>
        <v>0</v>
      </c>
      <c r="R303" s="5" t="s">
        <v>38</v>
      </c>
      <c r="T303" s="5" t="s">
        <v>42</v>
      </c>
      <c r="U303" s="5" t="s">
        <v>40</v>
      </c>
      <c r="V303" t="str">
        <f t="shared" si="5"/>
        <v>["name"=&gt;"0","unit"=&gt;"0","amc"=&gt;0,"max-stock"=&gt;0,"min-stock"=&gt;0,"q4-consumption-b"=&gt;0,"annual-consumption-c"=&gt;],</v>
      </c>
    </row>
    <row r="304" spans="1:22" x14ac:dyDescent="0.25">
      <c r="A304" s="5" t="s">
        <v>43</v>
      </c>
      <c r="B304" s="5" t="s">
        <v>39</v>
      </c>
      <c r="C304" s="5" t="s">
        <v>41</v>
      </c>
      <c r="D304">
        <f>Sheet2!A260</f>
        <v>0</v>
      </c>
      <c r="E304" s="5" t="s">
        <v>41</v>
      </c>
      <c r="F304" s="5" t="s">
        <v>33</v>
      </c>
      <c r="G304" s="5" t="s">
        <v>41</v>
      </c>
      <c r="H304">
        <f>Sheet2!B260</f>
        <v>0</v>
      </c>
      <c r="I304" s="5" t="s">
        <v>41</v>
      </c>
      <c r="J304" s="5" t="s">
        <v>34</v>
      </c>
      <c r="K304" s="7">
        <f>Sheet2!C260</f>
        <v>0</v>
      </c>
      <c r="L304" s="5" t="s">
        <v>35</v>
      </c>
      <c r="M304" s="7">
        <f>Sheet2!D260</f>
        <v>0</v>
      </c>
      <c r="N304" s="5" t="s">
        <v>36</v>
      </c>
      <c r="O304" s="7">
        <f>Sheet2!E260</f>
        <v>0</v>
      </c>
      <c r="P304" s="5" t="s">
        <v>37</v>
      </c>
      <c r="Q304" s="7">
        <f>Sheet2!F260</f>
        <v>0</v>
      </c>
      <c r="R304" s="5" t="s">
        <v>38</v>
      </c>
      <c r="T304" s="5" t="s">
        <v>42</v>
      </c>
      <c r="U304" s="5" t="s">
        <v>40</v>
      </c>
      <c r="V304" t="str">
        <f t="shared" si="5"/>
        <v>["name"=&gt;"0","unit"=&gt;"0","amc"=&gt;0,"max-stock"=&gt;0,"min-stock"=&gt;0,"q4-consumption-b"=&gt;0,"annual-consumption-c"=&gt;],</v>
      </c>
    </row>
    <row r="305" spans="1:22" x14ac:dyDescent="0.25">
      <c r="A305" s="5" t="s">
        <v>43</v>
      </c>
      <c r="B305" s="5" t="s">
        <v>39</v>
      </c>
      <c r="C305" s="5" t="s">
        <v>41</v>
      </c>
      <c r="D305">
        <f>Sheet2!A261</f>
        <v>0</v>
      </c>
      <c r="E305" s="5" t="s">
        <v>41</v>
      </c>
      <c r="F305" s="5" t="s">
        <v>33</v>
      </c>
      <c r="G305" s="5" t="s">
        <v>41</v>
      </c>
      <c r="H305">
        <f>Sheet2!B261</f>
        <v>0</v>
      </c>
      <c r="I305" s="5" t="s">
        <v>41</v>
      </c>
      <c r="J305" s="5" t="s">
        <v>34</v>
      </c>
      <c r="K305" s="7">
        <f>Sheet2!C261</f>
        <v>0</v>
      </c>
      <c r="L305" s="5" t="s">
        <v>35</v>
      </c>
      <c r="M305" s="7">
        <f>Sheet2!D261</f>
        <v>0</v>
      </c>
      <c r="N305" s="5" t="s">
        <v>36</v>
      </c>
      <c r="O305" s="7">
        <f>Sheet2!E261</f>
        <v>0</v>
      </c>
      <c r="P305" s="5" t="s">
        <v>37</v>
      </c>
      <c r="Q305" s="7">
        <f>Sheet2!F261</f>
        <v>0</v>
      </c>
      <c r="R305" s="5" t="s">
        <v>38</v>
      </c>
      <c r="T305" s="5" t="s">
        <v>42</v>
      </c>
      <c r="U305" s="5" t="s">
        <v>40</v>
      </c>
      <c r="V305" t="str">
        <f t="shared" si="5"/>
        <v>["name"=&gt;"0","unit"=&gt;"0","amc"=&gt;0,"max-stock"=&gt;0,"min-stock"=&gt;0,"q4-consumption-b"=&gt;0,"annual-consumption-c"=&gt;],</v>
      </c>
    </row>
    <row r="306" spans="1:22" x14ac:dyDescent="0.25">
      <c r="A306" s="5" t="s">
        <v>43</v>
      </c>
      <c r="B306" s="5" t="s">
        <v>39</v>
      </c>
      <c r="C306" s="5" t="s">
        <v>41</v>
      </c>
      <c r="D306">
        <f>Sheet2!A262</f>
        <v>0</v>
      </c>
      <c r="E306" s="5" t="s">
        <v>41</v>
      </c>
      <c r="F306" s="5" t="s">
        <v>33</v>
      </c>
      <c r="G306" s="5" t="s">
        <v>41</v>
      </c>
      <c r="H306">
        <f>Sheet2!B262</f>
        <v>0</v>
      </c>
      <c r="I306" s="5" t="s">
        <v>41</v>
      </c>
      <c r="J306" s="5" t="s">
        <v>34</v>
      </c>
      <c r="K306" s="7">
        <f>Sheet2!C262</f>
        <v>0</v>
      </c>
      <c r="L306" s="5" t="s">
        <v>35</v>
      </c>
      <c r="M306" s="7">
        <f>Sheet2!D262</f>
        <v>0</v>
      </c>
      <c r="N306" s="5" t="s">
        <v>36</v>
      </c>
      <c r="O306" s="7">
        <f>Sheet2!E262</f>
        <v>0</v>
      </c>
      <c r="P306" s="5" t="s">
        <v>37</v>
      </c>
      <c r="Q306" s="7">
        <f>Sheet2!F262</f>
        <v>0</v>
      </c>
      <c r="R306" s="5" t="s">
        <v>38</v>
      </c>
      <c r="T306" s="5" t="s">
        <v>42</v>
      </c>
      <c r="U306" s="5" t="s">
        <v>40</v>
      </c>
      <c r="V306" t="str">
        <f t="shared" si="5"/>
        <v>["name"=&gt;"0","unit"=&gt;"0","amc"=&gt;0,"max-stock"=&gt;0,"min-stock"=&gt;0,"q4-consumption-b"=&gt;0,"annual-consumption-c"=&gt;],</v>
      </c>
    </row>
    <row r="307" spans="1:22" x14ac:dyDescent="0.25">
      <c r="A307" s="5" t="s">
        <v>43</v>
      </c>
      <c r="B307" s="5" t="s">
        <v>39</v>
      </c>
      <c r="C307" s="5" t="s">
        <v>41</v>
      </c>
      <c r="D307">
        <f>Sheet2!A263</f>
        <v>0</v>
      </c>
      <c r="E307" s="5" t="s">
        <v>41</v>
      </c>
      <c r="F307" s="5" t="s">
        <v>33</v>
      </c>
      <c r="G307" s="5" t="s">
        <v>41</v>
      </c>
      <c r="H307">
        <f>Sheet2!B263</f>
        <v>0</v>
      </c>
      <c r="I307" s="5" t="s">
        <v>41</v>
      </c>
      <c r="J307" s="5" t="s">
        <v>34</v>
      </c>
      <c r="K307" s="7">
        <f>Sheet2!C263</f>
        <v>0</v>
      </c>
      <c r="L307" s="5" t="s">
        <v>35</v>
      </c>
      <c r="M307" s="7">
        <f>Sheet2!D263</f>
        <v>0</v>
      </c>
      <c r="N307" s="5" t="s">
        <v>36</v>
      </c>
      <c r="O307" s="7">
        <f>Sheet2!E263</f>
        <v>0</v>
      </c>
      <c r="P307" s="5" t="s">
        <v>37</v>
      </c>
      <c r="Q307" s="7">
        <f>Sheet2!F263</f>
        <v>0</v>
      </c>
      <c r="R307" s="5" t="s">
        <v>38</v>
      </c>
      <c r="T307" s="5" t="s">
        <v>42</v>
      </c>
      <c r="U307" s="5" t="s">
        <v>40</v>
      </c>
      <c r="V307" t="str">
        <f t="shared" si="5"/>
        <v>["name"=&gt;"0","unit"=&gt;"0","amc"=&gt;0,"max-stock"=&gt;0,"min-stock"=&gt;0,"q4-consumption-b"=&gt;0,"annual-consumption-c"=&gt;],</v>
      </c>
    </row>
    <row r="308" spans="1:22" x14ac:dyDescent="0.25">
      <c r="A308" s="5" t="s">
        <v>43</v>
      </c>
      <c r="B308" s="5" t="s">
        <v>39</v>
      </c>
      <c r="C308" s="5" t="s">
        <v>41</v>
      </c>
      <c r="D308">
        <f>Sheet2!A264</f>
        <v>0</v>
      </c>
      <c r="E308" s="5" t="s">
        <v>41</v>
      </c>
      <c r="F308" s="5" t="s">
        <v>33</v>
      </c>
      <c r="G308" s="5" t="s">
        <v>41</v>
      </c>
      <c r="H308">
        <f>Sheet2!B264</f>
        <v>0</v>
      </c>
      <c r="I308" s="5" t="s">
        <v>41</v>
      </c>
      <c r="J308" s="5" t="s">
        <v>34</v>
      </c>
      <c r="K308" s="7">
        <f>Sheet2!C264</f>
        <v>0</v>
      </c>
      <c r="L308" s="5" t="s">
        <v>35</v>
      </c>
      <c r="M308" s="7">
        <f>Sheet2!D264</f>
        <v>0</v>
      </c>
      <c r="N308" s="5" t="s">
        <v>36</v>
      </c>
      <c r="O308" s="7">
        <f>Sheet2!E264</f>
        <v>0</v>
      </c>
      <c r="P308" s="5" t="s">
        <v>37</v>
      </c>
      <c r="Q308" s="7">
        <f>Sheet2!F264</f>
        <v>0</v>
      </c>
      <c r="R308" s="5" t="s">
        <v>38</v>
      </c>
      <c r="T308" s="5" t="s">
        <v>42</v>
      </c>
      <c r="U308" s="5" t="s">
        <v>40</v>
      </c>
      <c r="V308" t="str">
        <f t="shared" si="5"/>
        <v>["name"=&gt;"0","unit"=&gt;"0","amc"=&gt;0,"max-stock"=&gt;0,"min-stock"=&gt;0,"q4-consumption-b"=&gt;0,"annual-consumption-c"=&gt;],</v>
      </c>
    </row>
    <row r="309" spans="1:22" x14ac:dyDescent="0.25">
      <c r="A309" s="5" t="s">
        <v>43</v>
      </c>
      <c r="B309" s="5" t="s">
        <v>39</v>
      </c>
      <c r="C309" s="5" t="s">
        <v>41</v>
      </c>
      <c r="D309">
        <f>Sheet2!A265</f>
        <v>0</v>
      </c>
      <c r="E309" s="5" t="s">
        <v>41</v>
      </c>
      <c r="F309" s="5" t="s">
        <v>33</v>
      </c>
      <c r="G309" s="5" t="s">
        <v>41</v>
      </c>
      <c r="H309">
        <f>Sheet2!B265</f>
        <v>0</v>
      </c>
      <c r="I309" s="5" t="s">
        <v>41</v>
      </c>
      <c r="J309" s="5" t="s">
        <v>34</v>
      </c>
      <c r="K309" s="7">
        <f>Sheet2!C265</f>
        <v>0</v>
      </c>
      <c r="L309" s="5" t="s">
        <v>35</v>
      </c>
      <c r="M309" s="7">
        <f>Sheet2!D265</f>
        <v>0</v>
      </c>
      <c r="N309" s="5" t="s">
        <v>36</v>
      </c>
      <c r="O309" s="7">
        <f>Sheet2!E265</f>
        <v>0</v>
      </c>
      <c r="P309" s="5" t="s">
        <v>37</v>
      </c>
      <c r="Q309" s="7">
        <f>Sheet2!F265</f>
        <v>0</v>
      </c>
      <c r="R309" s="5" t="s">
        <v>38</v>
      </c>
      <c r="T309" s="5" t="s">
        <v>42</v>
      </c>
      <c r="U309" s="5" t="s">
        <v>40</v>
      </c>
      <c r="V309" t="str">
        <f t="shared" si="5"/>
        <v>["name"=&gt;"0","unit"=&gt;"0","amc"=&gt;0,"max-stock"=&gt;0,"min-stock"=&gt;0,"q4-consumption-b"=&gt;0,"annual-consumption-c"=&gt;],</v>
      </c>
    </row>
    <row r="310" spans="1:22" x14ac:dyDescent="0.25">
      <c r="A310" s="5" t="s">
        <v>43</v>
      </c>
      <c r="B310" s="5" t="s">
        <v>39</v>
      </c>
      <c r="C310" s="5" t="s">
        <v>41</v>
      </c>
      <c r="D310">
        <f>Sheet2!A266</f>
        <v>0</v>
      </c>
      <c r="E310" s="5" t="s">
        <v>41</v>
      </c>
      <c r="F310" s="5" t="s">
        <v>33</v>
      </c>
      <c r="G310" s="5" t="s">
        <v>41</v>
      </c>
      <c r="H310">
        <f>Sheet2!B266</f>
        <v>0</v>
      </c>
      <c r="I310" s="5" t="s">
        <v>41</v>
      </c>
      <c r="J310" s="5" t="s">
        <v>34</v>
      </c>
      <c r="K310" s="7">
        <f>Sheet2!C266</f>
        <v>0</v>
      </c>
      <c r="L310" s="5" t="s">
        <v>35</v>
      </c>
      <c r="M310" s="7">
        <f>Sheet2!D266</f>
        <v>0</v>
      </c>
      <c r="N310" s="5" t="s">
        <v>36</v>
      </c>
      <c r="O310" s="7">
        <f>Sheet2!E266</f>
        <v>0</v>
      </c>
      <c r="P310" s="5" t="s">
        <v>37</v>
      </c>
      <c r="Q310" s="7">
        <f>Sheet2!F266</f>
        <v>0</v>
      </c>
      <c r="R310" s="5" t="s">
        <v>38</v>
      </c>
      <c r="T310" s="5" t="s">
        <v>42</v>
      </c>
      <c r="U310" s="5" t="s">
        <v>40</v>
      </c>
      <c r="V310" t="str">
        <f t="shared" si="5"/>
        <v>["name"=&gt;"0","unit"=&gt;"0","amc"=&gt;0,"max-stock"=&gt;0,"min-stock"=&gt;0,"q4-consumption-b"=&gt;0,"annual-consumption-c"=&gt;],</v>
      </c>
    </row>
    <row r="311" spans="1:22" x14ac:dyDescent="0.25">
      <c r="A311" s="5" t="s">
        <v>43</v>
      </c>
      <c r="B311" s="5" t="s">
        <v>39</v>
      </c>
      <c r="C311" s="5" t="s">
        <v>41</v>
      </c>
      <c r="D311">
        <f>Sheet2!A267</f>
        <v>0</v>
      </c>
      <c r="E311" s="5" t="s">
        <v>41</v>
      </c>
      <c r="F311" s="5" t="s">
        <v>33</v>
      </c>
      <c r="G311" s="5" t="s">
        <v>41</v>
      </c>
      <c r="H311">
        <f>Sheet2!B267</f>
        <v>0</v>
      </c>
      <c r="I311" s="5" t="s">
        <v>41</v>
      </c>
      <c r="J311" s="5" t="s">
        <v>34</v>
      </c>
      <c r="K311" s="7">
        <f>Sheet2!C267</f>
        <v>0</v>
      </c>
      <c r="L311" s="5" t="s">
        <v>35</v>
      </c>
      <c r="M311" s="7">
        <f>Sheet2!D267</f>
        <v>0</v>
      </c>
      <c r="N311" s="5" t="s">
        <v>36</v>
      </c>
      <c r="O311" s="7">
        <f>Sheet2!E267</f>
        <v>0</v>
      </c>
      <c r="P311" s="5" t="s">
        <v>37</v>
      </c>
      <c r="Q311" s="7">
        <f>Sheet2!F267</f>
        <v>0</v>
      </c>
      <c r="R311" s="5" t="s">
        <v>38</v>
      </c>
      <c r="T311" s="5" t="s">
        <v>42</v>
      </c>
      <c r="U311" s="5" t="s">
        <v>40</v>
      </c>
      <c r="V311" t="str">
        <f t="shared" si="5"/>
        <v>["name"=&gt;"0","unit"=&gt;"0","amc"=&gt;0,"max-stock"=&gt;0,"min-stock"=&gt;0,"q4-consumption-b"=&gt;0,"annual-consumption-c"=&gt;],</v>
      </c>
    </row>
    <row r="312" spans="1:22" x14ac:dyDescent="0.25">
      <c r="A312" s="5" t="s">
        <v>43</v>
      </c>
      <c r="B312" s="5" t="s">
        <v>39</v>
      </c>
      <c r="C312" s="5" t="s">
        <v>41</v>
      </c>
      <c r="D312">
        <f>Sheet2!A268</f>
        <v>0</v>
      </c>
      <c r="E312" s="5" t="s">
        <v>41</v>
      </c>
      <c r="F312" s="5" t="s">
        <v>33</v>
      </c>
      <c r="G312" s="5" t="s">
        <v>41</v>
      </c>
      <c r="H312">
        <f>Sheet2!B268</f>
        <v>0</v>
      </c>
      <c r="I312" s="5" t="s">
        <v>41</v>
      </c>
      <c r="J312" s="5" t="s">
        <v>34</v>
      </c>
      <c r="K312" s="7">
        <f>Sheet2!C268</f>
        <v>0</v>
      </c>
      <c r="L312" s="5" t="s">
        <v>35</v>
      </c>
      <c r="M312" s="7">
        <f>Sheet2!D268</f>
        <v>0</v>
      </c>
      <c r="N312" s="5" t="s">
        <v>36</v>
      </c>
      <c r="O312" s="7">
        <f>Sheet2!E268</f>
        <v>0</v>
      </c>
      <c r="P312" s="5" t="s">
        <v>37</v>
      </c>
      <c r="Q312" s="7">
        <f>Sheet2!F268</f>
        <v>0</v>
      </c>
      <c r="R312" s="5" t="s">
        <v>38</v>
      </c>
      <c r="T312" s="5" t="s">
        <v>42</v>
      </c>
      <c r="U312" s="5" t="s">
        <v>40</v>
      </c>
      <c r="V312" t="str">
        <f t="shared" si="5"/>
        <v>["name"=&gt;"0","unit"=&gt;"0","amc"=&gt;0,"max-stock"=&gt;0,"min-stock"=&gt;0,"q4-consumption-b"=&gt;0,"annual-consumption-c"=&gt;],</v>
      </c>
    </row>
    <row r="313" spans="1:22" x14ac:dyDescent="0.25">
      <c r="A313" s="5" t="s">
        <v>43</v>
      </c>
      <c r="B313" s="5" t="s">
        <v>39</v>
      </c>
      <c r="C313" s="5" t="s">
        <v>41</v>
      </c>
      <c r="D313">
        <f>Sheet2!A269</f>
        <v>0</v>
      </c>
      <c r="E313" s="5" t="s">
        <v>41</v>
      </c>
      <c r="F313" s="5" t="s">
        <v>33</v>
      </c>
      <c r="G313" s="5" t="s">
        <v>41</v>
      </c>
      <c r="H313">
        <f>Sheet2!B269</f>
        <v>0</v>
      </c>
      <c r="I313" s="5" t="s">
        <v>41</v>
      </c>
      <c r="J313" s="5" t="s">
        <v>34</v>
      </c>
      <c r="K313" s="7">
        <f>Sheet2!C269</f>
        <v>0</v>
      </c>
      <c r="L313" s="5" t="s">
        <v>35</v>
      </c>
      <c r="M313" s="7">
        <f>Sheet2!D269</f>
        <v>0</v>
      </c>
      <c r="N313" s="5" t="s">
        <v>36</v>
      </c>
      <c r="O313" s="7">
        <f>Sheet2!E269</f>
        <v>0</v>
      </c>
      <c r="P313" s="5" t="s">
        <v>37</v>
      </c>
      <c r="Q313" s="7">
        <f>Sheet2!F269</f>
        <v>0</v>
      </c>
      <c r="R313" s="5" t="s">
        <v>38</v>
      </c>
      <c r="T313" s="5" t="s">
        <v>42</v>
      </c>
      <c r="U313" s="5" t="s">
        <v>40</v>
      </c>
      <c r="V313" t="str">
        <f t="shared" si="5"/>
        <v>["name"=&gt;"0","unit"=&gt;"0","amc"=&gt;0,"max-stock"=&gt;0,"min-stock"=&gt;0,"q4-consumption-b"=&gt;0,"annual-consumption-c"=&gt;],</v>
      </c>
    </row>
    <row r="314" spans="1:22" x14ac:dyDescent="0.25">
      <c r="A314" s="5" t="s">
        <v>43</v>
      </c>
      <c r="B314" s="5" t="s">
        <v>39</v>
      </c>
      <c r="C314" s="5" t="s">
        <v>41</v>
      </c>
      <c r="D314">
        <f>Sheet2!A270</f>
        <v>0</v>
      </c>
      <c r="E314" s="5" t="s">
        <v>41</v>
      </c>
      <c r="F314" s="5" t="s">
        <v>33</v>
      </c>
      <c r="G314" s="5" t="s">
        <v>41</v>
      </c>
      <c r="H314">
        <f>Sheet2!B270</f>
        <v>0</v>
      </c>
      <c r="I314" s="5" t="s">
        <v>41</v>
      </c>
      <c r="J314" s="5" t="s">
        <v>34</v>
      </c>
      <c r="K314" s="7">
        <f>Sheet2!C270</f>
        <v>0</v>
      </c>
      <c r="L314" s="5" t="s">
        <v>35</v>
      </c>
      <c r="M314" s="7">
        <f>Sheet2!D270</f>
        <v>0</v>
      </c>
      <c r="N314" s="5" t="s">
        <v>36</v>
      </c>
      <c r="O314" s="7">
        <f>Sheet2!E270</f>
        <v>0</v>
      </c>
      <c r="P314" s="5" t="s">
        <v>37</v>
      </c>
      <c r="Q314" s="7">
        <f>Sheet2!F270</f>
        <v>0</v>
      </c>
      <c r="R314" s="5" t="s">
        <v>38</v>
      </c>
      <c r="T314" s="5" t="s">
        <v>42</v>
      </c>
      <c r="U314" s="5" t="s">
        <v>40</v>
      </c>
      <c r="V314" t="str">
        <f t="shared" si="5"/>
        <v>["name"=&gt;"0","unit"=&gt;"0","amc"=&gt;0,"max-stock"=&gt;0,"min-stock"=&gt;0,"q4-consumption-b"=&gt;0,"annual-consumption-c"=&gt;],</v>
      </c>
    </row>
    <row r="315" spans="1:22" x14ac:dyDescent="0.25">
      <c r="A315" s="5" t="s">
        <v>43</v>
      </c>
      <c r="B315" s="5" t="s">
        <v>39</v>
      </c>
      <c r="C315" s="5" t="s">
        <v>41</v>
      </c>
      <c r="D315">
        <f>Sheet2!A271</f>
        <v>0</v>
      </c>
      <c r="E315" s="5" t="s">
        <v>41</v>
      </c>
      <c r="F315" s="5" t="s">
        <v>33</v>
      </c>
      <c r="G315" s="5" t="s">
        <v>41</v>
      </c>
      <c r="H315">
        <f>Sheet2!B271</f>
        <v>0</v>
      </c>
      <c r="I315" s="5" t="s">
        <v>41</v>
      </c>
      <c r="J315" s="5" t="s">
        <v>34</v>
      </c>
      <c r="K315" s="7">
        <f>Sheet2!C271</f>
        <v>0</v>
      </c>
      <c r="L315" s="5" t="s">
        <v>35</v>
      </c>
      <c r="M315" s="7">
        <f>Sheet2!D271</f>
        <v>0</v>
      </c>
      <c r="N315" s="5" t="s">
        <v>36</v>
      </c>
      <c r="O315" s="7">
        <f>Sheet2!E271</f>
        <v>0</v>
      </c>
      <c r="P315" s="5" t="s">
        <v>37</v>
      </c>
      <c r="Q315" s="7">
        <f>Sheet2!F271</f>
        <v>0</v>
      </c>
      <c r="R315" s="5" t="s">
        <v>38</v>
      </c>
      <c r="T315" s="5" t="s">
        <v>42</v>
      </c>
      <c r="U315" s="5" t="s">
        <v>40</v>
      </c>
      <c r="V315" t="str">
        <f t="shared" si="5"/>
        <v>["name"=&gt;"0","unit"=&gt;"0","amc"=&gt;0,"max-stock"=&gt;0,"min-stock"=&gt;0,"q4-consumption-b"=&gt;0,"annual-consumption-c"=&gt;],</v>
      </c>
    </row>
    <row r="316" spans="1:22" x14ac:dyDescent="0.25">
      <c r="A316" s="5" t="s">
        <v>43</v>
      </c>
      <c r="B316" s="5" t="s">
        <v>39</v>
      </c>
      <c r="C316" s="5" t="s">
        <v>41</v>
      </c>
      <c r="D316">
        <f>Sheet2!A272</f>
        <v>0</v>
      </c>
      <c r="E316" s="5" t="s">
        <v>41</v>
      </c>
      <c r="F316" s="5" t="s">
        <v>33</v>
      </c>
      <c r="G316" s="5" t="s">
        <v>41</v>
      </c>
      <c r="H316">
        <f>Sheet2!B272</f>
        <v>0</v>
      </c>
      <c r="I316" s="5" t="s">
        <v>41</v>
      </c>
      <c r="J316" s="5" t="s">
        <v>34</v>
      </c>
      <c r="K316" s="7">
        <f>Sheet2!C272</f>
        <v>0</v>
      </c>
      <c r="L316" s="5" t="s">
        <v>35</v>
      </c>
      <c r="M316" s="7">
        <f>Sheet2!D272</f>
        <v>0</v>
      </c>
      <c r="N316" s="5" t="s">
        <v>36</v>
      </c>
      <c r="O316" s="7">
        <f>Sheet2!E272</f>
        <v>0</v>
      </c>
      <c r="P316" s="5" t="s">
        <v>37</v>
      </c>
      <c r="Q316" s="7">
        <f>Sheet2!F272</f>
        <v>0</v>
      </c>
      <c r="R316" s="5" t="s">
        <v>38</v>
      </c>
      <c r="T316" s="5" t="s">
        <v>42</v>
      </c>
      <c r="U316" s="5" t="s">
        <v>40</v>
      </c>
      <c r="V316" t="str">
        <f t="shared" si="5"/>
        <v>["name"=&gt;"0","unit"=&gt;"0","amc"=&gt;0,"max-stock"=&gt;0,"min-stock"=&gt;0,"q4-consumption-b"=&gt;0,"annual-consumption-c"=&gt;],</v>
      </c>
    </row>
    <row r="317" spans="1:22" x14ac:dyDescent="0.25">
      <c r="A317" s="5" t="s">
        <v>43</v>
      </c>
      <c r="B317" s="5" t="s">
        <v>39</v>
      </c>
      <c r="C317" s="5" t="s">
        <v>41</v>
      </c>
      <c r="D317">
        <f>Sheet2!A273</f>
        <v>0</v>
      </c>
      <c r="E317" s="5" t="s">
        <v>41</v>
      </c>
      <c r="F317" s="5" t="s">
        <v>33</v>
      </c>
      <c r="G317" s="5" t="s">
        <v>41</v>
      </c>
      <c r="H317">
        <f>Sheet2!B273</f>
        <v>0</v>
      </c>
      <c r="I317" s="5" t="s">
        <v>41</v>
      </c>
      <c r="J317" s="5" t="s">
        <v>34</v>
      </c>
      <c r="K317" s="7">
        <f>Sheet2!C273</f>
        <v>0</v>
      </c>
      <c r="L317" s="5" t="s">
        <v>35</v>
      </c>
      <c r="M317" s="7">
        <f>Sheet2!D273</f>
        <v>0</v>
      </c>
      <c r="N317" s="5" t="s">
        <v>36</v>
      </c>
      <c r="O317" s="7">
        <f>Sheet2!E273</f>
        <v>0</v>
      </c>
      <c r="P317" s="5" t="s">
        <v>37</v>
      </c>
      <c r="Q317" s="7">
        <f>Sheet2!F273</f>
        <v>0</v>
      </c>
      <c r="R317" s="5" t="s">
        <v>38</v>
      </c>
      <c r="T317" s="5" t="s">
        <v>42</v>
      </c>
      <c r="U317" s="5" t="s">
        <v>40</v>
      </c>
      <c r="V317" t="str">
        <f t="shared" si="5"/>
        <v>["name"=&gt;"0","unit"=&gt;"0","amc"=&gt;0,"max-stock"=&gt;0,"min-stock"=&gt;0,"q4-consumption-b"=&gt;0,"annual-consumption-c"=&gt;],</v>
      </c>
    </row>
    <row r="318" spans="1:22" x14ac:dyDescent="0.25">
      <c r="A318" s="5" t="s">
        <v>43</v>
      </c>
      <c r="B318" s="5" t="s">
        <v>39</v>
      </c>
      <c r="C318" s="5" t="s">
        <v>41</v>
      </c>
      <c r="D318">
        <f>Sheet2!A274</f>
        <v>0</v>
      </c>
      <c r="E318" s="5" t="s">
        <v>41</v>
      </c>
      <c r="F318" s="5" t="s">
        <v>33</v>
      </c>
      <c r="G318" s="5" t="s">
        <v>41</v>
      </c>
      <c r="H318">
        <f>Sheet2!B274</f>
        <v>0</v>
      </c>
      <c r="I318" s="5" t="s">
        <v>41</v>
      </c>
      <c r="J318" s="5" t="s">
        <v>34</v>
      </c>
      <c r="K318" s="7">
        <f>Sheet2!C274</f>
        <v>0</v>
      </c>
      <c r="L318" s="5" t="s">
        <v>35</v>
      </c>
      <c r="M318" s="7">
        <f>Sheet2!D274</f>
        <v>0</v>
      </c>
      <c r="N318" s="5" t="s">
        <v>36</v>
      </c>
      <c r="O318" s="7">
        <f>Sheet2!E274</f>
        <v>0</v>
      </c>
      <c r="P318" s="5" t="s">
        <v>37</v>
      </c>
      <c r="Q318" s="7">
        <f>Sheet2!F274</f>
        <v>0</v>
      </c>
      <c r="R318" s="5" t="s">
        <v>38</v>
      </c>
      <c r="T318" s="5" t="s">
        <v>42</v>
      </c>
      <c r="U318" s="5" t="s">
        <v>40</v>
      </c>
      <c r="V318" t="str">
        <f t="shared" si="5"/>
        <v>["name"=&gt;"0","unit"=&gt;"0","amc"=&gt;0,"max-stock"=&gt;0,"min-stock"=&gt;0,"q4-consumption-b"=&gt;0,"annual-consumption-c"=&gt;],</v>
      </c>
    </row>
    <row r="319" spans="1:22" x14ac:dyDescent="0.25">
      <c r="A319" s="5" t="s">
        <v>43</v>
      </c>
      <c r="B319" s="5" t="s">
        <v>39</v>
      </c>
      <c r="C319" s="5" t="s">
        <v>41</v>
      </c>
      <c r="D319">
        <f>Sheet2!A275</f>
        <v>0</v>
      </c>
      <c r="E319" s="5" t="s">
        <v>41</v>
      </c>
      <c r="F319" s="5" t="s">
        <v>33</v>
      </c>
      <c r="G319" s="5" t="s">
        <v>41</v>
      </c>
      <c r="H319">
        <f>Sheet2!B275</f>
        <v>0</v>
      </c>
      <c r="I319" s="5" t="s">
        <v>41</v>
      </c>
      <c r="J319" s="5" t="s">
        <v>34</v>
      </c>
      <c r="K319" s="7">
        <f>Sheet2!C275</f>
        <v>0</v>
      </c>
      <c r="L319" s="5" t="s">
        <v>35</v>
      </c>
      <c r="M319" s="7">
        <f>Sheet2!D275</f>
        <v>0</v>
      </c>
      <c r="N319" s="5" t="s">
        <v>36</v>
      </c>
      <c r="O319" s="7">
        <f>Sheet2!E275</f>
        <v>0</v>
      </c>
      <c r="P319" s="5" t="s">
        <v>37</v>
      </c>
      <c r="Q319" s="7">
        <f>Sheet2!F275</f>
        <v>0</v>
      </c>
      <c r="R319" s="5" t="s">
        <v>38</v>
      </c>
      <c r="T319" s="5" t="s">
        <v>42</v>
      </c>
      <c r="U319" s="5" t="s">
        <v>40</v>
      </c>
      <c r="V319" t="str">
        <f t="shared" si="5"/>
        <v>["name"=&gt;"0","unit"=&gt;"0","amc"=&gt;0,"max-stock"=&gt;0,"min-stock"=&gt;0,"q4-consumption-b"=&gt;0,"annual-consumption-c"=&gt;],</v>
      </c>
    </row>
    <row r="320" spans="1:22" x14ac:dyDescent="0.25">
      <c r="A320" s="5" t="s">
        <v>43</v>
      </c>
      <c r="B320" s="5" t="s">
        <v>39</v>
      </c>
      <c r="C320" s="5" t="s">
        <v>41</v>
      </c>
      <c r="D320">
        <f>Sheet2!A276</f>
        <v>0</v>
      </c>
      <c r="E320" s="5" t="s">
        <v>41</v>
      </c>
      <c r="F320" s="5" t="s">
        <v>33</v>
      </c>
      <c r="G320" s="5" t="s">
        <v>41</v>
      </c>
      <c r="H320">
        <f>Sheet2!B276</f>
        <v>0</v>
      </c>
      <c r="I320" s="5" t="s">
        <v>41</v>
      </c>
      <c r="J320" s="5" t="s">
        <v>34</v>
      </c>
      <c r="K320" s="7">
        <f>Sheet2!C276</f>
        <v>0</v>
      </c>
      <c r="L320" s="5" t="s">
        <v>35</v>
      </c>
      <c r="M320" s="7">
        <f>Sheet2!D276</f>
        <v>0</v>
      </c>
      <c r="N320" s="5" t="s">
        <v>36</v>
      </c>
      <c r="O320" s="7">
        <f>Sheet2!E276</f>
        <v>0</v>
      </c>
      <c r="P320" s="5" t="s">
        <v>37</v>
      </c>
      <c r="Q320" s="7">
        <f>Sheet2!F276</f>
        <v>0</v>
      </c>
      <c r="R320" s="5" t="s">
        <v>38</v>
      </c>
      <c r="T320" s="5" t="s">
        <v>42</v>
      </c>
      <c r="U320" s="5" t="s">
        <v>40</v>
      </c>
      <c r="V320" t="str">
        <f t="shared" si="5"/>
        <v>["name"=&gt;"0","unit"=&gt;"0","amc"=&gt;0,"max-stock"=&gt;0,"min-stock"=&gt;0,"q4-consumption-b"=&gt;0,"annual-consumption-c"=&gt;],</v>
      </c>
    </row>
    <row r="321" spans="1:22" x14ac:dyDescent="0.25">
      <c r="A321" s="5" t="s">
        <v>43</v>
      </c>
      <c r="B321" s="5" t="s">
        <v>39</v>
      </c>
      <c r="C321" s="5" t="s">
        <v>41</v>
      </c>
      <c r="D321">
        <f>Sheet2!A277</f>
        <v>0</v>
      </c>
      <c r="E321" s="5" t="s">
        <v>41</v>
      </c>
      <c r="F321" s="5" t="s">
        <v>33</v>
      </c>
      <c r="G321" s="5" t="s">
        <v>41</v>
      </c>
      <c r="H321">
        <f>Sheet2!B277</f>
        <v>0</v>
      </c>
      <c r="I321" s="5" t="s">
        <v>41</v>
      </c>
      <c r="J321" s="5" t="s">
        <v>34</v>
      </c>
      <c r="K321" s="7">
        <f>Sheet2!C277</f>
        <v>0</v>
      </c>
      <c r="L321" s="5" t="s">
        <v>35</v>
      </c>
      <c r="M321" s="7">
        <f>Sheet2!D277</f>
        <v>0</v>
      </c>
      <c r="N321" s="5" t="s">
        <v>36</v>
      </c>
      <c r="O321" s="7">
        <f>Sheet2!E277</f>
        <v>0</v>
      </c>
      <c r="P321" s="5" t="s">
        <v>37</v>
      </c>
      <c r="Q321" s="7">
        <f>Sheet2!F277</f>
        <v>0</v>
      </c>
      <c r="R321" s="5" t="s">
        <v>38</v>
      </c>
      <c r="T321" s="5" t="s">
        <v>42</v>
      </c>
      <c r="U321" s="5" t="s">
        <v>40</v>
      </c>
      <c r="V321" t="str">
        <f t="shared" si="5"/>
        <v>["name"=&gt;"0","unit"=&gt;"0","amc"=&gt;0,"max-stock"=&gt;0,"min-stock"=&gt;0,"q4-consumption-b"=&gt;0,"annual-consumption-c"=&gt;],</v>
      </c>
    </row>
    <row r="322" spans="1:22" x14ac:dyDescent="0.25">
      <c r="A322" s="5" t="s">
        <v>43</v>
      </c>
      <c r="B322" s="5" t="s">
        <v>39</v>
      </c>
      <c r="C322" s="5" t="s">
        <v>41</v>
      </c>
      <c r="D322">
        <f>Sheet2!A278</f>
        <v>0</v>
      </c>
      <c r="E322" s="5" t="s">
        <v>41</v>
      </c>
      <c r="F322" s="5" t="s">
        <v>33</v>
      </c>
      <c r="G322" s="5" t="s">
        <v>41</v>
      </c>
      <c r="H322">
        <f>Sheet2!B278</f>
        <v>0</v>
      </c>
      <c r="I322" s="5" t="s">
        <v>41</v>
      </c>
      <c r="J322" s="5" t="s">
        <v>34</v>
      </c>
      <c r="K322" s="7">
        <f>Sheet2!C278</f>
        <v>0</v>
      </c>
      <c r="L322" s="5" t="s">
        <v>35</v>
      </c>
      <c r="M322" s="7">
        <f>Sheet2!D278</f>
        <v>0</v>
      </c>
      <c r="N322" s="5" t="s">
        <v>36</v>
      </c>
      <c r="O322" s="7">
        <f>Sheet2!E278</f>
        <v>0</v>
      </c>
      <c r="P322" s="5" t="s">
        <v>37</v>
      </c>
      <c r="Q322" s="7">
        <f>Sheet2!F278</f>
        <v>0</v>
      </c>
      <c r="R322" s="5" t="s">
        <v>38</v>
      </c>
      <c r="T322" s="5" t="s">
        <v>42</v>
      </c>
      <c r="U322" s="5" t="s">
        <v>40</v>
      </c>
      <c r="V322" t="str">
        <f t="shared" si="5"/>
        <v>["name"=&gt;"0","unit"=&gt;"0","amc"=&gt;0,"max-stock"=&gt;0,"min-stock"=&gt;0,"q4-consumption-b"=&gt;0,"annual-consumption-c"=&gt;],</v>
      </c>
    </row>
    <row r="323" spans="1:22" x14ac:dyDescent="0.25">
      <c r="A323" s="5" t="s">
        <v>43</v>
      </c>
      <c r="B323" s="5" t="s">
        <v>39</v>
      </c>
      <c r="C323" s="5" t="s">
        <v>41</v>
      </c>
      <c r="D323">
        <f>Sheet2!A279</f>
        <v>0</v>
      </c>
      <c r="E323" s="5" t="s">
        <v>41</v>
      </c>
      <c r="F323" s="5" t="s">
        <v>33</v>
      </c>
      <c r="G323" s="5" t="s">
        <v>41</v>
      </c>
      <c r="H323">
        <f>Sheet2!B279</f>
        <v>0</v>
      </c>
      <c r="I323" s="5" t="s">
        <v>41</v>
      </c>
      <c r="J323" s="5" t="s">
        <v>34</v>
      </c>
      <c r="K323" s="7">
        <f>Sheet2!C279</f>
        <v>0</v>
      </c>
      <c r="L323" s="5" t="s">
        <v>35</v>
      </c>
      <c r="M323" s="7">
        <f>Sheet2!D279</f>
        <v>0</v>
      </c>
      <c r="N323" s="5" t="s">
        <v>36</v>
      </c>
      <c r="O323" s="7">
        <f>Sheet2!E279</f>
        <v>0</v>
      </c>
      <c r="P323" s="5" t="s">
        <v>37</v>
      </c>
      <c r="Q323" s="7">
        <f>Sheet2!F279</f>
        <v>0</v>
      </c>
      <c r="R323" s="5" t="s">
        <v>38</v>
      </c>
      <c r="T323" s="5" t="s">
        <v>42</v>
      </c>
      <c r="U323" s="5" t="s">
        <v>40</v>
      </c>
      <c r="V323" t="str">
        <f t="shared" si="5"/>
        <v>["name"=&gt;"0","unit"=&gt;"0","amc"=&gt;0,"max-stock"=&gt;0,"min-stock"=&gt;0,"q4-consumption-b"=&gt;0,"annual-consumption-c"=&gt;],</v>
      </c>
    </row>
    <row r="324" spans="1:22" x14ac:dyDescent="0.25">
      <c r="A324" s="5" t="s">
        <v>43</v>
      </c>
      <c r="B324" s="5" t="s">
        <v>39</v>
      </c>
      <c r="C324" s="5" t="s">
        <v>41</v>
      </c>
      <c r="D324">
        <f>Sheet2!A280</f>
        <v>0</v>
      </c>
      <c r="E324" s="5" t="s">
        <v>41</v>
      </c>
      <c r="F324" s="5" t="s">
        <v>33</v>
      </c>
      <c r="G324" s="5" t="s">
        <v>41</v>
      </c>
      <c r="H324">
        <f>Sheet2!B280</f>
        <v>0</v>
      </c>
      <c r="I324" s="5" t="s">
        <v>41</v>
      </c>
      <c r="J324" s="5" t="s">
        <v>34</v>
      </c>
      <c r="K324" s="7">
        <f>Sheet2!C280</f>
        <v>0</v>
      </c>
      <c r="L324" s="5" t="s">
        <v>35</v>
      </c>
      <c r="M324" s="7">
        <f>Sheet2!D280</f>
        <v>0</v>
      </c>
      <c r="N324" s="5" t="s">
        <v>36</v>
      </c>
      <c r="O324" s="7">
        <f>Sheet2!E280</f>
        <v>0</v>
      </c>
      <c r="P324" s="5" t="s">
        <v>37</v>
      </c>
      <c r="Q324" s="7">
        <f>Sheet2!F280</f>
        <v>0</v>
      </c>
      <c r="R324" s="5" t="s">
        <v>38</v>
      </c>
      <c r="T324" s="5" t="s">
        <v>42</v>
      </c>
      <c r="U324" s="5" t="s">
        <v>40</v>
      </c>
      <c r="V324" t="str">
        <f t="shared" si="5"/>
        <v>["name"=&gt;"0","unit"=&gt;"0","amc"=&gt;0,"max-stock"=&gt;0,"min-stock"=&gt;0,"q4-consumption-b"=&gt;0,"annual-consumption-c"=&gt;],</v>
      </c>
    </row>
    <row r="325" spans="1:22" x14ac:dyDescent="0.25">
      <c r="A325" s="5" t="s">
        <v>43</v>
      </c>
      <c r="B325" s="5" t="s">
        <v>39</v>
      </c>
      <c r="C325" s="5" t="s">
        <v>41</v>
      </c>
      <c r="D325">
        <f>Sheet2!A281</f>
        <v>0</v>
      </c>
      <c r="E325" s="5" t="s">
        <v>41</v>
      </c>
      <c r="F325" s="5" t="s">
        <v>33</v>
      </c>
      <c r="G325" s="5" t="s">
        <v>41</v>
      </c>
      <c r="H325">
        <f>Sheet2!B281</f>
        <v>0</v>
      </c>
      <c r="I325" s="5" t="s">
        <v>41</v>
      </c>
      <c r="J325" s="5" t="s">
        <v>34</v>
      </c>
      <c r="K325" s="7">
        <f>Sheet2!C281</f>
        <v>0</v>
      </c>
      <c r="L325" s="5" t="s">
        <v>35</v>
      </c>
      <c r="M325" s="7">
        <f>Sheet2!D281</f>
        <v>0</v>
      </c>
      <c r="N325" s="5" t="s">
        <v>36</v>
      </c>
      <c r="O325" s="7">
        <f>Sheet2!E281</f>
        <v>0</v>
      </c>
      <c r="P325" s="5" t="s">
        <v>37</v>
      </c>
      <c r="Q325" s="7">
        <f>Sheet2!F281</f>
        <v>0</v>
      </c>
      <c r="R325" s="5" t="s">
        <v>38</v>
      </c>
      <c r="T325" s="5" t="s">
        <v>42</v>
      </c>
      <c r="U325" s="5" t="s">
        <v>40</v>
      </c>
      <c r="V325" t="str">
        <f t="shared" si="5"/>
        <v>["name"=&gt;"0","unit"=&gt;"0","amc"=&gt;0,"max-stock"=&gt;0,"min-stock"=&gt;0,"q4-consumption-b"=&gt;0,"annual-consumption-c"=&gt;],</v>
      </c>
    </row>
    <row r="326" spans="1:22" x14ac:dyDescent="0.25">
      <c r="A326" s="5" t="s">
        <v>43</v>
      </c>
      <c r="B326" s="5" t="s">
        <v>39</v>
      </c>
      <c r="C326" s="5" t="s">
        <v>41</v>
      </c>
      <c r="D326">
        <f>Sheet2!A282</f>
        <v>0</v>
      </c>
      <c r="E326" s="5" t="s">
        <v>41</v>
      </c>
      <c r="F326" s="5" t="s">
        <v>33</v>
      </c>
      <c r="G326" s="5" t="s">
        <v>41</v>
      </c>
      <c r="H326">
        <f>Sheet2!B282</f>
        <v>0</v>
      </c>
      <c r="I326" s="5" t="s">
        <v>41</v>
      </c>
      <c r="J326" s="5" t="s">
        <v>34</v>
      </c>
      <c r="K326" s="7">
        <f>Sheet2!C282</f>
        <v>0</v>
      </c>
      <c r="L326" s="5" t="s">
        <v>35</v>
      </c>
      <c r="M326" s="7">
        <f>Sheet2!D282</f>
        <v>0</v>
      </c>
      <c r="N326" s="5" t="s">
        <v>36</v>
      </c>
      <c r="O326" s="7">
        <f>Sheet2!E282</f>
        <v>0</v>
      </c>
      <c r="P326" s="5" t="s">
        <v>37</v>
      </c>
      <c r="Q326" s="7">
        <f>Sheet2!F282</f>
        <v>0</v>
      </c>
      <c r="R326" s="5" t="s">
        <v>38</v>
      </c>
      <c r="T326" s="5" t="s">
        <v>42</v>
      </c>
      <c r="U326" s="5" t="s">
        <v>40</v>
      </c>
      <c r="V326" t="str">
        <f t="shared" si="5"/>
        <v>["name"=&gt;"0","unit"=&gt;"0","amc"=&gt;0,"max-stock"=&gt;0,"min-stock"=&gt;0,"q4-consumption-b"=&gt;0,"annual-consumption-c"=&gt;],</v>
      </c>
    </row>
    <row r="327" spans="1:22" x14ac:dyDescent="0.25">
      <c r="A327" s="5" t="s">
        <v>43</v>
      </c>
      <c r="B327" s="5" t="s">
        <v>39</v>
      </c>
      <c r="C327" s="5" t="s">
        <v>41</v>
      </c>
      <c r="D327">
        <f>Sheet2!A283</f>
        <v>0</v>
      </c>
      <c r="E327" s="5" t="s">
        <v>41</v>
      </c>
      <c r="F327" s="5" t="s">
        <v>33</v>
      </c>
      <c r="G327" s="5" t="s">
        <v>41</v>
      </c>
      <c r="H327">
        <f>Sheet2!B283</f>
        <v>0</v>
      </c>
      <c r="I327" s="5" t="s">
        <v>41</v>
      </c>
      <c r="J327" s="5" t="s">
        <v>34</v>
      </c>
      <c r="K327" s="7">
        <f>Sheet2!C283</f>
        <v>0</v>
      </c>
      <c r="L327" s="5" t="s">
        <v>35</v>
      </c>
      <c r="M327" s="7">
        <f>Sheet2!D283</f>
        <v>0</v>
      </c>
      <c r="N327" s="5" t="s">
        <v>36</v>
      </c>
      <c r="O327" s="7">
        <f>Sheet2!E283</f>
        <v>0</v>
      </c>
      <c r="P327" s="5" t="s">
        <v>37</v>
      </c>
      <c r="Q327" s="7">
        <f>Sheet2!F283</f>
        <v>0</v>
      </c>
      <c r="R327" s="5" t="s">
        <v>38</v>
      </c>
      <c r="T327" s="5" t="s">
        <v>42</v>
      </c>
      <c r="U327" s="5" t="s">
        <v>40</v>
      </c>
      <c r="V327" t="str">
        <f t="shared" si="5"/>
        <v>["name"=&gt;"0","unit"=&gt;"0","amc"=&gt;0,"max-stock"=&gt;0,"min-stock"=&gt;0,"q4-consumption-b"=&gt;0,"annual-consumption-c"=&gt;],</v>
      </c>
    </row>
    <row r="328" spans="1:22" x14ac:dyDescent="0.25">
      <c r="A328" s="5" t="s">
        <v>43</v>
      </c>
      <c r="B328" s="5" t="s">
        <v>39</v>
      </c>
      <c r="C328" s="5" t="s">
        <v>41</v>
      </c>
      <c r="D328">
        <f>Sheet2!A284</f>
        <v>0</v>
      </c>
      <c r="E328" s="5" t="s">
        <v>41</v>
      </c>
      <c r="F328" s="5" t="s">
        <v>33</v>
      </c>
      <c r="G328" s="5" t="s">
        <v>41</v>
      </c>
      <c r="H328">
        <f>Sheet2!B284</f>
        <v>0</v>
      </c>
      <c r="I328" s="5" t="s">
        <v>41</v>
      </c>
      <c r="J328" s="5" t="s">
        <v>34</v>
      </c>
      <c r="K328" s="7">
        <f>Sheet2!C284</f>
        <v>0</v>
      </c>
      <c r="L328" s="5" t="s">
        <v>35</v>
      </c>
      <c r="M328" s="7">
        <f>Sheet2!D284</f>
        <v>0</v>
      </c>
      <c r="N328" s="5" t="s">
        <v>36</v>
      </c>
      <c r="O328" s="7">
        <f>Sheet2!E284</f>
        <v>0</v>
      </c>
      <c r="P328" s="5" t="s">
        <v>37</v>
      </c>
      <c r="Q328" s="7">
        <f>Sheet2!F284</f>
        <v>0</v>
      </c>
      <c r="R328" s="5" t="s">
        <v>38</v>
      </c>
      <c r="T328" s="5" t="s">
        <v>42</v>
      </c>
      <c r="U328" s="5" t="s">
        <v>40</v>
      </c>
      <c r="V328" t="str">
        <f t="shared" si="5"/>
        <v>["name"=&gt;"0","unit"=&gt;"0","amc"=&gt;0,"max-stock"=&gt;0,"min-stock"=&gt;0,"q4-consumption-b"=&gt;0,"annual-consumption-c"=&gt;],</v>
      </c>
    </row>
    <row r="329" spans="1:22" x14ac:dyDescent="0.25">
      <c r="A329" s="5" t="s">
        <v>43</v>
      </c>
      <c r="B329" s="5" t="s">
        <v>39</v>
      </c>
      <c r="C329" s="5" t="s">
        <v>41</v>
      </c>
      <c r="D329">
        <f>Sheet2!A285</f>
        <v>0</v>
      </c>
      <c r="E329" s="5" t="s">
        <v>41</v>
      </c>
      <c r="F329" s="5" t="s">
        <v>33</v>
      </c>
      <c r="G329" s="5" t="s">
        <v>41</v>
      </c>
      <c r="H329">
        <f>Sheet2!B285</f>
        <v>0</v>
      </c>
      <c r="I329" s="5" t="s">
        <v>41</v>
      </c>
      <c r="J329" s="5" t="s">
        <v>34</v>
      </c>
      <c r="K329" s="7">
        <f>Sheet2!C285</f>
        <v>0</v>
      </c>
      <c r="L329" s="5" t="s">
        <v>35</v>
      </c>
      <c r="M329" s="7">
        <f>Sheet2!D285</f>
        <v>0</v>
      </c>
      <c r="N329" s="5" t="s">
        <v>36</v>
      </c>
      <c r="O329" s="7">
        <f>Sheet2!E285</f>
        <v>0</v>
      </c>
      <c r="P329" s="5" t="s">
        <v>37</v>
      </c>
      <c r="Q329" s="7">
        <f>Sheet2!F285</f>
        <v>0</v>
      </c>
      <c r="R329" s="5" t="s">
        <v>38</v>
      </c>
      <c r="T329" s="5" t="s">
        <v>42</v>
      </c>
      <c r="U329" s="5" t="s">
        <v>40</v>
      </c>
      <c r="V329" t="str">
        <f t="shared" si="5"/>
        <v>["name"=&gt;"0","unit"=&gt;"0","amc"=&gt;0,"max-stock"=&gt;0,"min-stock"=&gt;0,"q4-consumption-b"=&gt;0,"annual-consumption-c"=&gt;],</v>
      </c>
    </row>
    <row r="330" spans="1:22" x14ac:dyDescent="0.25">
      <c r="A330" s="5" t="s">
        <v>43</v>
      </c>
      <c r="B330" s="5" t="s">
        <v>39</v>
      </c>
      <c r="C330" s="5" t="s">
        <v>41</v>
      </c>
      <c r="D330">
        <f>Sheet2!A286</f>
        <v>0</v>
      </c>
      <c r="E330" s="5" t="s">
        <v>41</v>
      </c>
      <c r="F330" s="5" t="s">
        <v>33</v>
      </c>
      <c r="G330" s="5" t="s">
        <v>41</v>
      </c>
      <c r="H330">
        <f>Sheet2!B286</f>
        <v>0</v>
      </c>
      <c r="I330" s="5" t="s">
        <v>41</v>
      </c>
      <c r="J330" s="5" t="s">
        <v>34</v>
      </c>
      <c r="K330" s="7">
        <f>Sheet2!C286</f>
        <v>0</v>
      </c>
      <c r="L330" s="5" t="s">
        <v>35</v>
      </c>
      <c r="M330" s="7">
        <f>Sheet2!D286</f>
        <v>0</v>
      </c>
      <c r="N330" s="5" t="s">
        <v>36</v>
      </c>
      <c r="O330" s="7">
        <f>Sheet2!E286</f>
        <v>0</v>
      </c>
      <c r="P330" s="5" t="s">
        <v>37</v>
      </c>
      <c r="Q330" s="7">
        <f>Sheet2!F286</f>
        <v>0</v>
      </c>
      <c r="R330" s="5" t="s">
        <v>38</v>
      </c>
      <c r="T330" s="5" t="s">
        <v>42</v>
      </c>
      <c r="U330" s="5" t="s">
        <v>40</v>
      </c>
      <c r="V330" t="str">
        <f t="shared" si="5"/>
        <v>["name"=&gt;"0","unit"=&gt;"0","amc"=&gt;0,"max-stock"=&gt;0,"min-stock"=&gt;0,"q4-consumption-b"=&gt;0,"annual-consumption-c"=&gt;],</v>
      </c>
    </row>
    <row r="331" spans="1:22" x14ac:dyDescent="0.25">
      <c r="A331" s="5" t="s">
        <v>43</v>
      </c>
      <c r="B331" s="5" t="s">
        <v>39</v>
      </c>
      <c r="C331" s="5" t="s">
        <v>41</v>
      </c>
      <c r="D331">
        <f>Sheet2!A287</f>
        <v>0</v>
      </c>
      <c r="E331" s="5" t="s">
        <v>41</v>
      </c>
      <c r="F331" s="5" t="s">
        <v>33</v>
      </c>
      <c r="G331" s="5" t="s">
        <v>41</v>
      </c>
      <c r="H331">
        <f>Sheet2!B287</f>
        <v>0</v>
      </c>
      <c r="I331" s="5" t="s">
        <v>41</v>
      </c>
      <c r="J331" s="5" t="s">
        <v>34</v>
      </c>
      <c r="K331" s="7">
        <f>Sheet2!C287</f>
        <v>0</v>
      </c>
      <c r="L331" s="5" t="s">
        <v>35</v>
      </c>
      <c r="M331" s="7">
        <f>Sheet2!D287</f>
        <v>0</v>
      </c>
      <c r="N331" s="5" t="s">
        <v>36</v>
      </c>
      <c r="O331" s="7">
        <f>Sheet2!E287</f>
        <v>0</v>
      </c>
      <c r="P331" s="5" t="s">
        <v>37</v>
      </c>
      <c r="Q331" s="7">
        <f>Sheet2!F287</f>
        <v>0</v>
      </c>
      <c r="R331" s="5" t="s">
        <v>38</v>
      </c>
      <c r="T331" s="5" t="s">
        <v>42</v>
      </c>
      <c r="U331" s="5" t="s">
        <v>40</v>
      </c>
      <c r="V331" t="str">
        <f t="shared" si="5"/>
        <v>["name"=&gt;"0","unit"=&gt;"0","amc"=&gt;0,"max-stock"=&gt;0,"min-stock"=&gt;0,"q4-consumption-b"=&gt;0,"annual-consumption-c"=&gt;],</v>
      </c>
    </row>
    <row r="332" spans="1:22" x14ac:dyDescent="0.25">
      <c r="A332" s="5" t="s">
        <v>43</v>
      </c>
      <c r="B332" s="5" t="s">
        <v>39</v>
      </c>
      <c r="C332" s="5" t="s">
        <v>41</v>
      </c>
      <c r="D332">
        <f>Sheet2!A288</f>
        <v>0</v>
      </c>
      <c r="E332" s="5" t="s">
        <v>41</v>
      </c>
      <c r="F332" s="5" t="s">
        <v>33</v>
      </c>
      <c r="G332" s="5" t="s">
        <v>41</v>
      </c>
      <c r="H332">
        <f>Sheet2!B288</f>
        <v>0</v>
      </c>
      <c r="I332" s="5" t="s">
        <v>41</v>
      </c>
      <c r="J332" s="5" t="s">
        <v>34</v>
      </c>
      <c r="K332" s="7">
        <f>Sheet2!C288</f>
        <v>0</v>
      </c>
      <c r="L332" s="5" t="s">
        <v>35</v>
      </c>
      <c r="M332" s="7">
        <f>Sheet2!D288</f>
        <v>0</v>
      </c>
      <c r="N332" s="5" t="s">
        <v>36</v>
      </c>
      <c r="O332" s="7">
        <f>Sheet2!E288</f>
        <v>0</v>
      </c>
      <c r="P332" s="5" t="s">
        <v>37</v>
      </c>
      <c r="Q332" s="7">
        <f>Sheet2!F288</f>
        <v>0</v>
      </c>
      <c r="R332" s="5" t="s">
        <v>38</v>
      </c>
      <c r="T332" s="5" t="s">
        <v>42</v>
      </c>
      <c r="U332" s="5" t="s">
        <v>40</v>
      </c>
      <c r="V332" t="str">
        <f t="shared" si="5"/>
        <v>["name"=&gt;"0","unit"=&gt;"0","amc"=&gt;0,"max-stock"=&gt;0,"min-stock"=&gt;0,"q4-consumption-b"=&gt;0,"annual-consumption-c"=&gt;],</v>
      </c>
    </row>
    <row r="333" spans="1:22" x14ac:dyDescent="0.25">
      <c r="A333" s="5" t="s">
        <v>43</v>
      </c>
      <c r="B333" s="5" t="s">
        <v>39</v>
      </c>
      <c r="C333" s="5" t="s">
        <v>41</v>
      </c>
      <c r="D333">
        <f>Sheet2!A289</f>
        <v>0</v>
      </c>
      <c r="E333" s="5" t="s">
        <v>41</v>
      </c>
      <c r="F333" s="5" t="s">
        <v>33</v>
      </c>
      <c r="G333" s="5" t="s">
        <v>41</v>
      </c>
      <c r="H333">
        <f>Sheet2!B289</f>
        <v>0</v>
      </c>
      <c r="I333" s="5" t="s">
        <v>41</v>
      </c>
      <c r="J333" s="5" t="s">
        <v>34</v>
      </c>
      <c r="K333" s="7">
        <f>Sheet2!C289</f>
        <v>0</v>
      </c>
      <c r="L333" s="5" t="s">
        <v>35</v>
      </c>
      <c r="M333" s="7">
        <f>Sheet2!D289</f>
        <v>0</v>
      </c>
      <c r="N333" s="5" t="s">
        <v>36</v>
      </c>
      <c r="O333" s="7">
        <f>Sheet2!E289</f>
        <v>0</v>
      </c>
      <c r="P333" s="5" t="s">
        <v>37</v>
      </c>
      <c r="Q333" s="7">
        <f>Sheet2!F289</f>
        <v>0</v>
      </c>
      <c r="R333" s="5" t="s">
        <v>38</v>
      </c>
      <c r="T333" s="5" t="s">
        <v>42</v>
      </c>
      <c r="U333" s="5" t="s">
        <v>40</v>
      </c>
      <c r="V333" t="str">
        <f t="shared" si="5"/>
        <v>["name"=&gt;"0","unit"=&gt;"0","amc"=&gt;0,"max-stock"=&gt;0,"min-stock"=&gt;0,"q4-consumption-b"=&gt;0,"annual-consumption-c"=&gt;],</v>
      </c>
    </row>
    <row r="334" spans="1:22" x14ac:dyDescent="0.25">
      <c r="A334" s="5" t="s">
        <v>43</v>
      </c>
      <c r="B334" s="5" t="s">
        <v>39</v>
      </c>
      <c r="C334" s="5" t="s">
        <v>41</v>
      </c>
      <c r="D334">
        <f>Sheet2!A290</f>
        <v>0</v>
      </c>
      <c r="E334" s="5" t="s">
        <v>41</v>
      </c>
      <c r="F334" s="5" t="s">
        <v>33</v>
      </c>
      <c r="G334" s="5" t="s">
        <v>41</v>
      </c>
      <c r="H334">
        <f>Sheet2!B290</f>
        <v>0</v>
      </c>
      <c r="I334" s="5" t="s">
        <v>41</v>
      </c>
      <c r="J334" s="5" t="s">
        <v>34</v>
      </c>
      <c r="K334" s="7">
        <f>Sheet2!C290</f>
        <v>0</v>
      </c>
      <c r="L334" s="5" t="s">
        <v>35</v>
      </c>
      <c r="M334" s="7">
        <f>Sheet2!D290</f>
        <v>0</v>
      </c>
      <c r="N334" s="5" t="s">
        <v>36</v>
      </c>
      <c r="O334" s="7">
        <f>Sheet2!E290</f>
        <v>0</v>
      </c>
      <c r="P334" s="5" t="s">
        <v>37</v>
      </c>
      <c r="Q334" s="7">
        <f>Sheet2!F290</f>
        <v>0</v>
      </c>
      <c r="R334" s="5" t="s">
        <v>38</v>
      </c>
      <c r="T334" s="5" t="s">
        <v>42</v>
      </c>
      <c r="U334" s="5" t="s">
        <v>40</v>
      </c>
      <c r="V334" t="str">
        <f t="shared" si="5"/>
        <v>["name"=&gt;"0","unit"=&gt;"0","amc"=&gt;0,"max-stock"=&gt;0,"min-stock"=&gt;0,"q4-consumption-b"=&gt;0,"annual-consumption-c"=&gt;],</v>
      </c>
    </row>
    <row r="335" spans="1:22" x14ac:dyDescent="0.25">
      <c r="A335" s="5" t="s">
        <v>43</v>
      </c>
      <c r="B335" s="5" t="s">
        <v>39</v>
      </c>
      <c r="C335" s="5" t="s">
        <v>41</v>
      </c>
      <c r="D335">
        <f>Sheet2!A291</f>
        <v>0</v>
      </c>
      <c r="E335" s="5" t="s">
        <v>41</v>
      </c>
      <c r="F335" s="5" t="s">
        <v>33</v>
      </c>
      <c r="G335" s="5" t="s">
        <v>41</v>
      </c>
      <c r="H335">
        <f>Sheet2!B291</f>
        <v>0</v>
      </c>
      <c r="I335" s="5" t="s">
        <v>41</v>
      </c>
      <c r="J335" s="5" t="s">
        <v>34</v>
      </c>
      <c r="K335" s="7">
        <f>Sheet2!C291</f>
        <v>0</v>
      </c>
      <c r="L335" s="5" t="s">
        <v>35</v>
      </c>
      <c r="M335" s="7">
        <f>Sheet2!D291</f>
        <v>0</v>
      </c>
      <c r="N335" s="5" t="s">
        <v>36</v>
      </c>
      <c r="O335" s="7">
        <f>Sheet2!E291</f>
        <v>0</v>
      </c>
      <c r="P335" s="5" t="s">
        <v>37</v>
      </c>
      <c r="Q335" s="7">
        <f>Sheet2!F291</f>
        <v>0</v>
      </c>
      <c r="R335" s="5" t="s">
        <v>38</v>
      </c>
      <c r="T335" s="5" t="s">
        <v>42</v>
      </c>
      <c r="U335" s="5" t="s">
        <v>40</v>
      </c>
      <c r="V335" t="str">
        <f t="shared" si="5"/>
        <v>["name"=&gt;"0","unit"=&gt;"0","amc"=&gt;0,"max-stock"=&gt;0,"min-stock"=&gt;0,"q4-consumption-b"=&gt;0,"annual-consumption-c"=&gt;],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F238-388C-4592-8EFF-62377BFB4F75}">
  <dimension ref="A1:G217"/>
  <sheetViews>
    <sheetView topLeftCell="A205" workbookViewId="0">
      <selection activeCell="L221" sqref="L221"/>
    </sheetView>
  </sheetViews>
  <sheetFormatPr defaultRowHeight="15" x14ac:dyDescent="0.25"/>
  <cols>
    <col min="1" max="1" width="51.28515625" bestFit="1" customWidth="1"/>
    <col min="2" max="2" width="6.42578125" bestFit="1" customWidth="1"/>
    <col min="3" max="3" width="8.5703125" style="7" bestFit="1" customWidth="1"/>
    <col min="4" max="5" width="6.5703125" style="7" bestFit="1" customWidth="1"/>
    <col min="6" max="7" width="7.5703125" style="7" bestFit="1" customWidth="1"/>
  </cols>
  <sheetData>
    <row r="1" spans="1:7" x14ac:dyDescent="0.25">
      <c r="A1" t="s">
        <v>65</v>
      </c>
      <c r="B1" t="s">
        <v>32</v>
      </c>
      <c r="C1" s="7">
        <v>0</v>
      </c>
      <c r="D1" s="7">
        <v>0</v>
      </c>
      <c r="E1" s="7">
        <v>0</v>
      </c>
      <c r="F1" s="7">
        <v>0</v>
      </c>
      <c r="G1" s="7">
        <v>5</v>
      </c>
    </row>
    <row r="2" spans="1:7" x14ac:dyDescent="0.25">
      <c r="A2" t="s">
        <v>66</v>
      </c>
      <c r="B2" t="s">
        <v>32</v>
      </c>
      <c r="C2" s="7">
        <v>0</v>
      </c>
      <c r="D2" s="7">
        <v>0</v>
      </c>
      <c r="E2" s="7">
        <v>0</v>
      </c>
      <c r="F2" s="7">
        <v>0</v>
      </c>
      <c r="G2" s="7">
        <v>3</v>
      </c>
    </row>
    <row r="3" spans="1:7" x14ac:dyDescent="0.25">
      <c r="A3" t="s">
        <v>67</v>
      </c>
      <c r="B3" t="s">
        <v>32</v>
      </c>
      <c r="C3" s="7">
        <v>0</v>
      </c>
      <c r="D3" s="7">
        <v>0</v>
      </c>
      <c r="E3" s="7">
        <v>0</v>
      </c>
      <c r="F3" s="7">
        <v>0</v>
      </c>
      <c r="G3" s="7">
        <v>3</v>
      </c>
    </row>
    <row r="4" spans="1:7" x14ac:dyDescent="0.25">
      <c r="A4" t="s">
        <v>68</v>
      </c>
      <c r="B4" t="s">
        <v>32</v>
      </c>
      <c r="C4" s="7">
        <v>0</v>
      </c>
      <c r="D4" s="7">
        <v>0</v>
      </c>
      <c r="E4" s="7">
        <v>0</v>
      </c>
      <c r="F4" s="7">
        <v>0</v>
      </c>
      <c r="G4" s="7">
        <v>5</v>
      </c>
    </row>
    <row r="5" spans="1:7" x14ac:dyDescent="0.25">
      <c r="A5" t="s">
        <v>69</v>
      </c>
      <c r="B5" t="s">
        <v>32</v>
      </c>
      <c r="C5" s="7">
        <v>0</v>
      </c>
      <c r="D5" s="7">
        <v>0</v>
      </c>
      <c r="E5" s="7">
        <v>0</v>
      </c>
      <c r="F5" s="7">
        <v>0</v>
      </c>
      <c r="G5" s="7">
        <v>2</v>
      </c>
    </row>
    <row r="6" spans="1:7" x14ac:dyDescent="0.25">
      <c r="A6" t="s">
        <v>63</v>
      </c>
      <c r="B6" t="s">
        <v>74</v>
      </c>
      <c r="C6" s="7">
        <v>1</v>
      </c>
      <c r="D6" s="7">
        <v>1.25</v>
      </c>
      <c r="E6" s="7">
        <v>0.75</v>
      </c>
      <c r="F6" s="7">
        <v>3.75</v>
      </c>
      <c r="G6" s="7">
        <v>15</v>
      </c>
    </row>
    <row r="7" spans="1:7" x14ac:dyDescent="0.25">
      <c r="A7" t="s">
        <v>70</v>
      </c>
      <c r="B7" t="s">
        <v>23</v>
      </c>
      <c r="C7" s="7">
        <v>0</v>
      </c>
      <c r="D7" s="7">
        <v>0</v>
      </c>
      <c r="E7" s="7">
        <v>0</v>
      </c>
      <c r="F7" s="7">
        <v>0</v>
      </c>
      <c r="G7" s="7">
        <v>1</v>
      </c>
    </row>
    <row r="8" spans="1:7" x14ac:dyDescent="0.25">
      <c r="A8" t="s">
        <v>71</v>
      </c>
      <c r="B8" t="s">
        <v>4</v>
      </c>
      <c r="C8" s="7">
        <v>0</v>
      </c>
      <c r="D8" s="7">
        <v>0</v>
      </c>
      <c r="E8" s="7">
        <v>0</v>
      </c>
      <c r="F8" s="7">
        <v>0</v>
      </c>
      <c r="G8" s="7">
        <v>6</v>
      </c>
    </row>
    <row r="9" spans="1:7" x14ac:dyDescent="0.25">
      <c r="A9" t="s">
        <v>72</v>
      </c>
      <c r="B9" t="s">
        <v>32</v>
      </c>
      <c r="C9" s="7">
        <v>0</v>
      </c>
      <c r="D9" s="7">
        <v>0</v>
      </c>
      <c r="E9" s="7">
        <v>0</v>
      </c>
      <c r="F9" s="7">
        <v>0</v>
      </c>
      <c r="G9" s="7">
        <v>3</v>
      </c>
    </row>
    <row r="10" spans="1:7" x14ac:dyDescent="0.25">
      <c r="A10" t="s">
        <v>73</v>
      </c>
      <c r="B10" t="s">
        <v>32</v>
      </c>
      <c r="C10" s="7">
        <v>0</v>
      </c>
      <c r="D10" s="7">
        <v>0</v>
      </c>
      <c r="E10" s="7">
        <v>0</v>
      </c>
      <c r="F10" s="7">
        <v>0</v>
      </c>
      <c r="G10" s="7">
        <v>3</v>
      </c>
    </row>
    <row r="11" spans="1:7" x14ac:dyDescent="0.25">
      <c r="A11" t="s">
        <v>75</v>
      </c>
      <c r="B11" t="s">
        <v>19</v>
      </c>
      <c r="C11" s="7" t="s">
        <v>76</v>
      </c>
      <c r="D11" s="7">
        <v>40</v>
      </c>
      <c r="E11" s="7">
        <v>24</v>
      </c>
      <c r="F11" s="7">
        <v>120</v>
      </c>
      <c r="G11" s="7">
        <v>480</v>
      </c>
    </row>
    <row r="12" spans="1:7" x14ac:dyDescent="0.25">
      <c r="A12" t="s">
        <v>77</v>
      </c>
      <c r="B12" t="s">
        <v>17</v>
      </c>
      <c r="C12" s="7" t="s">
        <v>78</v>
      </c>
      <c r="D12" s="7">
        <v>5</v>
      </c>
      <c r="E12" s="7">
        <v>3</v>
      </c>
      <c r="F12" s="7">
        <v>15</v>
      </c>
      <c r="G12" s="7">
        <v>60</v>
      </c>
    </row>
    <row r="13" spans="1:7" x14ac:dyDescent="0.25">
      <c r="A13" t="s">
        <v>79</v>
      </c>
      <c r="B13" t="s">
        <v>17</v>
      </c>
      <c r="C13" s="7" t="s">
        <v>78</v>
      </c>
      <c r="D13" s="7">
        <v>5</v>
      </c>
      <c r="E13" s="7">
        <v>3</v>
      </c>
      <c r="F13" s="7">
        <v>15</v>
      </c>
      <c r="G13" s="7">
        <v>60</v>
      </c>
    </row>
    <row r="14" spans="1:7" x14ac:dyDescent="0.25">
      <c r="A14" t="s">
        <v>80</v>
      </c>
      <c r="B14" t="s">
        <v>17</v>
      </c>
      <c r="C14" s="7" t="s">
        <v>30</v>
      </c>
      <c r="D14" s="7">
        <v>1.25</v>
      </c>
      <c r="E14" s="7">
        <v>0.75</v>
      </c>
      <c r="F14" s="7">
        <v>3.75</v>
      </c>
      <c r="G14" s="7">
        <v>15</v>
      </c>
    </row>
    <row r="15" spans="1:7" x14ac:dyDescent="0.25">
      <c r="A15" t="s">
        <v>81</v>
      </c>
      <c r="B15" t="s">
        <v>17</v>
      </c>
      <c r="C15" s="7" t="s">
        <v>82</v>
      </c>
      <c r="D15" s="7">
        <v>2.5</v>
      </c>
      <c r="E15" s="7">
        <v>1.5</v>
      </c>
      <c r="F15" s="7">
        <v>7.5</v>
      </c>
      <c r="G15" s="7">
        <v>30</v>
      </c>
    </row>
    <row r="16" spans="1:7" x14ac:dyDescent="0.25">
      <c r="A16" t="s">
        <v>83</v>
      </c>
      <c r="B16" t="s">
        <v>23</v>
      </c>
      <c r="C16" s="7" t="s">
        <v>82</v>
      </c>
      <c r="D16" s="7">
        <v>2.5</v>
      </c>
      <c r="E16" s="7">
        <v>1.5</v>
      </c>
      <c r="F16" s="7">
        <v>7.5</v>
      </c>
      <c r="G16" s="7">
        <v>30</v>
      </c>
    </row>
    <row r="17" spans="1:7" x14ac:dyDescent="0.25">
      <c r="A17" t="s">
        <v>84</v>
      </c>
      <c r="B17" t="s">
        <v>85</v>
      </c>
      <c r="C17" s="7" t="s">
        <v>82</v>
      </c>
      <c r="D17" s="7">
        <v>2.5</v>
      </c>
      <c r="E17" s="7">
        <v>1.5</v>
      </c>
      <c r="F17" s="7">
        <v>7.5</v>
      </c>
      <c r="G17" s="7">
        <v>30</v>
      </c>
    </row>
    <row r="18" spans="1:7" x14ac:dyDescent="0.25">
      <c r="A18" t="s">
        <v>109</v>
      </c>
      <c r="B18" t="s">
        <v>17</v>
      </c>
      <c r="C18" s="7" t="s">
        <v>82</v>
      </c>
      <c r="D18" s="7">
        <v>2.5</v>
      </c>
      <c r="E18" s="7">
        <v>1.5</v>
      </c>
      <c r="F18" s="7">
        <v>7.5</v>
      </c>
      <c r="G18" s="7">
        <v>30</v>
      </c>
    </row>
    <row r="19" spans="1:7" x14ac:dyDescent="0.25">
      <c r="A19" t="s">
        <v>86</v>
      </c>
      <c r="B19" t="s">
        <v>17</v>
      </c>
      <c r="C19" s="7" t="s">
        <v>82</v>
      </c>
      <c r="D19" s="7">
        <v>2.5</v>
      </c>
      <c r="E19" s="7">
        <v>1.5</v>
      </c>
      <c r="F19" s="7">
        <v>7.5</v>
      </c>
      <c r="G19" s="7">
        <v>30</v>
      </c>
    </row>
    <row r="20" spans="1:7" x14ac:dyDescent="0.25">
      <c r="A20" t="s">
        <v>87</v>
      </c>
      <c r="B20" t="s">
        <v>88</v>
      </c>
      <c r="C20" s="7">
        <v>0.5</v>
      </c>
      <c r="D20" s="7">
        <v>0.52500000000000002</v>
      </c>
      <c r="E20" s="7">
        <v>0.47499999999999998</v>
      </c>
      <c r="F20" s="7">
        <v>1.575</v>
      </c>
      <c r="G20" s="7">
        <v>6.3</v>
      </c>
    </row>
    <row r="21" spans="1:7" x14ac:dyDescent="0.25">
      <c r="A21" t="s">
        <v>89</v>
      </c>
      <c r="B21" t="s">
        <v>88</v>
      </c>
      <c r="C21" s="7">
        <v>0.5</v>
      </c>
      <c r="D21" s="7">
        <v>0.52500000000000002</v>
      </c>
      <c r="E21" s="7">
        <v>0.47499999999999998</v>
      </c>
      <c r="F21" s="7">
        <v>1.575</v>
      </c>
      <c r="G21" s="7">
        <v>6.3</v>
      </c>
    </row>
    <row r="22" spans="1:7" ht="17.25" customHeight="1" x14ac:dyDescent="0.25">
      <c r="A22" t="s">
        <v>110</v>
      </c>
      <c r="B22" t="s">
        <v>90</v>
      </c>
      <c r="C22" s="7">
        <v>12</v>
      </c>
      <c r="D22" s="7">
        <v>12.6</v>
      </c>
      <c r="E22" s="7">
        <v>11.4</v>
      </c>
      <c r="F22" s="7">
        <v>37.799999999999997</v>
      </c>
      <c r="G22" s="7">
        <v>151</v>
      </c>
    </row>
    <row r="23" spans="1:7" ht="15.75" customHeight="1" x14ac:dyDescent="0.25">
      <c r="A23" t="s">
        <v>111</v>
      </c>
      <c r="B23" t="s">
        <v>90</v>
      </c>
      <c r="C23" s="7">
        <v>12</v>
      </c>
      <c r="D23" s="7">
        <v>12.6</v>
      </c>
      <c r="E23" s="7">
        <v>11.4</v>
      </c>
      <c r="F23" s="7">
        <v>37.799999999999997</v>
      </c>
      <c r="G23" s="7">
        <v>151</v>
      </c>
    </row>
    <row r="24" spans="1:7" x14ac:dyDescent="0.25">
      <c r="A24" t="s">
        <v>112</v>
      </c>
      <c r="B24" t="s">
        <v>90</v>
      </c>
      <c r="C24" s="7">
        <v>12</v>
      </c>
      <c r="D24" s="7">
        <v>12.6</v>
      </c>
      <c r="E24" s="7">
        <v>11.4</v>
      </c>
      <c r="F24" s="7">
        <v>37.799999999999997</v>
      </c>
      <c r="G24" s="7">
        <v>151</v>
      </c>
    </row>
    <row r="25" spans="1:7" x14ac:dyDescent="0.25">
      <c r="A25" t="s">
        <v>91</v>
      </c>
      <c r="B25" t="s">
        <v>19</v>
      </c>
      <c r="C25" s="7" t="s">
        <v>30</v>
      </c>
      <c r="D25" s="7">
        <v>1.25</v>
      </c>
      <c r="E25" s="7">
        <v>0.75</v>
      </c>
      <c r="F25" s="7">
        <v>3.75</v>
      </c>
      <c r="G25" s="7">
        <v>15</v>
      </c>
    </row>
    <row r="26" spans="1:7" x14ac:dyDescent="0.25">
      <c r="A26" t="s">
        <v>92</v>
      </c>
      <c r="B26" t="s">
        <v>17</v>
      </c>
      <c r="C26" s="7" t="s">
        <v>30</v>
      </c>
      <c r="D26" s="7">
        <v>1.25</v>
      </c>
      <c r="E26" s="7">
        <v>0.75</v>
      </c>
      <c r="F26" s="7">
        <v>3.75</v>
      </c>
      <c r="G26" s="7">
        <v>15</v>
      </c>
    </row>
    <row r="27" spans="1:7" x14ac:dyDescent="0.25">
      <c r="A27" t="s">
        <v>93</v>
      </c>
      <c r="B27" t="s">
        <v>17</v>
      </c>
      <c r="C27" s="7" t="s">
        <v>30</v>
      </c>
      <c r="D27" s="7">
        <v>1.25</v>
      </c>
      <c r="E27" s="7">
        <v>0.75</v>
      </c>
      <c r="F27" s="7">
        <v>3.75</v>
      </c>
      <c r="G27" s="7">
        <v>15</v>
      </c>
    </row>
    <row r="28" spans="1:7" x14ac:dyDescent="0.25">
      <c r="A28" t="s">
        <v>94</v>
      </c>
      <c r="B28" t="s">
        <v>95</v>
      </c>
      <c r="C28" s="7" t="s">
        <v>99</v>
      </c>
      <c r="D28" s="7">
        <v>0</v>
      </c>
      <c r="E28" s="7">
        <v>0</v>
      </c>
      <c r="F28" s="7">
        <v>0</v>
      </c>
      <c r="G28" s="7">
        <v>2</v>
      </c>
    </row>
    <row r="29" spans="1:7" x14ac:dyDescent="0.25">
      <c r="A29" t="s">
        <v>96</v>
      </c>
      <c r="B29" t="s">
        <v>95</v>
      </c>
      <c r="C29" s="7" t="s">
        <v>99</v>
      </c>
      <c r="D29" s="7">
        <v>0</v>
      </c>
      <c r="E29" s="7">
        <v>0</v>
      </c>
      <c r="F29" s="7">
        <v>0</v>
      </c>
      <c r="G29" s="7">
        <v>2</v>
      </c>
    </row>
    <row r="30" spans="1:7" x14ac:dyDescent="0.25">
      <c r="A30" t="s">
        <v>97</v>
      </c>
      <c r="B30" t="s">
        <v>98</v>
      </c>
      <c r="C30" s="7">
        <v>0</v>
      </c>
      <c r="D30" s="7">
        <v>0</v>
      </c>
      <c r="E30" s="7">
        <v>0</v>
      </c>
      <c r="F30" s="7">
        <v>0</v>
      </c>
      <c r="G30" s="7">
        <v>2</v>
      </c>
    </row>
    <row r="31" spans="1:7" ht="15" customHeight="1" x14ac:dyDescent="0.25">
      <c r="A31" t="s">
        <v>105</v>
      </c>
      <c r="B31" t="s">
        <v>100</v>
      </c>
      <c r="C31" s="7">
        <v>30</v>
      </c>
      <c r="D31" s="7">
        <v>31.5</v>
      </c>
      <c r="E31" s="7">
        <v>28.5</v>
      </c>
      <c r="F31" s="7">
        <v>94.5</v>
      </c>
      <c r="G31" s="7">
        <v>378</v>
      </c>
    </row>
    <row r="32" spans="1:7" ht="15.75" customHeight="1" x14ac:dyDescent="0.25"/>
    <row r="33" spans="1:7" x14ac:dyDescent="0.25">
      <c r="A33" t="s">
        <v>101</v>
      </c>
      <c r="B33" t="s">
        <v>1</v>
      </c>
      <c r="C33" s="7">
        <v>10</v>
      </c>
      <c r="D33" s="7">
        <v>12</v>
      </c>
      <c r="E33" s="7">
        <v>8</v>
      </c>
      <c r="F33" s="7">
        <v>36</v>
      </c>
      <c r="G33" s="7">
        <v>144</v>
      </c>
    </row>
    <row r="34" spans="1:7" ht="15" customHeight="1" x14ac:dyDescent="0.25">
      <c r="A34" t="s">
        <v>106</v>
      </c>
      <c r="B34" t="s">
        <v>1</v>
      </c>
      <c r="C34" s="7">
        <v>10</v>
      </c>
      <c r="D34" s="7">
        <v>12</v>
      </c>
      <c r="E34" s="7">
        <v>8</v>
      </c>
      <c r="F34" s="7">
        <v>36</v>
      </c>
      <c r="G34" s="7">
        <v>144</v>
      </c>
    </row>
    <row r="35" spans="1:7" ht="15.75" customHeight="1" x14ac:dyDescent="0.25">
      <c r="A35" t="s">
        <v>107</v>
      </c>
      <c r="B35" t="s">
        <v>17</v>
      </c>
      <c r="C35" s="7">
        <v>20</v>
      </c>
      <c r="D35" s="7">
        <v>21</v>
      </c>
      <c r="E35" s="7">
        <v>19</v>
      </c>
      <c r="F35" s="7">
        <v>63</v>
      </c>
      <c r="G35" s="7">
        <v>252</v>
      </c>
    </row>
    <row r="36" spans="1:7" ht="15" customHeight="1" x14ac:dyDescent="0.25">
      <c r="A36" t="s">
        <v>102</v>
      </c>
      <c r="B36" t="s">
        <v>19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</row>
    <row r="37" spans="1:7" ht="15.75" customHeight="1" x14ac:dyDescent="0.25">
      <c r="A37" t="s">
        <v>103</v>
      </c>
      <c r="B37" t="s">
        <v>17</v>
      </c>
      <c r="C37" s="7">
        <v>4</v>
      </c>
      <c r="D37" s="7">
        <v>5</v>
      </c>
      <c r="E37" s="7">
        <v>3</v>
      </c>
      <c r="F37" s="7">
        <v>15</v>
      </c>
      <c r="G37" s="7">
        <v>60</v>
      </c>
    </row>
    <row r="38" spans="1:7" x14ac:dyDescent="0.25">
      <c r="A38" t="s">
        <v>104</v>
      </c>
      <c r="B38" t="s">
        <v>1</v>
      </c>
      <c r="C38" s="7">
        <v>3</v>
      </c>
      <c r="D38" s="7">
        <v>3.75</v>
      </c>
      <c r="E38" s="7">
        <v>2.25</v>
      </c>
      <c r="F38" s="7">
        <v>11.25</v>
      </c>
      <c r="G38" s="7">
        <v>45</v>
      </c>
    </row>
    <row r="39" spans="1:7" ht="15.75" thickBot="1" x14ac:dyDescent="0.3">
      <c r="A39" t="s">
        <v>108</v>
      </c>
      <c r="B39" t="s">
        <v>1</v>
      </c>
      <c r="C39" s="7">
        <v>20</v>
      </c>
      <c r="D39" s="7">
        <v>25</v>
      </c>
      <c r="E39" s="7">
        <v>15</v>
      </c>
      <c r="F39" s="7">
        <v>75</v>
      </c>
      <c r="G39" s="7">
        <v>252</v>
      </c>
    </row>
    <row r="40" spans="1:7" ht="16.5" thickBot="1" x14ac:dyDescent="0.3">
      <c r="A40" s="1" t="s">
        <v>113</v>
      </c>
      <c r="B40" s="2" t="s">
        <v>9</v>
      </c>
      <c r="C40" s="9" t="s">
        <v>30</v>
      </c>
      <c r="D40" s="9">
        <v>1.25</v>
      </c>
      <c r="E40" s="9">
        <v>0.75</v>
      </c>
      <c r="F40" s="9">
        <v>3.75</v>
      </c>
      <c r="G40" s="9">
        <v>15</v>
      </c>
    </row>
    <row r="41" spans="1:7" ht="15" customHeight="1" thickBot="1" x14ac:dyDescent="0.3">
      <c r="A41" s="3" t="s">
        <v>114</v>
      </c>
      <c r="B41" s="4" t="s">
        <v>88</v>
      </c>
      <c r="C41" s="11" t="s">
        <v>30</v>
      </c>
      <c r="D41" s="11">
        <v>1.25</v>
      </c>
      <c r="E41" s="11">
        <v>0.75</v>
      </c>
      <c r="F41" s="11">
        <v>3.75</v>
      </c>
      <c r="G41" s="11">
        <v>15</v>
      </c>
    </row>
    <row r="42" spans="1:7" ht="15.75" customHeight="1" thickBot="1" x14ac:dyDescent="0.3">
      <c r="A42" s="3" t="s">
        <v>115</v>
      </c>
      <c r="B42" s="4" t="s">
        <v>88</v>
      </c>
      <c r="C42" s="11" t="s">
        <v>30</v>
      </c>
      <c r="D42" s="11">
        <v>1.25</v>
      </c>
      <c r="E42" s="11">
        <v>0.75</v>
      </c>
      <c r="F42" s="11">
        <v>3.75</v>
      </c>
      <c r="G42" s="11">
        <v>15</v>
      </c>
    </row>
    <row r="43" spans="1:7" ht="16.5" thickBot="1" x14ac:dyDescent="0.3">
      <c r="A43" s="3" t="s">
        <v>116</v>
      </c>
      <c r="B43" s="4" t="s">
        <v>9</v>
      </c>
      <c r="C43" s="11" t="s">
        <v>30</v>
      </c>
      <c r="D43" s="11">
        <v>1.25</v>
      </c>
      <c r="E43" s="11">
        <v>0.75</v>
      </c>
      <c r="F43" s="11">
        <v>3.75</v>
      </c>
      <c r="G43" s="11">
        <v>15</v>
      </c>
    </row>
    <row r="44" spans="1:7" ht="17.25" thickBot="1" x14ac:dyDescent="0.3">
      <c r="A44" s="3" t="s">
        <v>118</v>
      </c>
      <c r="B44" s="4" t="s">
        <v>4</v>
      </c>
      <c r="C44" s="10">
        <v>6</v>
      </c>
      <c r="D44" s="13">
        <v>6.3</v>
      </c>
      <c r="E44" s="13">
        <v>5.7</v>
      </c>
      <c r="F44" s="12">
        <v>18.899999999999999</v>
      </c>
      <c r="G44" s="12">
        <v>75</v>
      </c>
    </row>
    <row r="45" spans="1:7" ht="16.5" thickBot="1" x14ac:dyDescent="0.3">
      <c r="A45" s="3" t="s">
        <v>117</v>
      </c>
      <c r="B45" s="4" t="s">
        <v>4</v>
      </c>
      <c r="C45" s="11" t="s">
        <v>30</v>
      </c>
      <c r="D45" s="11">
        <v>1.25</v>
      </c>
      <c r="E45" s="11">
        <v>0.75</v>
      </c>
      <c r="F45" s="11">
        <v>3.75</v>
      </c>
      <c r="G45" s="11">
        <v>15</v>
      </c>
    </row>
    <row r="46" spans="1:7" ht="16.5" thickBot="1" x14ac:dyDescent="0.3">
      <c r="A46" s="1" t="s">
        <v>119</v>
      </c>
      <c r="B46" s="2" t="s">
        <v>120</v>
      </c>
      <c r="C46" s="9" t="s">
        <v>30</v>
      </c>
      <c r="D46" s="9">
        <v>1.25</v>
      </c>
      <c r="E46" s="9">
        <v>0.75</v>
      </c>
      <c r="F46" s="9">
        <v>3.75</v>
      </c>
      <c r="G46" s="9">
        <v>15</v>
      </c>
    </row>
    <row r="47" spans="1:7" ht="16.5" thickBot="1" x14ac:dyDescent="0.3">
      <c r="A47" s="3" t="s">
        <v>184</v>
      </c>
      <c r="B47" s="4" t="s">
        <v>120</v>
      </c>
      <c r="C47" s="11" t="s">
        <v>30</v>
      </c>
      <c r="D47" s="11">
        <v>1.25</v>
      </c>
      <c r="E47" s="11">
        <v>0.75</v>
      </c>
      <c r="F47" s="11">
        <v>3.75</v>
      </c>
      <c r="G47" s="11">
        <v>15</v>
      </c>
    </row>
    <row r="48" spans="1:7" ht="17.25" thickBot="1" x14ac:dyDescent="0.3">
      <c r="A48" s="3" t="s">
        <v>121</v>
      </c>
      <c r="B48" s="4" t="s">
        <v>9</v>
      </c>
      <c r="C48" s="12">
        <v>20</v>
      </c>
      <c r="D48" s="12">
        <v>24</v>
      </c>
      <c r="E48" s="12">
        <v>16</v>
      </c>
      <c r="F48" s="12">
        <v>72</v>
      </c>
      <c r="G48" s="12">
        <v>288</v>
      </c>
    </row>
    <row r="49" spans="1:7" ht="17.25" thickBot="1" x14ac:dyDescent="0.3">
      <c r="A49" s="3" t="s">
        <v>122</v>
      </c>
      <c r="B49" s="4" t="s">
        <v>9</v>
      </c>
      <c r="C49" s="12">
        <v>20</v>
      </c>
      <c r="D49" s="12">
        <v>24</v>
      </c>
      <c r="E49" s="12">
        <v>16</v>
      </c>
      <c r="F49" s="12">
        <v>72</v>
      </c>
      <c r="G49" s="12">
        <v>288</v>
      </c>
    </row>
    <row r="50" spans="1:7" ht="17.25" thickBot="1" x14ac:dyDescent="0.3">
      <c r="A50" s="3" t="s">
        <v>123</v>
      </c>
      <c r="B50" s="4" t="s">
        <v>1</v>
      </c>
      <c r="C50" s="12">
        <v>10</v>
      </c>
      <c r="D50" s="12">
        <v>12</v>
      </c>
      <c r="E50" s="12">
        <v>8</v>
      </c>
      <c r="F50" s="12">
        <v>36</v>
      </c>
      <c r="G50" s="12">
        <v>144</v>
      </c>
    </row>
    <row r="51" spans="1:7" ht="16.5" thickBot="1" x14ac:dyDescent="0.3">
      <c r="A51" s="3" t="s">
        <v>124</v>
      </c>
      <c r="B51" s="4" t="s">
        <v>120</v>
      </c>
      <c r="C51" s="11" t="s">
        <v>30</v>
      </c>
      <c r="D51" s="11">
        <v>1.25</v>
      </c>
      <c r="E51" s="11">
        <v>0.75</v>
      </c>
      <c r="F51" s="11">
        <v>3.75</v>
      </c>
      <c r="G51" s="11">
        <v>15</v>
      </c>
    </row>
    <row r="52" spans="1:7" ht="16.5" thickBot="1" x14ac:dyDescent="0.3">
      <c r="A52" s="3" t="s">
        <v>125</v>
      </c>
      <c r="B52" s="4" t="s">
        <v>4</v>
      </c>
      <c r="C52" s="11" t="s">
        <v>30</v>
      </c>
      <c r="D52" s="11">
        <v>1.25</v>
      </c>
      <c r="E52" s="11">
        <v>0.75</v>
      </c>
      <c r="F52" s="11">
        <v>3.75</v>
      </c>
      <c r="G52" s="11">
        <v>15</v>
      </c>
    </row>
    <row r="53" spans="1:7" x14ac:dyDescent="0.25">
      <c r="A53" t="s">
        <v>126</v>
      </c>
      <c r="B53" t="s">
        <v>127</v>
      </c>
      <c r="C53" s="7" t="s">
        <v>30</v>
      </c>
      <c r="D53" s="7">
        <v>1.25</v>
      </c>
      <c r="E53" s="7">
        <v>0.75</v>
      </c>
      <c r="F53" s="7">
        <v>3.75</v>
      </c>
      <c r="G53" s="7">
        <v>15</v>
      </c>
    </row>
    <row r="54" spans="1:7" x14ac:dyDescent="0.25">
      <c r="A54" t="s">
        <v>128</v>
      </c>
      <c r="B54" t="s">
        <v>127</v>
      </c>
      <c r="C54" s="7">
        <v>1010</v>
      </c>
      <c r="D54" s="7">
        <v>12.5</v>
      </c>
      <c r="E54" s="7">
        <v>7.5</v>
      </c>
      <c r="F54" s="7">
        <v>37.5</v>
      </c>
      <c r="G54" s="7">
        <v>150</v>
      </c>
    </row>
    <row r="55" spans="1:7" x14ac:dyDescent="0.25">
      <c r="A55" t="s">
        <v>129</v>
      </c>
      <c r="B55" t="s">
        <v>127</v>
      </c>
      <c r="C55" s="7">
        <v>7.5</v>
      </c>
      <c r="D55" s="7">
        <v>9.375</v>
      </c>
      <c r="E55" s="7">
        <v>5.625</v>
      </c>
      <c r="F55" s="7">
        <v>28.125</v>
      </c>
      <c r="G55" s="7">
        <v>112</v>
      </c>
    </row>
    <row r="56" spans="1:7" x14ac:dyDescent="0.25">
      <c r="A56" t="s">
        <v>130</v>
      </c>
      <c r="B56" t="s">
        <v>127</v>
      </c>
      <c r="C56" s="7">
        <v>7.5</v>
      </c>
      <c r="D56" s="7">
        <v>9.375</v>
      </c>
      <c r="E56" s="7">
        <v>5.625</v>
      </c>
      <c r="F56" s="7">
        <v>28.125</v>
      </c>
      <c r="G56" s="7">
        <v>112</v>
      </c>
    </row>
    <row r="57" spans="1:7" x14ac:dyDescent="0.25">
      <c r="A57" t="s">
        <v>131</v>
      </c>
      <c r="B57" t="s">
        <v>127</v>
      </c>
      <c r="C57" s="7">
        <v>5</v>
      </c>
      <c r="D57" s="7">
        <v>6</v>
      </c>
      <c r="E57" s="7">
        <v>4</v>
      </c>
      <c r="F57" s="7">
        <v>18</v>
      </c>
      <c r="G57" s="7">
        <v>72</v>
      </c>
    </row>
    <row r="58" spans="1:7" x14ac:dyDescent="0.25">
      <c r="A58" t="s">
        <v>132</v>
      </c>
      <c r="B58" t="s">
        <v>127</v>
      </c>
      <c r="C58" s="7">
        <v>5</v>
      </c>
      <c r="D58" s="7">
        <v>6</v>
      </c>
      <c r="E58" s="7">
        <v>4</v>
      </c>
      <c r="F58" s="7">
        <v>18</v>
      </c>
      <c r="G58" s="7">
        <v>72</v>
      </c>
    </row>
    <row r="59" spans="1:7" x14ac:dyDescent="0.25">
      <c r="A59" t="s">
        <v>133</v>
      </c>
      <c r="B59" t="s">
        <v>127</v>
      </c>
      <c r="C59" s="7" t="s">
        <v>30</v>
      </c>
      <c r="D59" s="7">
        <v>1.25</v>
      </c>
      <c r="E59" s="7">
        <v>0.75</v>
      </c>
      <c r="F59" s="7">
        <v>3.75</v>
      </c>
      <c r="G59" s="7">
        <v>15</v>
      </c>
    </row>
    <row r="60" spans="1:7" x14ac:dyDescent="0.25">
      <c r="A60" t="s">
        <v>134</v>
      </c>
      <c r="B60" t="s">
        <v>127</v>
      </c>
      <c r="C60" s="7" t="s">
        <v>30</v>
      </c>
      <c r="D60" s="7">
        <v>1.25</v>
      </c>
      <c r="E60" s="7">
        <v>0.75</v>
      </c>
      <c r="F60" s="7">
        <v>3.75</v>
      </c>
      <c r="G60" s="7">
        <v>15</v>
      </c>
    </row>
    <row r="61" spans="1:7" x14ac:dyDescent="0.25">
      <c r="A61" t="s">
        <v>135</v>
      </c>
      <c r="B61" t="s">
        <v>127</v>
      </c>
      <c r="C61" s="7">
        <v>2</v>
      </c>
      <c r="D61" s="7">
        <v>2.5</v>
      </c>
      <c r="E61" s="7">
        <v>1.5</v>
      </c>
      <c r="F61" s="7">
        <v>7.5</v>
      </c>
      <c r="G61" s="7">
        <v>30</v>
      </c>
    </row>
    <row r="62" spans="1:7" x14ac:dyDescent="0.25">
      <c r="A62" t="s">
        <v>136</v>
      </c>
      <c r="B62" t="s">
        <v>127</v>
      </c>
      <c r="C62" s="7">
        <v>2</v>
      </c>
      <c r="D62" s="7">
        <v>2.5</v>
      </c>
      <c r="E62" s="7">
        <v>1.5</v>
      </c>
      <c r="F62" s="7">
        <v>7.5</v>
      </c>
      <c r="G62" s="7">
        <v>30</v>
      </c>
    </row>
    <row r="63" spans="1:7" x14ac:dyDescent="0.25">
      <c r="A63" t="s">
        <v>137</v>
      </c>
      <c r="B63" t="s">
        <v>127</v>
      </c>
      <c r="C63" s="7">
        <v>2</v>
      </c>
      <c r="D63" s="7">
        <v>2.5</v>
      </c>
      <c r="E63" s="7">
        <v>1.5</v>
      </c>
      <c r="F63" s="7">
        <v>7.5</v>
      </c>
      <c r="G63" s="7">
        <v>30</v>
      </c>
    </row>
    <row r="64" spans="1:7" x14ac:dyDescent="0.25">
      <c r="A64" t="s">
        <v>138</v>
      </c>
      <c r="B64" t="s">
        <v>127</v>
      </c>
      <c r="C64" s="7">
        <v>8</v>
      </c>
      <c r="D64" s="7">
        <v>8.4</v>
      </c>
      <c r="E64" s="7">
        <v>7.6</v>
      </c>
      <c r="F64" s="7">
        <v>22.8</v>
      </c>
      <c r="G64" s="7">
        <v>91</v>
      </c>
    </row>
    <row r="65" spans="1:7" x14ac:dyDescent="0.25">
      <c r="A65" t="s">
        <v>139</v>
      </c>
      <c r="B65" t="s">
        <v>127</v>
      </c>
      <c r="C65" s="7">
        <v>2</v>
      </c>
      <c r="D65" s="7">
        <v>2.5</v>
      </c>
      <c r="E65" s="7">
        <v>1.5</v>
      </c>
      <c r="F65" s="7">
        <v>7.5</v>
      </c>
      <c r="G65" s="7">
        <v>30</v>
      </c>
    </row>
    <row r="66" spans="1:7" x14ac:dyDescent="0.25">
      <c r="A66" t="s">
        <v>140</v>
      </c>
      <c r="B66" t="s">
        <v>127</v>
      </c>
      <c r="C66" s="7">
        <v>1</v>
      </c>
      <c r="D66" s="7">
        <v>1.05</v>
      </c>
      <c r="E66" s="7">
        <v>0.95</v>
      </c>
      <c r="F66" s="7">
        <v>3.15</v>
      </c>
      <c r="G66" s="7">
        <v>12</v>
      </c>
    </row>
    <row r="67" spans="1:7" x14ac:dyDescent="0.25">
      <c r="A67" t="s">
        <v>141</v>
      </c>
      <c r="B67" t="s">
        <v>127</v>
      </c>
      <c r="C67" s="7">
        <v>0.75</v>
      </c>
      <c r="D67" s="7">
        <v>0.78749999999999998</v>
      </c>
      <c r="E67" s="7">
        <v>0.71250000000000002</v>
      </c>
      <c r="F67" s="7">
        <v>2.3624999999999998</v>
      </c>
      <c r="G67" s="7">
        <v>9</v>
      </c>
    </row>
    <row r="68" spans="1:7" x14ac:dyDescent="0.25">
      <c r="A68" t="s">
        <v>142</v>
      </c>
      <c r="B68" t="s">
        <v>127</v>
      </c>
      <c r="C68" s="7">
        <v>0.5</v>
      </c>
      <c r="D68" s="7">
        <v>0.625</v>
      </c>
      <c r="E68" s="7">
        <v>0.375</v>
      </c>
      <c r="F68" s="7">
        <v>1.875</v>
      </c>
      <c r="G68" s="7">
        <v>7</v>
      </c>
    </row>
    <row r="69" spans="1:7" x14ac:dyDescent="0.25">
      <c r="A69" t="s">
        <v>143</v>
      </c>
      <c r="B69" t="s">
        <v>127</v>
      </c>
      <c r="C69" s="7" t="s">
        <v>30</v>
      </c>
      <c r="D69" s="7">
        <v>1.25</v>
      </c>
      <c r="E69" s="7">
        <v>0.75</v>
      </c>
      <c r="F69" s="7">
        <v>3.75</v>
      </c>
      <c r="G69" s="7">
        <v>15</v>
      </c>
    </row>
    <row r="70" spans="1:7" x14ac:dyDescent="0.25">
      <c r="A70" t="s">
        <v>144</v>
      </c>
      <c r="B70" t="s">
        <v>127</v>
      </c>
      <c r="C70" s="7">
        <v>0</v>
      </c>
      <c r="D70" s="7">
        <v>0</v>
      </c>
      <c r="E70" s="7">
        <v>0</v>
      </c>
      <c r="F70" s="7">
        <v>0</v>
      </c>
      <c r="G70" s="7">
        <v>3</v>
      </c>
    </row>
    <row r="71" spans="1:7" x14ac:dyDescent="0.25">
      <c r="A71" t="s">
        <v>185</v>
      </c>
      <c r="B71" t="s">
        <v>127</v>
      </c>
      <c r="C71" s="7">
        <v>0</v>
      </c>
      <c r="D71" s="7">
        <v>0</v>
      </c>
      <c r="E71" s="7">
        <v>0</v>
      </c>
      <c r="F71" s="7">
        <v>0</v>
      </c>
      <c r="G71" s="7">
        <v>8</v>
      </c>
    </row>
    <row r="72" spans="1:7" x14ac:dyDescent="0.25">
      <c r="A72" t="s">
        <v>145</v>
      </c>
      <c r="B72" t="s">
        <v>127</v>
      </c>
      <c r="C72" s="7">
        <v>1</v>
      </c>
      <c r="D72" s="7">
        <v>1.05</v>
      </c>
      <c r="E72" s="7">
        <v>0.95</v>
      </c>
      <c r="F72" s="7">
        <v>3.15</v>
      </c>
      <c r="G72" s="7">
        <v>12</v>
      </c>
    </row>
    <row r="73" spans="1:7" x14ac:dyDescent="0.25">
      <c r="A73" t="s">
        <v>146</v>
      </c>
      <c r="B73" t="s">
        <v>32</v>
      </c>
      <c r="C73" s="7">
        <v>0</v>
      </c>
      <c r="D73" s="7">
        <v>0</v>
      </c>
      <c r="E73" s="7">
        <v>0</v>
      </c>
      <c r="F73" s="7">
        <v>0</v>
      </c>
      <c r="G73" s="7">
        <v>4</v>
      </c>
    </row>
    <row r="74" spans="1:7" x14ac:dyDescent="0.25">
      <c r="A74" t="s">
        <v>147</v>
      </c>
      <c r="B74" t="s">
        <v>127</v>
      </c>
      <c r="C74" s="7">
        <v>0.5</v>
      </c>
      <c r="D74" s="7">
        <v>0.625</v>
      </c>
      <c r="E74" s="7">
        <v>0.375</v>
      </c>
      <c r="F74" s="7">
        <v>1.875</v>
      </c>
      <c r="G74" s="7">
        <v>7</v>
      </c>
    </row>
    <row r="75" spans="1:7" x14ac:dyDescent="0.25">
      <c r="A75" t="s">
        <v>148</v>
      </c>
      <c r="B75" t="s">
        <v>127</v>
      </c>
      <c r="C75" s="7">
        <v>0</v>
      </c>
      <c r="D75" s="7">
        <v>0</v>
      </c>
      <c r="E75" s="7">
        <v>0</v>
      </c>
      <c r="F75" s="7">
        <v>0</v>
      </c>
      <c r="G75" s="7">
        <v>4</v>
      </c>
    </row>
    <row r="76" spans="1:7" x14ac:dyDescent="0.25">
      <c r="A76" t="s">
        <v>149</v>
      </c>
      <c r="B76" t="s">
        <v>4</v>
      </c>
      <c r="C76" s="7">
        <v>1.5</v>
      </c>
      <c r="D76" s="7">
        <v>1.875</v>
      </c>
      <c r="E76" s="7">
        <v>1.125</v>
      </c>
      <c r="F76" s="7">
        <v>5.625</v>
      </c>
      <c r="G76" s="7">
        <v>22</v>
      </c>
    </row>
    <row r="77" spans="1:7" x14ac:dyDescent="0.25">
      <c r="A77" t="s">
        <v>150</v>
      </c>
      <c r="B77" t="s">
        <v>127</v>
      </c>
      <c r="C77" s="7">
        <v>0</v>
      </c>
      <c r="D77" s="7">
        <v>0</v>
      </c>
      <c r="E77" s="7">
        <v>0</v>
      </c>
      <c r="F77" s="7">
        <v>0</v>
      </c>
      <c r="G77" s="7">
        <v>6</v>
      </c>
    </row>
    <row r="78" spans="1:7" x14ac:dyDescent="0.25">
      <c r="A78" t="s">
        <v>151</v>
      </c>
      <c r="B78" t="s">
        <v>127</v>
      </c>
      <c r="C78" s="7" t="s">
        <v>30</v>
      </c>
      <c r="D78" s="7">
        <v>1.25</v>
      </c>
      <c r="E78" s="7">
        <v>0.75</v>
      </c>
      <c r="F78" s="7">
        <v>3.75</v>
      </c>
      <c r="G78" s="7">
        <v>15</v>
      </c>
    </row>
    <row r="79" spans="1:7" x14ac:dyDescent="0.25">
      <c r="A79" t="s">
        <v>152</v>
      </c>
      <c r="B79" t="s">
        <v>127</v>
      </c>
      <c r="C79" s="7">
        <v>0</v>
      </c>
      <c r="D79" s="7">
        <v>0</v>
      </c>
      <c r="E79" s="7">
        <v>0</v>
      </c>
      <c r="F79" s="7">
        <v>0</v>
      </c>
      <c r="G79" s="7">
        <v>4</v>
      </c>
    </row>
    <row r="80" spans="1:7" x14ac:dyDescent="0.25">
      <c r="A80" t="s">
        <v>153</v>
      </c>
      <c r="B80" t="s">
        <v>154</v>
      </c>
      <c r="C80" s="7" t="s">
        <v>30</v>
      </c>
      <c r="D80" s="7">
        <v>1.25</v>
      </c>
      <c r="E80" s="7">
        <v>0.75</v>
      </c>
      <c r="F80" s="7">
        <v>3.75</v>
      </c>
      <c r="G80" s="7">
        <v>15</v>
      </c>
    </row>
    <row r="81" spans="1:7" x14ac:dyDescent="0.25">
      <c r="A81" t="s">
        <v>155</v>
      </c>
      <c r="B81" t="s">
        <v>17</v>
      </c>
      <c r="C81" s="7">
        <v>2</v>
      </c>
      <c r="D81" s="7">
        <v>2.5</v>
      </c>
      <c r="E81" s="7">
        <v>1.5</v>
      </c>
      <c r="F81" s="7">
        <v>7.5</v>
      </c>
      <c r="G81" s="7">
        <v>30</v>
      </c>
    </row>
    <row r="82" spans="1:7" x14ac:dyDescent="0.25">
      <c r="A82" t="s">
        <v>156</v>
      </c>
      <c r="B82" t="s">
        <v>17</v>
      </c>
      <c r="C82" s="7" t="s">
        <v>30</v>
      </c>
      <c r="D82" s="7">
        <v>1.25</v>
      </c>
      <c r="E82" s="7">
        <v>0.75</v>
      </c>
      <c r="F82" s="7">
        <v>3.75</v>
      </c>
      <c r="G82" s="7">
        <v>15</v>
      </c>
    </row>
    <row r="83" spans="1:7" x14ac:dyDescent="0.25">
      <c r="A83" t="s">
        <v>157</v>
      </c>
      <c r="B83" t="s">
        <v>17</v>
      </c>
      <c r="C83" s="7">
        <v>2</v>
      </c>
      <c r="D83" s="7">
        <v>2.5</v>
      </c>
      <c r="E83" s="7">
        <v>1.5</v>
      </c>
      <c r="F83" s="7">
        <v>7.5</v>
      </c>
      <c r="G83" s="7">
        <v>30</v>
      </c>
    </row>
    <row r="84" spans="1:7" x14ac:dyDescent="0.25">
      <c r="A84" t="s">
        <v>158</v>
      </c>
      <c r="B84" t="s">
        <v>159</v>
      </c>
      <c r="C84" s="7">
        <v>0.5</v>
      </c>
      <c r="D84" s="7">
        <v>0.625</v>
      </c>
      <c r="E84" s="7">
        <v>0.375</v>
      </c>
      <c r="F84" s="7">
        <v>1.875</v>
      </c>
      <c r="G84" s="7">
        <v>7</v>
      </c>
    </row>
    <row r="85" spans="1:7" x14ac:dyDescent="0.25">
      <c r="A85" t="s">
        <v>160</v>
      </c>
      <c r="B85" t="s">
        <v>32</v>
      </c>
      <c r="C85" s="7">
        <v>1.5</v>
      </c>
      <c r="D85" s="7">
        <v>1.875</v>
      </c>
      <c r="E85" s="7">
        <v>1.125</v>
      </c>
      <c r="F85" s="7">
        <v>5.625</v>
      </c>
      <c r="G85" s="7">
        <v>22</v>
      </c>
    </row>
    <row r="86" spans="1:7" x14ac:dyDescent="0.25">
      <c r="A86" t="s">
        <v>161</v>
      </c>
      <c r="B86" t="s">
        <v>32</v>
      </c>
      <c r="C86" s="7" t="s">
        <v>30</v>
      </c>
      <c r="D86" s="7">
        <v>1.25</v>
      </c>
      <c r="E86" s="7">
        <v>0.75</v>
      </c>
      <c r="F86" s="7">
        <v>3.75</v>
      </c>
      <c r="G86" s="7">
        <v>15</v>
      </c>
    </row>
    <row r="87" spans="1:7" x14ac:dyDescent="0.25">
      <c r="A87" t="s">
        <v>162</v>
      </c>
      <c r="B87" t="s">
        <v>163</v>
      </c>
      <c r="C87" s="7">
        <v>0.5</v>
      </c>
      <c r="D87" s="7">
        <v>0.625</v>
      </c>
      <c r="E87" s="7">
        <v>0.375</v>
      </c>
      <c r="F87" s="7">
        <v>1.875</v>
      </c>
      <c r="G87" s="7">
        <v>7</v>
      </c>
    </row>
    <row r="88" spans="1:7" x14ac:dyDescent="0.25">
      <c r="A88" t="s">
        <v>164</v>
      </c>
      <c r="B88" t="s">
        <v>4</v>
      </c>
      <c r="C88" s="7" t="s">
        <v>30</v>
      </c>
      <c r="D88" s="7">
        <v>1.25</v>
      </c>
      <c r="E88" s="7">
        <v>0.75</v>
      </c>
      <c r="F88" s="7">
        <v>3.75</v>
      </c>
      <c r="G88" s="7">
        <v>15</v>
      </c>
    </row>
    <row r="89" spans="1:7" x14ac:dyDescent="0.25">
      <c r="A89" t="s">
        <v>165</v>
      </c>
      <c r="B89" t="s">
        <v>1</v>
      </c>
      <c r="C89" s="7">
        <v>2</v>
      </c>
      <c r="D89" s="7">
        <v>2.5</v>
      </c>
      <c r="E89" s="7">
        <v>1.5</v>
      </c>
      <c r="F89" s="7">
        <v>7.5</v>
      </c>
      <c r="G89" s="7">
        <v>30</v>
      </c>
    </row>
    <row r="90" spans="1:7" x14ac:dyDescent="0.25">
      <c r="A90" t="s">
        <v>166</v>
      </c>
      <c r="B90" t="s">
        <v>1</v>
      </c>
      <c r="C90" s="7" t="s">
        <v>30</v>
      </c>
      <c r="D90" s="7">
        <v>1.25</v>
      </c>
      <c r="E90" s="7">
        <v>0.75</v>
      </c>
      <c r="F90" s="7">
        <v>3.75</v>
      </c>
      <c r="G90" s="7">
        <v>15</v>
      </c>
    </row>
    <row r="91" spans="1:7" x14ac:dyDescent="0.25">
      <c r="A91" t="s">
        <v>167</v>
      </c>
      <c r="B91" t="s">
        <v>1</v>
      </c>
      <c r="C91" s="7">
        <v>0.5</v>
      </c>
      <c r="D91" s="7">
        <v>0.625</v>
      </c>
      <c r="E91" s="7">
        <v>0.375</v>
      </c>
      <c r="F91" s="7">
        <v>1.875</v>
      </c>
      <c r="G91" s="7">
        <v>7</v>
      </c>
    </row>
    <row r="92" spans="1:7" x14ac:dyDescent="0.25">
      <c r="A92" t="s">
        <v>168</v>
      </c>
      <c r="B92" t="s">
        <v>17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</row>
    <row r="93" spans="1:7" x14ac:dyDescent="0.25">
      <c r="A93" t="s">
        <v>169</v>
      </c>
      <c r="B93" t="s">
        <v>1</v>
      </c>
      <c r="C93" s="7">
        <v>0.5</v>
      </c>
      <c r="D93" s="7">
        <v>0.625</v>
      </c>
      <c r="E93" s="7">
        <v>0.375</v>
      </c>
      <c r="F93" s="7">
        <v>1.875</v>
      </c>
      <c r="G93" s="7">
        <v>7</v>
      </c>
    </row>
    <row r="94" spans="1:7" x14ac:dyDescent="0.25">
      <c r="A94" t="s">
        <v>170</v>
      </c>
      <c r="B94" t="s">
        <v>17</v>
      </c>
      <c r="C94" s="7">
        <v>0.5</v>
      </c>
      <c r="D94" s="7">
        <v>0.625</v>
      </c>
      <c r="E94" s="7">
        <v>0.375</v>
      </c>
      <c r="F94" s="7">
        <v>1.875</v>
      </c>
      <c r="G94" s="7">
        <v>7</v>
      </c>
    </row>
    <row r="95" spans="1:7" x14ac:dyDescent="0.25">
      <c r="A95" t="s">
        <v>171</v>
      </c>
      <c r="B95" t="s">
        <v>17</v>
      </c>
      <c r="C95" s="7">
        <v>0.5</v>
      </c>
      <c r="D95" s="7">
        <v>0.625</v>
      </c>
      <c r="E95" s="7">
        <v>0.375</v>
      </c>
      <c r="F95" s="7">
        <v>1.875</v>
      </c>
      <c r="G95" s="7">
        <v>7</v>
      </c>
    </row>
    <row r="96" spans="1:7" x14ac:dyDescent="0.25">
      <c r="A96" t="s">
        <v>172</v>
      </c>
      <c r="B96" t="s">
        <v>17</v>
      </c>
      <c r="C96" s="7">
        <v>0.5</v>
      </c>
      <c r="D96" s="7">
        <v>0.625</v>
      </c>
      <c r="E96" s="7">
        <v>0.375</v>
      </c>
      <c r="F96" s="7">
        <v>1.875</v>
      </c>
      <c r="G96" s="7">
        <v>7</v>
      </c>
    </row>
    <row r="97" spans="1:7" x14ac:dyDescent="0.25">
      <c r="A97" t="s">
        <v>173</v>
      </c>
      <c r="B97" t="s">
        <v>17</v>
      </c>
      <c r="C97" s="7">
        <v>0</v>
      </c>
      <c r="D97" s="7">
        <v>0</v>
      </c>
      <c r="E97" s="7">
        <v>0</v>
      </c>
      <c r="F97" s="7">
        <v>0</v>
      </c>
      <c r="G97" s="7">
        <v>4</v>
      </c>
    </row>
    <row r="98" spans="1:7" x14ac:dyDescent="0.25">
      <c r="A98" t="s">
        <v>174</v>
      </c>
      <c r="B98" t="s">
        <v>17</v>
      </c>
      <c r="C98" s="7">
        <v>0.5</v>
      </c>
      <c r="D98" s="7">
        <v>0.625</v>
      </c>
      <c r="E98" s="7">
        <v>0.375</v>
      </c>
      <c r="F98" s="7">
        <v>1.875</v>
      </c>
      <c r="G98" s="7">
        <v>7</v>
      </c>
    </row>
    <row r="99" spans="1:7" x14ac:dyDescent="0.25">
      <c r="A99" t="s">
        <v>175</v>
      </c>
      <c r="B99" t="s">
        <v>17</v>
      </c>
      <c r="C99" s="7">
        <v>0.5</v>
      </c>
      <c r="D99" s="7">
        <v>0.625</v>
      </c>
      <c r="E99" s="7">
        <v>0.375</v>
      </c>
      <c r="F99" s="7">
        <v>1.875</v>
      </c>
      <c r="G99" s="7">
        <v>7</v>
      </c>
    </row>
    <row r="100" spans="1:7" x14ac:dyDescent="0.25">
      <c r="A100" t="s">
        <v>176</v>
      </c>
      <c r="B100" t="s">
        <v>17</v>
      </c>
      <c r="C100" s="7">
        <v>0.5</v>
      </c>
      <c r="D100" s="7">
        <v>0.625</v>
      </c>
      <c r="E100" s="7">
        <v>0.375</v>
      </c>
      <c r="F100" s="7">
        <v>1.875</v>
      </c>
      <c r="G100" s="7">
        <v>7</v>
      </c>
    </row>
    <row r="101" spans="1:7" x14ac:dyDescent="0.25">
      <c r="A101" t="s">
        <v>177</v>
      </c>
      <c r="B101" t="s">
        <v>17</v>
      </c>
      <c r="C101" s="7">
        <v>0</v>
      </c>
      <c r="D101" s="7">
        <v>0</v>
      </c>
      <c r="E101" s="7">
        <v>0</v>
      </c>
      <c r="F101" s="7">
        <v>0</v>
      </c>
      <c r="G101" s="7">
        <v>4</v>
      </c>
    </row>
    <row r="102" spans="1:7" x14ac:dyDescent="0.25">
      <c r="A102" t="s">
        <v>178</v>
      </c>
      <c r="B102" t="s">
        <v>17</v>
      </c>
      <c r="C102" s="7">
        <v>0</v>
      </c>
      <c r="D102" s="7">
        <v>0</v>
      </c>
      <c r="E102" s="7">
        <v>0</v>
      </c>
      <c r="F102" s="7">
        <v>0</v>
      </c>
      <c r="G102" s="7">
        <v>4</v>
      </c>
    </row>
    <row r="103" spans="1:7" x14ac:dyDescent="0.25">
      <c r="A103" t="s">
        <v>179</v>
      </c>
      <c r="B103" t="s">
        <v>17</v>
      </c>
      <c r="C103" s="7">
        <v>0</v>
      </c>
      <c r="D103" s="7">
        <v>0</v>
      </c>
      <c r="E103" s="7">
        <v>0</v>
      </c>
      <c r="F103" s="7">
        <v>0</v>
      </c>
      <c r="G103" s="7">
        <v>4</v>
      </c>
    </row>
    <row r="104" spans="1:7" x14ac:dyDescent="0.25">
      <c r="A104" t="s">
        <v>180</v>
      </c>
      <c r="B104" t="s">
        <v>17</v>
      </c>
      <c r="C104" s="7">
        <v>0</v>
      </c>
      <c r="D104" s="7">
        <v>0</v>
      </c>
      <c r="E104" s="7">
        <v>0</v>
      </c>
      <c r="F104" s="7">
        <v>0</v>
      </c>
      <c r="G104" s="7">
        <v>4</v>
      </c>
    </row>
    <row r="105" spans="1:7" x14ac:dyDescent="0.25">
      <c r="A105" t="s">
        <v>181</v>
      </c>
      <c r="B105" t="s">
        <v>17</v>
      </c>
      <c r="C105" s="7">
        <v>0</v>
      </c>
      <c r="D105" s="7">
        <v>0</v>
      </c>
      <c r="E105" s="7">
        <v>0</v>
      </c>
      <c r="F105" s="7">
        <v>0</v>
      </c>
      <c r="G105" s="7">
        <v>4</v>
      </c>
    </row>
    <row r="106" spans="1:7" x14ac:dyDescent="0.25">
      <c r="A106" t="s">
        <v>182</v>
      </c>
      <c r="B106" t="s">
        <v>17</v>
      </c>
      <c r="C106" s="7">
        <v>0.5</v>
      </c>
      <c r="D106" s="7">
        <v>0.625</v>
      </c>
      <c r="E106" s="7">
        <v>0.375</v>
      </c>
      <c r="F106" s="7">
        <v>1.875</v>
      </c>
      <c r="G106" s="7">
        <v>7</v>
      </c>
    </row>
    <row r="107" spans="1:7" x14ac:dyDescent="0.25">
      <c r="A107" t="s">
        <v>183</v>
      </c>
      <c r="B107" t="s">
        <v>85</v>
      </c>
      <c r="C107" s="7">
        <v>0.5</v>
      </c>
      <c r="D107" s="7">
        <v>0.625</v>
      </c>
      <c r="E107" s="7">
        <v>0.375</v>
      </c>
      <c r="F107" s="7">
        <v>1.875</v>
      </c>
      <c r="G107" s="7">
        <v>7</v>
      </c>
    </row>
    <row r="108" spans="1:7" x14ac:dyDescent="0.25">
      <c r="A108" t="s">
        <v>186</v>
      </c>
      <c r="B108" t="s">
        <v>1</v>
      </c>
      <c r="C108" s="7">
        <v>4</v>
      </c>
      <c r="D108" s="7">
        <v>4.2</v>
      </c>
      <c r="E108" s="7">
        <v>3.8</v>
      </c>
      <c r="F108" s="7">
        <v>12.6</v>
      </c>
      <c r="G108" s="7">
        <v>50</v>
      </c>
    </row>
    <row r="109" spans="1:7" x14ac:dyDescent="0.25">
      <c r="A109" t="s">
        <v>187</v>
      </c>
      <c r="B109" t="s">
        <v>188</v>
      </c>
      <c r="C109" s="7">
        <v>4</v>
      </c>
      <c r="D109" s="7">
        <v>4.2</v>
      </c>
      <c r="E109" s="7">
        <v>3.8</v>
      </c>
      <c r="F109" s="7">
        <v>12.6</v>
      </c>
      <c r="G109" s="7">
        <v>50</v>
      </c>
    </row>
    <row r="110" spans="1:7" x14ac:dyDescent="0.25">
      <c r="A110" t="s">
        <v>189</v>
      </c>
      <c r="B110" t="s">
        <v>19</v>
      </c>
      <c r="C110" s="7">
        <v>1</v>
      </c>
      <c r="D110" s="7">
        <v>1.05</v>
      </c>
      <c r="E110" s="7">
        <v>0.9</v>
      </c>
      <c r="F110" s="7">
        <v>3.15</v>
      </c>
      <c r="G110" s="7">
        <v>12</v>
      </c>
    </row>
    <row r="111" spans="1:7" x14ac:dyDescent="0.25">
      <c r="A111" t="s">
        <v>190</v>
      </c>
      <c r="B111" t="s">
        <v>4</v>
      </c>
      <c r="C111" s="7">
        <v>5</v>
      </c>
      <c r="D111" s="7">
        <v>5.25</v>
      </c>
      <c r="E111" s="7">
        <v>4.75</v>
      </c>
      <c r="F111" s="7">
        <v>15.75</v>
      </c>
      <c r="G111" s="7">
        <v>63</v>
      </c>
    </row>
    <row r="112" spans="1:7" x14ac:dyDescent="0.25">
      <c r="A112" t="s">
        <v>191</v>
      </c>
      <c r="B112" t="s">
        <v>192</v>
      </c>
      <c r="C112" s="7">
        <v>0</v>
      </c>
      <c r="D112" s="7">
        <v>0</v>
      </c>
      <c r="E112" s="7">
        <v>0</v>
      </c>
      <c r="F112" s="7">
        <v>0</v>
      </c>
      <c r="G112" s="7">
        <v>2</v>
      </c>
    </row>
    <row r="113" spans="1:7" x14ac:dyDescent="0.25">
      <c r="A113" t="s">
        <v>193</v>
      </c>
      <c r="B113" t="s">
        <v>192</v>
      </c>
      <c r="C113" s="7">
        <v>0</v>
      </c>
      <c r="D113" s="7">
        <v>0</v>
      </c>
      <c r="E113" s="7">
        <v>0</v>
      </c>
      <c r="F113" s="7">
        <v>0</v>
      </c>
      <c r="G113" s="7">
        <v>4</v>
      </c>
    </row>
    <row r="114" spans="1:7" x14ac:dyDescent="0.25">
      <c r="A114" t="s">
        <v>207</v>
      </c>
      <c r="B114" t="s">
        <v>192</v>
      </c>
      <c r="C114" s="7">
        <v>0</v>
      </c>
      <c r="D114" s="7">
        <v>0</v>
      </c>
      <c r="E114" s="7">
        <v>0</v>
      </c>
      <c r="F114" s="7">
        <v>0</v>
      </c>
      <c r="G114" s="7">
        <v>4</v>
      </c>
    </row>
    <row r="115" spans="1:7" x14ac:dyDescent="0.25">
      <c r="A115" t="s">
        <v>208</v>
      </c>
      <c r="B115" t="s">
        <v>192</v>
      </c>
      <c r="C115" s="7">
        <v>0</v>
      </c>
      <c r="D115" s="7">
        <v>0</v>
      </c>
      <c r="E115" s="7">
        <v>0</v>
      </c>
      <c r="F115" s="7">
        <v>0</v>
      </c>
      <c r="G115" s="7">
        <v>4</v>
      </c>
    </row>
    <row r="116" spans="1:7" x14ac:dyDescent="0.25">
      <c r="A116" t="s">
        <v>194</v>
      </c>
      <c r="B116" t="s">
        <v>192</v>
      </c>
      <c r="C116" s="7">
        <v>0</v>
      </c>
      <c r="D116" s="7">
        <v>0</v>
      </c>
      <c r="E116" s="7">
        <v>0</v>
      </c>
      <c r="F116" s="7">
        <v>0</v>
      </c>
      <c r="G116" s="7">
        <v>4</v>
      </c>
    </row>
    <row r="117" spans="1:7" x14ac:dyDescent="0.25">
      <c r="A117" t="s">
        <v>195</v>
      </c>
      <c r="B117" t="s">
        <v>192</v>
      </c>
      <c r="C117" s="7">
        <v>0</v>
      </c>
      <c r="D117" s="7">
        <v>0</v>
      </c>
      <c r="E117" s="7">
        <v>0</v>
      </c>
      <c r="F117" s="7">
        <v>0</v>
      </c>
      <c r="G117" s="7">
        <v>1</v>
      </c>
    </row>
    <row r="118" spans="1:7" x14ac:dyDescent="0.25">
      <c r="A118" t="s">
        <v>196</v>
      </c>
      <c r="B118" t="s">
        <v>192</v>
      </c>
      <c r="C118" s="7">
        <v>0</v>
      </c>
      <c r="D118" s="7">
        <v>0</v>
      </c>
      <c r="E118" s="7">
        <v>0</v>
      </c>
      <c r="F118" s="7">
        <v>0</v>
      </c>
      <c r="G118" s="7">
        <v>1</v>
      </c>
    </row>
    <row r="119" spans="1:7" x14ac:dyDescent="0.25">
      <c r="A119" t="s">
        <v>197</v>
      </c>
      <c r="B119" t="s">
        <v>192</v>
      </c>
      <c r="C119" s="7">
        <v>0</v>
      </c>
      <c r="D119" s="7">
        <v>0</v>
      </c>
      <c r="E119" s="7">
        <v>0</v>
      </c>
      <c r="F119" s="7">
        <v>0</v>
      </c>
      <c r="G119" s="7">
        <v>1</v>
      </c>
    </row>
    <row r="120" spans="1:7" x14ac:dyDescent="0.25">
      <c r="A120" t="s">
        <v>198</v>
      </c>
      <c r="B120" t="s">
        <v>192</v>
      </c>
      <c r="C120" s="7">
        <v>0</v>
      </c>
      <c r="D120" s="7">
        <v>0</v>
      </c>
      <c r="E120" s="7">
        <v>0</v>
      </c>
      <c r="F120" s="7">
        <v>0</v>
      </c>
      <c r="G120" s="7">
        <v>1</v>
      </c>
    </row>
    <row r="121" spans="1:7" x14ac:dyDescent="0.25">
      <c r="A121" t="s">
        <v>199</v>
      </c>
      <c r="B121" t="s">
        <v>192</v>
      </c>
      <c r="C121" s="7">
        <v>0</v>
      </c>
      <c r="D121" s="7">
        <v>0</v>
      </c>
      <c r="E121" s="7">
        <v>0</v>
      </c>
      <c r="F121" s="7">
        <v>0</v>
      </c>
      <c r="G121" s="7">
        <v>4</v>
      </c>
    </row>
    <row r="122" spans="1:7" x14ac:dyDescent="0.25">
      <c r="A122" t="s">
        <v>200</v>
      </c>
      <c r="B122" t="s">
        <v>192</v>
      </c>
      <c r="C122" s="7">
        <v>0</v>
      </c>
      <c r="D122" s="7">
        <v>0</v>
      </c>
      <c r="E122" s="7">
        <v>0</v>
      </c>
      <c r="F122" s="7">
        <v>0</v>
      </c>
      <c r="G122" s="7">
        <v>1</v>
      </c>
    </row>
    <row r="123" spans="1:7" x14ac:dyDescent="0.25">
      <c r="A123" t="s">
        <v>201</v>
      </c>
      <c r="B123" t="s">
        <v>192</v>
      </c>
      <c r="C123" s="7">
        <v>0</v>
      </c>
      <c r="D123" s="7">
        <v>0</v>
      </c>
      <c r="E123" s="7">
        <v>0</v>
      </c>
      <c r="F123" s="7">
        <v>0</v>
      </c>
      <c r="G123" s="7">
        <v>1</v>
      </c>
    </row>
    <row r="124" spans="1:7" x14ac:dyDescent="0.25">
      <c r="A124" t="s">
        <v>202</v>
      </c>
      <c r="B124" t="s">
        <v>192</v>
      </c>
      <c r="C124" s="7">
        <v>0</v>
      </c>
      <c r="D124" s="7">
        <v>0</v>
      </c>
      <c r="E124" s="7">
        <v>0</v>
      </c>
      <c r="F124" s="7">
        <v>0</v>
      </c>
      <c r="G124" s="7">
        <v>2</v>
      </c>
    </row>
    <row r="125" spans="1:7" x14ac:dyDescent="0.25">
      <c r="A125" t="s">
        <v>209</v>
      </c>
      <c r="B125" t="s">
        <v>192</v>
      </c>
      <c r="C125" s="7">
        <v>0</v>
      </c>
      <c r="D125" s="7">
        <v>0</v>
      </c>
      <c r="E125" s="7">
        <v>0</v>
      </c>
      <c r="F125" s="7">
        <v>0</v>
      </c>
      <c r="G125" s="7">
        <v>6</v>
      </c>
    </row>
    <row r="126" spans="1:7" x14ac:dyDescent="0.25">
      <c r="A126" t="s">
        <v>203</v>
      </c>
      <c r="B126" t="s">
        <v>192</v>
      </c>
      <c r="C126" s="7">
        <v>0</v>
      </c>
      <c r="D126" s="7">
        <v>0</v>
      </c>
      <c r="E126" s="7">
        <v>0</v>
      </c>
      <c r="F126" s="7">
        <v>0</v>
      </c>
      <c r="G126" s="7">
        <v>8</v>
      </c>
    </row>
    <row r="127" spans="1:7" x14ac:dyDescent="0.25">
      <c r="A127" t="s">
        <v>204</v>
      </c>
      <c r="B127" t="s">
        <v>192</v>
      </c>
      <c r="C127" s="7">
        <v>3</v>
      </c>
      <c r="D127" s="7">
        <v>3.75</v>
      </c>
      <c r="E127" s="7">
        <v>2.25</v>
      </c>
      <c r="F127" s="7">
        <v>11.25</v>
      </c>
      <c r="G127" s="7">
        <v>45</v>
      </c>
    </row>
    <row r="128" spans="1:7" x14ac:dyDescent="0.25">
      <c r="A128" t="s">
        <v>205</v>
      </c>
      <c r="B128" t="s">
        <v>192</v>
      </c>
      <c r="C128" s="7">
        <v>3</v>
      </c>
      <c r="D128" s="7">
        <v>3.75</v>
      </c>
      <c r="E128" s="7">
        <v>2.25</v>
      </c>
      <c r="F128" s="7">
        <v>11.25</v>
      </c>
      <c r="G128" s="7">
        <v>45</v>
      </c>
    </row>
    <row r="129" spans="1:7" x14ac:dyDescent="0.25">
      <c r="A129" t="s">
        <v>206</v>
      </c>
      <c r="B129" t="s">
        <v>192</v>
      </c>
      <c r="C129" s="7">
        <v>3</v>
      </c>
      <c r="D129" s="7">
        <v>3.75</v>
      </c>
      <c r="E129" s="7">
        <v>2.25</v>
      </c>
      <c r="F129" s="7">
        <v>11.25</v>
      </c>
      <c r="G129" s="7">
        <v>45</v>
      </c>
    </row>
    <row r="130" spans="1:7" x14ac:dyDescent="0.25">
      <c r="A130" t="s">
        <v>210</v>
      </c>
      <c r="B130" t="s">
        <v>32</v>
      </c>
      <c r="C130" s="7">
        <v>0.5</v>
      </c>
      <c r="D130" s="7">
        <v>0.52500000000000002</v>
      </c>
      <c r="E130" s="7">
        <v>0.47499999999999998</v>
      </c>
      <c r="F130" s="7">
        <v>1.575</v>
      </c>
      <c r="G130" s="7">
        <v>6</v>
      </c>
    </row>
    <row r="131" spans="1:7" x14ac:dyDescent="0.25">
      <c r="A131" t="s">
        <v>211</v>
      </c>
      <c r="B131" t="s">
        <v>32</v>
      </c>
      <c r="C131" s="7">
        <v>0.5</v>
      </c>
      <c r="D131" s="7">
        <v>0.52500000000000002</v>
      </c>
      <c r="E131" s="7">
        <v>0.47499999999999998</v>
      </c>
      <c r="F131" s="7">
        <v>1.575</v>
      </c>
      <c r="G131" s="7">
        <v>6</v>
      </c>
    </row>
    <row r="132" spans="1:7" x14ac:dyDescent="0.25">
      <c r="A132" t="s">
        <v>212</v>
      </c>
      <c r="B132" t="s">
        <v>32</v>
      </c>
      <c r="C132" s="7">
        <v>0.5</v>
      </c>
      <c r="D132" s="7">
        <v>0.52500000000000002</v>
      </c>
      <c r="E132" s="7">
        <v>0.47499999999999998</v>
      </c>
      <c r="F132" s="7">
        <v>1.575</v>
      </c>
      <c r="G132" s="7">
        <v>6</v>
      </c>
    </row>
    <row r="133" spans="1:7" x14ac:dyDescent="0.25">
      <c r="A133" t="s">
        <v>213</v>
      </c>
      <c r="B133" t="s">
        <v>32</v>
      </c>
      <c r="C133" s="7">
        <v>0.5</v>
      </c>
      <c r="D133" s="7">
        <v>0.52500000000000002</v>
      </c>
      <c r="E133" s="7">
        <v>0.47499999999999998</v>
      </c>
      <c r="F133" s="7">
        <v>1.575</v>
      </c>
      <c r="G133" s="7">
        <v>6</v>
      </c>
    </row>
    <row r="134" spans="1:7" x14ac:dyDescent="0.25">
      <c r="A134" t="s">
        <v>214</v>
      </c>
      <c r="B134" t="s">
        <v>215</v>
      </c>
      <c r="C134" s="7">
        <v>0.5</v>
      </c>
      <c r="D134" s="7">
        <v>0.52500000000000002</v>
      </c>
      <c r="E134" s="7">
        <v>0.47499999999999998</v>
      </c>
      <c r="F134" s="7">
        <v>1.575</v>
      </c>
      <c r="G134" s="7">
        <v>6</v>
      </c>
    </row>
    <row r="135" spans="1:7" x14ac:dyDescent="0.25">
      <c r="A135" t="s">
        <v>216</v>
      </c>
      <c r="B135" t="s">
        <v>215</v>
      </c>
      <c r="C135" s="7">
        <v>0.5</v>
      </c>
      <c r="D135" s="7">
        <v>0.52500000000000002</v>
      </c>
      <c r="E135" s="7">
        <v>0.47499999999999998</v>
      </c>
      <c r="F135" s="7">
        <v>1.575</v>
      </c>
      <c r="G135" s="7">
        <v>6</v>
      </c>
    </row>
    <row r="136" spans="1:7" x14ac:dyDescent="0.25">
      <c r="A136" t="s">
        <v>217</v>
      </c>
      <c r="B136" t="s">
        <v>218</v>
      </c>
      <c r="C136" s="7">
        <v>1</v>
      </c>
      <c r="D136" s="7">
        <v>1.05</v>
      </c>
      <c r="E136" s="7">
        <v>0.9</v>
      </c>
      <c r="F136" s="7">
        <v>3.15</v>
      </c>
      <c r="G136" s="7">
        <v>12</v>
      </c>
    </row>
    <row r="137" spans="1:7" x14ac:dyDescent="0.25">
      <c r="A137" t="s">
        <v>219</v>
      </c>
      <c r="B137" t="s">
        <v>220</v>
      </c>
      <c r="C137" s="7">
        <v>2</v>
      </c>
      <c r="D137" s="7">
        <v>2.1</v>
      </c>
      <c r="E137" s="7">
        <v>1.9</v>
      </c>
      <c r="F137" s="7">
        <v>6.3</v>
      </c>
      <c r="G137" s="7">
        <v>25</v>
      </c>
    </row>
    <row r="138" spans="1:7" x14ac:dyDescent="0.25">
      <c r="A138" t="s">
        <v>221</v>
      </c>
      <c r="B138" t="s">
        <v>220</v>
      </c>
      <c r="C138" s="7">
        <v>2</v>
      </c>
      <c r="D138" s="7">
        <v>2.1</v>
      </c>
      <c r="E138" s="7">
        <v>1.9</v>
      </c>
      <c r="F138" s="7">
        <v>6.3</v>
      </c>
      <c r="G138" s="7">
        <v>25</v>
      </c>
    </row>
    <row r="139" spans="1:7" x14ac:dyDescent="0.25">
      <c r="A139" t="s">
        <v>222</v>
      </c>
      <c r="B139" t="s">
        <v>220</v>
      </c>
      <c r="C139" s="7">
        <v>2</v>
      </c>
      <c r="D139" s="7">
        <v>2.1</v>
      </c>
      <c r="E139" s="7">
        <v>1.9</v>
      </c>
      <c r="F139" s="7">
        <v>6.3</v>
      </c>
      <c r="G139" s="7">
        <v>25</v>
      </c>
    </row>
    <row r="140" spans="1:7" x14ac:dyDescent="0.25">
      <c r="A140" t="s">
        <v>223</v>
      </c>
      <c r="B140" t="s">
        <v>17</v>
      </c>
      <c r="C140" s="7">
        <v>1</v>
      </c>
      <c r="D140" s="7">
        <v>1.05</v>
      </c>
      <c r="E140" s="7">
        <v>0.9</v>
      </c>
      <c r="F140" s="7">
        <v>3.15</v>
      </c>
      <c r="G140" s="7">
        <v>12</v>
      </c>
    </row>
    <row r="141" spans="1:7" x14ac:dyDescent="0.25">
      <c r="A141" t="s">
        <v>224</v>
      </c>
      <c r="B141" t="s">
        <v>225</v>
      </c>
    </row>
    <row r="142" spans="1:7" x14ac:dyDescent="0.25">
      <c r="A142" t="s">
        <v>226</v>
      </c>
      <c r="B142" t="s">
        <v>17</v>
      </c>
      <c r="C142" s="7">
        <v>1</v>
      </c>
      <c r="D142" s="7">
        <v>1.05</v>
      </c>
      <c r="E142" s="7">
        <v>0.9</v>
      </c>
      <c r="F142" s="7">
        <v>3.15</v>
      </c>
      <c r="G142" s="7">
        <v>12</v>
      </c>
    </row>
    <row r="143" spans="1:7" x14ac:dyDescent="0.25">
      <c r="A143" t="s">
        <v>227</v>
      </c>
      <c r="B143" t="s">
        <v>228</v>
      </c>
      <c r="C143" s="7">
        <v>0</v>
      </c>
      <c r="D143" s="7">
        <v>0</v>
      </c>
      <c r="E143" s="7">
        <v>0</v>
      </c>
      <c r="F143" s="7">
        <v>0</v>
      </c>
      <c r="G143" s="7">
        <v>1</v>
      </c>
    </row>
    <row r="144" spans="1:7" x14ac:dyDescent="0.25">
      <c r="A144" t="s">
        <v>254</v>
      </c>
      <c r="B144" t="s">
        <v>229</v>
      </c>
      <c r="C144" s="7">
        <v>0</v>
      </c>
      <c r="D144" s="7">
        <v>0</v>
      </c>
      <c r="E144" s="7">
        <v>0</v>
      </c>
      <c r="F144" s="7">
        <v>0</v>
      </c>
      <c r="G144" s="7">
        <v>4</v>
      </c>
    </row>
    <row r="145" spans="1:7" x14ac:dyDescent="0.25">
      <c r="A145" t="s">
        <v>255</v>
      </c>
      <c r="B145" t="s">
        <v>229</v>
      </c>
      <c r="C145" s="7">
        <v>0</v>
      </c>
      <c r="D145" s="7">
        <v>0</v>
      </c>
      <c r="E145" s="7">
        <v>0</v>
      </c>
      <c r="F145" s="7">
        <v>0</v>
      </c>
      <c r="G145" s="7">
        <v>1</v>
      </c>
    </row>
    <row r="146" spans="1:7" x14ac:dyDescent="0.25">
      <c r="A146" t="s">
        <v>256</v>
      </c>
      <c r="B146" t="s">
        <v>229</v>
      </c>
      <c r="C146" s="7">
        <v>0</v>
      </c>
      <c r="D146" s="7">
        <v>0</v>
      </c>
      <c r="E146" s="7">
        <v>0</v>
      </c>
      <c r="F146" s="7">
        <v>0</v>
      </c>
      <c r="G146" s="7">
        <v>1</v>
      </c>
    </row>
    <row r="147" spans="1:7" x14ac:dyDescent="0.25">
      <c r="A147" t="s">
        <v>257</v>
      </c>
      <c r="B147" t="s">
        <v>229</v>
      </c>
      <c r="C147" s="7">
        <v>0</v>
      </c>
      <c r="D147" s="7">
        <v>0</v>
      </c>
      <c r="E147" s="7">
        <v>0</v>
      </c>
      <c r="F147" s="7">
        <v>0</v>
      </c>
      <c r="G147" s="7">
        <v>1</v>
      </c>
    </row>
    <row r="148" spans="1:7" x14ac:dyDescent="0.25">
      <c r="A148" t="s">
        <v>258</v>
      </c>
      <c r="B148" t="s">
        <v>229</v>
      </c>
      <c r="C148" s="7">
        <v>0</v>
      </c>
      <c r="D148" s="7">
        <v>0</v>
      </c>
      <c r="E148" s="7">
        <v>0</v>
      </c>
      <c r="F148" s="7">
        <v>0</v>
      </c>
      <c r="G148" s="7">
        <v>1</v>
      </c>
    </row>
    <row r="149" spans="1:7" x14ac:dyDescent="0.25">
      <c r="A149" t="s">
        <v>259</v>
      </c>
      <c r="B149" t="s">
        <v>229</v>
      </c>
      <c r="C149" s="7">
        <v>0</v>
      </c>
      <c r="D149" s="7">
        <v>0</v>
      </c>
      <c r="E149" s="7">
        <v>0</v>
      </c>
      <c r="F149" s="7">
        <v>0</v>
      </c>
      <c r="G149" s="7">
        <v>1</v>
      </c>
    </row>
    <row r="150" spans="1:7" x14ac:dyDescent="0.25">
      <c r="A150" t="s">
        <v>230</v>
      </c>
      <c r="B150" t="s">
        <v>17</v>
      </c>
      <c r="C150" s="7">
        <v>0</v>
      </c>
      <c r="D150" s="7">
        <v>0</v>
      </c>
      <c r="E150" s="7">
        <v>0</v>
      </c>
      <c r="F150" s="7">
        <v>1</v>
      </c>
      <c r="G150" s="7">
        <v>4</v>
      </c>
    </row>
    <row r="151" spans="1:7" x14ac:dyDescent="0.25">
      <c r="A151" t="s">
        <v>260</v>
      </c>
      <c r="B151" t="s">
        <v>231</v>
      </c>
      <c r="C151" s="7">
        <v>0</v>
      </c>
      <c r="D151" s="7">
        <v>0</v>
      </c>
      <c r="E151" s="7">
        <v>0</v>
      </c>
      <c r="F151" s="7">
        <v>1</v>
      </c>
      <c r="G151" s="7">
        <v>4</v>
      </c>
    </row>
    <row r="152" spans="1:7" x14ac:dyDescent="0.25">
      <c r="A152" t="s">
        <v>232</v>
      </c>
      <c r="B152" t="s">
        <v>229</v>
      </c>
      <c r="C152" s="7">
        <v>0</v>
      </c>
      <c r="D152" s="7">
        <v>0</v>
      </c>
      <c r="E152" s="7">
        <v>0</v>
      </c>
      <c r="F152" s="7">
        <v>0</v>
      </c>
      <c r="G152" s="7">
        <v>1</v>
      </c>
    </row>
    <row r="153" spans="1:7" x14ac:dyDescent="0.25">
      <c r="A153" t="s">
        <v>233</v>
      </c>
      <c r="B153" t="s">
        <v>220</v>
      </c>
      <c r="C153" s="7">
        <v>0</v>
      </c>
      <c r="D153" s="7">
        <v>0</v>
      </c>
      <c r="E153" s="7">
        <v>0</v>
      </c>
      <c r="F153" s="7">
        <v>1</v>
      </c>
      <c r="G153" s="7">
        <v>4</v>
      </c>
    </row>
    <row r="154" spans="1:7" x14ac:dyDescent="0.25">
      <c r="A154" t="s">
        <v>234</v>
      </c>
      <c r="B154" t="s">
        <v>229</v>
      </c>
      <c r="C154" s="7">
        <v>0</v>
      </c>
      <c r="D154" s="7">
        <v>0</v>
      </c>
      <c r="E154" s="7">
        <v>0</v>
      </c>
      <c r="F154" s="7">
        <v>0</v>
      </c>
      <c r="G154" s="7">
        <v>1</v>
      </c>
    </row>
    <row r="155" spans="1:7" x14ac:dyDescent="0.25">
      <c r="A155" t="s">
        <v>235</v>
      </c>
      <c r="B155" t="s">
        <v>236</v>
      </c>
      <c r="C155" s="7">
        <v>0</v>
      </c>
      <c r="D155" s="7">
        <v>0</v>
      </c>
      <c r="E155" s="7">
        <v>0</v>
      </c>
      <c r="F155" s="7">
        <v>0</v>
      </c>
      <c r="G155" s="7">
        <v>1</v>
      </c>
    </row>
    <row r="156" spans="1:7" x14ac:dyDescent="0.25">
      <c r="A156" t="s">
        <v>237</v>
      </c>
      <c r="B156" t="s">
        <v>32</v>
      </c>
      <c r="C156" s="7">
        <v>1</v>
      </c>
      <c r="D156" s="7">
        <v>1.05</v>
      </c>
      <c r="E156" s="7">
        <v>0.9</v>
      </c>
      <c r="F156" s="7">
        <v>3.15</v>
      </c>
      <c r="G156" s="7">
        <v>12</v>
      </c>
    </row>
    <row r="157" spans="1:7" x14ac:dyDescent="0.25">
      <c r="A157" t="s">
        <v>238</v>
      </c>
      <c r="B157" t="s">
        <v>229</v>
      </c>
      <c r="C157" s="7">
        <v>1</v>
      </c>
      <c r="D157" s="7">
        <v>1.05</v>
      </c>
      <c r="E157" s="7">
        <v>0.9</v>
      </c>
      <c r="F157" s="7">
        <v>3.15</v>
      </c>
      <c r="G157" s="7">
        <v>12</v>
      </c>
    </row>
    <row r="158" spans="1:7" x14ac:dyDescent="0.25">
      <c r="A158" t="s">
        <v>239</v>
      </c>
      <c r="B158" t="s">
        <v>229</v>
      </c>
      <c r="C158" s="7">
        <v>0</v>
      </c>
      <c r="D158" s="7">
        <v>0</v>
      </c>
      <c r="E158" s="7">
        <v>0</v>
      </c>
      <c r="F158" s="7">
        <v>1</v>
      </c>
      <c r="G158" s="7">
        <v>4</v>
      </c>
    </row>
    <row r="159" spans="1:7" x14ac:dyDescent="0.25">
      <c r="A159" t="s">
        <v>240</v>
      </c>
      <c r="B159" t="s">
        <v>229</v>
      </c>
      <c r="C159" s="7">
        <v>0</v>
      </c>
      <c r="D159" s="7">
        <v>0</v>
      </c>
      <c r="E159" s="7">
        <v>0</v>
      </c>
      <c r="F159" s="7">
        <v>0</v>
      </c>
      <c r="G159" s="7">
        <v>1</v>
      </c>
    </row>
    <row r="160" spans="1:7" x14ac:dyDescent="0.25">
      <c r="A160" t="s">
        <v>241</v>
      </c>
      <c r="B160" t="s">
        <v>229</v>
      </c>
      <c r="C160" s="7">
        <v>0</v>
      </c>
      <c r="D160" s="7">
        <v>0</v>
      </c>
      <c r="E160" s="7">
        <v>0</v>
      </c>
      <c r="F160" s="7">
        <v>1</v>
      </c>
      <c r="G160" s="7">
        <v>4</v>
      </c>
    </row>
    <row r="161" spans="1:7" x14ac:dyDescent="0.25">
      <c r="A161" t="s">
        <v>242</v>
      </c>
      <c r="B161" t="s">
        <v>229</v>
      </c>
      <c r="C161" s="7">
        <v>0</v>
      </c>
      <c r="D161" s="7">
        <v>0</v>
      </c>
      <c r="E161" s="7">
        <v>0</v>
      </c>
      <c r="F161" s="7">
        <v>0</v>
      </c>
      <c r="G161" s="7">
        <v>1</v>
      </c>
    </row>
    <row r="162" spans="1:7" x14ac:dyDescent="0.25">
      <c r="A162" t="s">
        <v>243</v>
      </c>
      <c r="B162" t="s">
        <v>244</v>
      </c>
      <c r="C162" s="7">
        <v>0</v>
      </c>
      <c r="D162" s="7">
        <v>0</v>
      </c>
      <c r="E162" s="7">
        <v>0</v>
      </c>
      <c r="F162" s="7">
        <v>1</v>
      </c>
      <c r="G162" s="7">
        <v>4</v>
      </c>
    </row>
    <row r="163" spans="1:7" x14ac:dyDescent="0.25">
      <c r="A163" t="s">
        <v>245</v>
      </c>
      <c r="B163" t="s">
        <v>163</v>
      </c>
      <c r="C163" s="7">
        <v>0</v>
      </c>
      <c r="D163" s="7">
        <v>0</v>
      </c>
      <c r="E163" s="7">
        <v>0</v>
      </c>
      <c r="F163" s="7">
        <v>1</v>
      </c>
      <c r="G163" s="7">
        <v>4</v>
      </c>
    </row>
    <row r="164" spans="1:7" x14ac:dyDescent="0.25">
      <c r="A164" t="s">
        <v>246</v>
      </c>
      <c r="B164" t="s">
        <v>236</v>
      </c>
      <c r="C164" s="7">
        <v>1</v>
      </c>
      <c r="D164" s="7">
        <v>1.05</v>
      </c>
      <c r="E164" s="7">
        <v>0.9</v>
      </c>
      <c r="F164" s="7">
        <v>3.15</v>
      </c>
      <c r="G164" s="7">
        <v>12</v>
      </c>
    </row>
    <row r="165" spans="1:7" x14ac:dyDescent="0.25">
      <c r="A165" t="s">
        <v>247</v>
      </c>
      <c r="B165" t="s">
        <v>236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</row>
    <row r="166" spans="1:7" x14ac:dyDescent="0.25">
      <c r="A166" t="s">
        <v>248</v>
      </c>
      <c r="B166" t="s">
        <v>236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</row>
    <row r="167" spans="1:7" x14ac:dyDescent="0.25">
      <c r="A167" t="s">
        <v>249</v>
      </c>
      <c r="B167" t="s">
        <v>17</v>
      </c>
      <c r="C167" s="7">
        <v>1</v>
      </c>
      <c r="D167" s="7">
        <v>1.05</v>
      </c>
      <c r="E167" s="7">
        <v>0.9</v>
      </c>
      <c r="F167" s="7">
        <v>3.15</v>
      </c>
      <c r="G167" s="7">
        <v>12</v>
      </c>
    </row>
    <row r="168" spans="1:7" x14ac:dyDescent="0.25">
      <c r="A168" t="s">
        <v>250</v>
      </c>
      <c r="B168" t="s">
        <v>236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</row>
    <row r="169" spans="1:7" x14ac:dyDescent="0.25">
      <c r="A169" t="s">
        <v>251</v>
      </c>
      <c r="B169" t="s">
        <v>17</v>
      </c>
      <c r="C169" s="7">
        <v>0</v>
      </c>
      <c r="D169" s="7">
        <v>0</v>
      </c>
      <c r="E169" s="7">
        <v>0</v>
      </c>
      <c r="F169" s="7">
        <v>0</v>
      </c>
      <c r="G169" s="7">
        <v>1</v>
      </c>
    </row>
    <row r="170" spans="1:7" x14ac:dyDescent="0.25">
      <c r="A170" t="s">
        <v>252</v>
      </c>
      <c r="B170" t="s">
        <v>17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</row>
    <row r="171" spans="1:7" x14ac:dyDescent="0.25">
      <c r="A171" t="s">
        <v>253</v>
      </c>
      <c r="B171" t="s">
        <v>23</v>
      </c>
      <c r="C171" s="7">
        <v>2</v>
      </c>
      <c r="D171" s="7">
        <v>2.1</v>
      </c>
      <c r="E171" s="7">
        <v>1.9</v>
      </c>
      <c r="F171" s="7">
        <v>6.3</v>
      </c>
      <c r="G171" s="7">
        <v>25</v>
      </c>
    </row>
    <row r="172" spans="1:7" x14ac:dyDescent="0.25">
      <c r="A172" s="6" t="s">
        <v>261</v>
      </c>
      <c r="B172" t="s">
        <v>262</v>
      </c>
      <c r="C172" s="7">
        <v>0</v>
      </c>
      <c r="D172" s="7">
        <v>0</v>
      </c>
      <c r="E172" s="7">
        <v>0</v>
      </c>
      <c r="F172" s="7">
        <v>0</v>
      </c>
      <c r="G172" s="7">
        <v>2</v>
      </c>
    </row>
    <row r="173" spans="1:7" x14ac:dyDescent="0.25">
      <c r="A173" t="s">
        <v>263</v>
      </c>
      <c r="B173" t="s">
        <v>262</v>
      </c>
      <c r="C173" s="7">
        <v>0</v>
      </c>
      <c r="D173" s="7">
        <v>0</v>
      </c>
      <c r="E173" s="7">
        <v>0</v>
      </c>
      <c r="F173" s="7">
        <v>0</v>
      </c>
      <c r="G173" s="7">
        <v>2</v>
      </c>
    </row>
    <row r="174" spans="1:7" x14ac:dyDescent="0.25">
      <c r="A174" t="s">
        <v>264</v>
      </c>
      <c r="B174" t="s">
        <v>262</v>
      </c>
      <c r="C174" s="7">
        <v>0</v>
      </c>
      <c r="D174" s="7">
        <v>0</v>
      </c>
      <c r="E174" s="7">
        <v>0</v>
      </c>
      <c r="F174" s="7">
        <v>0</v>
      </c>
      <c r="G174" s="7">
        <v>2</v>
      </c>
    </row>
    <row r="175" spans="1:7" x14ac:dyDescent="0.25">
      <c r="A175" t="s">
        <v>265</v>
      </c>
      <c r="B175" t="s">
        <v>262</v>
      </c>
      <c r="C175" s="7">
        <v>0</v>
      </c>
      <c r="D175" s="7">
        <v>0</v>
      </c>
      <c r="E175" s="7">
        <v>0</v>
      </c>
      <c r="F175" s="7">
        <v>1</v>
      </c>
      <c r="G175" s="7">
        <v>4</v>
      </c>
    </row>
    <row r="176" spans="1:7" x14ac:dyDescent="0.25">
      <c r="A176" t="s">
        <v>266</v>
      </c>
      <c r="B176" t="s">
        <v>262</v>
      </c>
      <c r="C176" s="7">
        <v>0</v>
      </c>
      <c r="D176" s="7">
        <v>0</v>
      </c>
      <c r="E176" s="7">
        <v>0</v>
      </c>
      <c r="F176" s="7">
        <v>0</v>
      </c>
      <c r="G176" s="7">
        <v>1</v>
      </c>
    </row>
    <row r="177" spans="1:7" x14ac:dyDescent="0.25">
      <c r="A177" t="s">
        <v>267</v>
      </c>
      <c r="B177" t="s">
        <v>262</v>
      </c>
      <c r="C177" s="7">
        <v>0</v>
      </c>
      <c r="D177" s="7">
        <v>0</v>
      </c>
      <c r="E177" s="7">
        <v>0</v>
      </c>
      <c r="F177" s="7">
        <v>0</v>
      </c>
      <c r="G177" s="7">
        <v>2</v>
      </c>
    </row>
    <row r="178" spans="1:7" x14ac:dyDescent="0.25">
      <c r="A178" t="s">
        <v>268</v>
      </c>
      <c r="B178" t="s">
        <v>262</v>
      </c>
      <c r="C178" s="7">
        <v>0</v>
      </c>
      <c r="D178" s="7">
        <v>0</v>
      </c>
      <c r="E178" s="7">
        <v>0</v>
      </c>
      <c r="F178" s="7">
        <v>0</v>
      </c>
      <c r="G178" s="7">
        <v>2</v>
      </c>
    </row>
    <row r="179" spans="1:7" x14ac:dyDescent="0.25">
      <c r="A179" t="s">
        <v>269</v>
      </c>
      <c r="B179" t="s">
        <v>262</v>
      </c>
      <c r="C179" s="7">
        <v>0</v>
      </c>
      <c r="D179" s="7">
        <v>0</v>
      </c>
      <c r="E179" s="7">
        <v>0</v>
      </c>
      <c r="F179" s="7">
        <v>0</v>
      </c>
      <c r="G179" s="7">
        <v>2</v>
      </c>
    </row>
    <row r="180" spans="1:7" x14ac:dyDescent="0.25">
      <c r="A180" t="s">
        <v>270</v>
      </c>
      <c r="B180" t="s">
        <v>262</v>
      </c>
      <c r="C180" s="7">
        <v>0</v>
      </c>
      <c r="D180" s="7">
        <v>0</v>
      </c>
      <c r="E180" s="7">
        <v>0</v>
      </c>
      <c r="F180" s="7">
        <v>0</v>
      </c>
      <c r="G180" s="7">
        <v>2</v>
      </c>
    </row>
    <row r="181" spans="1:7" x14ac:dyDescent="0.25">
      <c r="A181" t="s">
        <v>271</v>
      </c>
      <c r="B181" t="s">
        <v>262</v>
      </c>
      <c r="C181" s="7">
        <v>0</v>
      </c>
      <c r="D181" s="7">
        <v>0</v>
      </c>
      <c r="E181" s="7">
        <v>0</v>
      </c>
      <c r="F181" s="7">
        <v>0</v>
      </c>
      <c r="G181" s="7">
        <v>2</v>
      </c>
    </row>
    <row r="182" spans="1:7" x14ac:dyDescent="0.25">
      <c r="A182" t="s">
        <v>272</v>
      </c>
      <c r="B182" t="s">
        <v>262</v>
      </c>
      <c r="C182" s="7">
        <v>0</v>
      </c>
      <c r="D182" s="7">
        <v>0</v>
      </c>
      <c r="E182" s="7">
        <v>0</v>
      </c>
      <c r="F182" s="7">
        <v>0</v>
      </c>
      <c r="G182" s="7">
        <v>2</v>
      </c>
    </row>
    <row r="183" spans="1:7" x14ac:dyDescent="0.25">
      <c r="A183" t="s">
        <v>273</v>
      </c>
      <c r="B183" t="s">
        <v>262</v>
      </c>
      <c r="C183" s="7">
        <v>0</v>
      </c>
      <c r="D183" s="7">
        <v>0</v>
      </c>
      <c r="E183" s="7">
        <v>0</v>
      </c>
      <c r="F183" s="7">
        <v>1</v>
      </c>
      <c r="G183" s="7">
        <v>4</v>
      </c>
    </row>
    <row r="184" spans="1:7" x14ac:dyDescent="0.25">
      <c r="A184" t="s">
        <v>274</v>
      </c>
      <c r="B184" t="s">
        <v>262</v>
      </c>
      <c r="C184" s="7">
        <v>0</v>
      </c>
      <c r="D184" s="7">
        <v>0</v>
      </c>
      <c r="E184" s="7">
        <v>0</v>
      </c>
      <c r="F184" s="7">
        <v>0</v>
      </c>
      <c r="G184" s="7">
        <v>2</v>
      </c>
    </row>
    <row r="185" spans="1:7" x14ac:dyDescent="0.25">
      <c r="A185" t="s">
        <v>275</v>
      </c>
      <c r="B185" t="s">
        <v>262</v>
      </c>
      <c r="C185" s="7">
        <v>0</v>
      </c>
      <c r="D185" s="7">
        <v>0</v>
      </c>
      <c r="E185" s="7">
        <v>0</v>
      </c>
      <c r="F185" s="7">
        <v>0</v>
      </c>
      <c r="G185" s="7">
        <v>2</v>
      </c>
    </row>
    <row r="186" spans="1:7" x14ac:dyDescent="0.25">
      <c r="A186" t="s">
        <v>276</v>
      </c>
      <c r="B186" t="s">
        <v>262</v>
      </c>
      <c r="C186" s="7">
        <v>0</v>
      </c>
      <c r="D186" s="7">
        <v>0</v>
      </c>
      <c r="E186" s="7">
        <v>0</v>
      </c>
      <c r="F186" s="7">
        <v>0</v>
      </c>
      <c r="G186" s="7">
        <v>2</v>
      </c>
    </row>
    <row r="187" spans="1:7" x14ac:dyDescent="0.25">
      <c r="A187" t="s">
        <v>277</v>
      </c>
      <c r="B187" t="s">
        <v>262</v>
      </c>
      <c r="C187" s="7">
        <v>0</v>
      </c>
      <c r="D187" s="7">
        <v>0</v>
      </c>
      <c r="E187" s="7">
        <v>0</v>
      </c>
      <c r="F187" s="7">
        <v>0</v>
      </c>
      <c r="G187" s="7">
        <v>2</v>
      </c>
    </row>
    <row r="188" spans="1:7" x14ac:dyDescent="0.25">
      <c r="A188" t="s">
        <v>278</v>
      </c>
      <c r="B188" t="s">
        <v>262</v>
      </c>
      <c r="C188" s="7">
        <v>0</v>
      </c>
      <c r="D188" s="7">
        <v>0</v>
      </c>
      <c r="E188" s="7">
        <v>0</v>
      </c>
      <c r="F188" s="7">
        <v>1</v>
      </c>
      <c r="G188" s="7">
        <v>4</v>
      </c>
    </row>
    <row r="189" spans="1:7" x14ac:dyDescent="0.25">
      <c r="A189" t="s">
        <v>279</v>
      </c>
      <c r="B189" t="s">
        <v>262</v>
      </c>
      <c r="C189" s="7">
        <v>0</v>
      </c>
      <c r="D189" s="7">
        <v>0</v>
      </c>
      <c r="E189" s="7">
        <v>0</v>
      </c>
      <c r="F189" s="7">
        <v>0</v>
      </c>
      <c r="G189" s="7">
        <v>2</v>
      </c>
    </row>
    <row r="190" spans="1:7" x14ac:dyDescent="0.25">
      <c r="A190" t="s">
        <v>280</v>
      </c>
      <c r="B190" t="s">
        <v>262</v>
      </c>
      <c r="C190" s="7">
        <v>0</v>
      </c>
      <c r="D190" s="7">
        <v>0</v>
      </c>
      <c r="E190" s="7">
        <v>0</v>
      </c>
      <c r="F190" s="7">
        <v>1</v>
      </c>
      <c r="G190" s="7">
        <v>4</v>
      </c>
    </row>
    <row r="191" spans="1:7" x14ac:dyDescent="0.25">
      <c r="A191" t="s">
        <v>281</v>
      </c>
      <c r="B191" t="s">
        <v>262</v>
      </c>
      <c r="C191" s="7">
        <v>0</v>
      </c>
      <c r="D191" s="7">
        <v>0</v>
      </c>
      <c r="E191" s="7">
        <v>0</v>
      </c>
      <c r="F191" s="7">
        <v>1</v>
      </c>
      <c r="G191" s="7">
        <v>4</v>
      </c>
    </row>
    <row r="192" spans="1:7" x14ac:dyDescent="0.25">
      <c r="A192" t="s">
        <v>282</v>
      </c>
      <c r="B192" t="s">
        <v>262</v>
      </c>
      <c r="C192" s="7">
        <v>0</v>
      </c>
      <c r="D192" s="7">
        <v>0</v>
      </c>
      <c r="E192" s="7">
        <v>0</v>
      </c>
      <c r="F192" s="7">
        <v>0</v>
      </c>
      <c r="G192" s="7">
        <v>2</v>
      </c>
    </row>
    <row r="193" spans="1:7" x14ac:dyDescent="0.25">
      <c r="A193" t="s">
        <v>283</v>
      </c>
      <c r="B193" t="s">
        <v>262</v>
      </c>
      <c r="C193" s="7">
        <v>0</v>
      </c>
      <c r="D193" s="7">
        <v>0</v>
      </c>
      <c r="E193" s="7">
        <v>0</v>
      </c>
      <c r="F193" s="7">
        <v>0</v>
      </c>
      <c r="G193" s="7">
        <v>2</v>
      </c>
    </row>
    <row r="194" spans="1:7" x14ac:dyDescent="0.25">
      <c r="A194" t="s">
        <v>284</v>
      </c>
      <c r="B194" t="s">
        <v>262</v>
      </c>
      <c r="C194" s="7">
        <v>0</v>
      </c>
      <c r="D194" s="7">
        <v>0</v>
      </c>
      <c r="E194" s="7">
        <v>0</v>
      </c>
      <c r="F194" s="7">
        <v>1</v>
      </c>
      <c r="G194" s="7">
        <v>4</v>
      </c>
    </row>
    <row r="195" spans="1:7" x14ac:dyDescent="0.25">
      <c r="A195" t="s">
        <v>285</v>
      </c>
      <c r="B195" t="s">
        <v>262</v>
      </c>
      <c r="C195" s="7">
        <v>0</v>
      </c>
      <c r="D195" s="7">
        <v>0</v>
      </c>
      <c r="E195" s="7">
        <v>0</v>
      </c>
      <c r="F195" s="7">
        <v>0</v>
      </c>
      <c r="G195" s="7">
        <v>2</v>
      </c>
    </row>
    <row r="196" spans="1:7" x14ac:dyDescent="0.25">
      <c r="A196" t="s">
        <v>286</v>
      </c>
      <c r="B196" t="s">
        <v>262</v>
      </c>
      <c r="C196" s="7">
        <v>0</v>
      </c>
      <c r="D196" s="7">
        <v>0</v>
      </c>
      <c r="E196" s="7">
        <v>0</v>
      </c>
      <c r="F196" s="7">
        <v>1</v>
      </c>
      <c r="G196" s="7">
        <v>4</v>
      </c>
    </row>
    <row r="197" spans="1:7" x14ac:dyDescent="0.25">
      <c r="A197" t="s">
        <v>287</v>
      </c>
      <c r="B197" t="s">
        <v>262</v>
      </c>
      <c r="C197" s="7">
        <v>0</v>
      </c>
      <c r="D197" s="7">
        <v>0</v>
      </c>
      <c r="E197" s="7">
        <v>0</v>
      </c>
      <c r="F197" s="7">
        <v>0</v>
      </c>
      <c r="G197" s="7">
        <v>2</v>
      </c>
    </row>
    <row r="198" spans="1:7" x14ac:dyDescent="0.25">
      <c r="A198" t="s">
        <v>288</v>
      </c>
      <c r="B198" t="s">
        <v>262</v>
      </c>
      <c r="C198" s="7">
        <v>0</v>
      </c>
      <c r="D198" s="7">
        <v>0</v>
      </c>
      <c r="E198" s="7">
        <v>0</v>
      </c>
      <c r="F198" s="7">
        <v>0</v>
      </c>
      <c r="G198" s="7">
        <v>2</v>
      </c>
    </row>
    <row r="199" spans="1:7" x14ac:dyDescent="0.25">
      <c r="A199" t="s">
        <v>289</v>
      </c>
      <c r="B199" t="s">
        <v>262</v>
      </c>
      <c r="C199" s="7">
        <v>0</v>
      </c>
      <c r="D199" s="7">
        <v>0</v>
      </c>
      <c r="E199" s="7">
        <v>0</v>
      </c>
      <c r="F199" s="7">
        <v>0</v>
      </c>
      <c r="G199" s="7">
        <v>2</v>
      </c>
    </row>
    <row r="200" spans="1:7" x14ac:dyDescent="0.25">
      <c r="A200" t="s">
        <v>290</v>
      </c>
      <c r="B200" t="s">
        <v>262</v>
      </c>
      <c r="C200" s="7">
        <v>0</v>
      </c>
      <c r="D200" s="7">
        <v>0</v>
      </c>
      <c r="E200" s="7">
        <v>0</v>
      </c>
      <c r="F200" s="7">
        <v>0</v>
      </c>
      <c r="G200" s="7">
        <v>2</v>
      </c>
    </row>
    <row r="201" spans="1:7" x14ac:dyDescent="0.25">
      <c r="A201" t="s">
        <v>291</v>
      </c>
      <c r="B201" t="s">
        <v>262</v>
      </c>
      <c r="C201" s="7">
        <v>0</v>
      </c>
      <c r="D201" s="7">
        <v>0</v>
      </c>
      <c r="E201" s="7">
        <v>0</v>
      </c>
      <c r="F201" s="7">
        <v>0</v>
      </c>
      <c r="G201" s="7">
        <v>1</v>
      </c>
    </row>
    <row r="202" spans="1:7" x14ac:dyDescent="0.25">
      <c r="A202" t="s">
        <v>292</v>
      </c>
      <c r="B202" t="s">
        <v>262</v>
      </c>
      <c r="C202" s="7">
        <v>0</v>
      </c>
      <c r="D202" s="7">
        <v>0</v>
      </c>
      <c r="E202" s="7">
        <v>0</v>
      </c>
      <c r="F202" s="7">
        <v>0</v>
      </c>
      <c r="G202" s="7">
        <v>1</v>
      </c>
    </row>
    <row r="203" spans="1:7" x14ac:dyDescent="0.25">
      <c r="A203" t="s">
        <v>293</v>
      </c>
      <c r="B203" t="s">
        <v>262</v>
      </c>
      <c r="C203" s="7">
        <v>0</v>
      </c>
      <c r="D203" s="7">
        <v>0</v>
      </c>
      <c r="E203" s="7">
        <v>0</v>
      </c>
      <c r="F203" s="7">
        <v>0</v>
      </c>
      <c r="G203" s="7">
        <v>2</v>
      </c>
    </row>
    <row r="204" spans="1:7" x14ac:dyDescent="0.25">
      <c r="A204" t="s">
        <v>294</v>
      </c>
      <c r="B204" t="s">
        <v>262</v>
      </c>
      <c r="C204" s="7">
        <v>0</v>
      </c>
      <c r="D204" s="7">
        <v>0</v>
      </c>
      <c r="E204" s="7">
        <v>0</v>
      </c>
      <c r="F204" s="7">
        <v>1</v>
      </c>
      <c r="G204" s="7">
        <v>4</v>
      </c>
    </row>
    <row r="205" spans="1:7" x14ac:dyDescent="0.25">
      <c r="A205" t="s">
        <v>295</v>
      </c>
      <c r="B205" t="s">
        <v>262</v>
      </c>
      <c r="C205" s="7">
        <v>0</v>
      </c>
      <c r="D205" s="7">
        <v>0</v>
      </c>
      <c r="E205" s="7">
        <v>0</v>
      </c>
      <c r="F205" s="7">
        <v>0</v>
      </c>
      <c r="G205" s="7">
        <v>2</v>
      </c>
    </row>
    <row r="206" spans="1:7" x14ac:dyDescent="0.25">
      <c r="A206" t="s">
        <v>302</v>
      </c>
      <c r="B206" t="s">
        <v>262</v>
      </c>
      <c r="C206" s="7">
        <v>0</v>
      </c>
      <c r="D206" s="7">
        <v>0</v>
      </c>
      <c r="E206" s="7">
        <v>0</v>
      </c>
      <c r="F206" s="7">
        <v>0</v>
      </c>
      <c r="G206" s="7">
        <v>2</v>
      </c>
    </row>
    <row r="207" spans="1:7" x14ac:dyDescent="0.25">
      <c r="A207" t="s">
        <v>296</v>
      </c>
      <c r="B207" t="s">
        <v>262</v>
      </c>
      <c r="C207" s="7">
        <v>0</v>
      </c>
      <c r="D207" s="7">
        <v>0</v>
      </c>
      <c r="E207" s="7">
        <v>0</v>
      </c>
      <c r="F207" s="7">
        <v>0</v>
      </c>
      <c r="G207" s="7">
        <v>2</v>
      </c>
    </row>
    <row r="208" spans="1:7" x14ac:dyDescent="0.25">
      <c r="A208" t="s">
        <v>297</v>
      </c>
      <c r="B208" t="s">
        <v>262</v>
      </c>
      <c r="C208" s="7">
        <v>0</v>
      </c>
      <c r="D208" s="7">
        <v>0</v>
      </c>
      <c r="E208" s="7">
        <v>0</v>
      </c>
      <c r="F208" s="7">
        <v>0</v>
      </c>
      <c r="G208" s="7">
        <v>2</v>
      </c>
    </row>
    <row r="209" spans="1:7" x14ac:dyDescent="0.25">
      <c r="A209" t="s">
        <v>298</v>
      </c>
      <c r="B209" t="s">
        <v>262</v>
      </c>
      <c r="C209" s="7">
        <v>0</v>
      </c>
      <c r="D209" s="7">
        <v>0</v>
      </c>
      <c r="E209" s="7">
        <v>0</v>
      </c>
      <c r="F209" s="7">
        <v>1</v>
      </c>
      <c r="G209" s="7">
        <v>4</v>
      </c>
    </row>
    <row r="210" spans="1:7" x14ac:dyDescent="0.25">
      <c r="A210" t="s">
        <v>299</v>
      </c>
      <c r="B210" t="s">
        <v>262</v>
      </c>
      <c r="C210" s="7">
        <v>0</v>
      </c>
      <c r="D210" s="7">
        <v>0</v>
      </c>
      <c r="E210" s="7">
        <v>0</v>
      </c>
      <c r="F210" s="7">
        <v>0</v>
      </c>
      <c r="G210" s="7">
        <v>2</v>
      </c>
    </row>
    <row r="211" spans="1:7" x14ac:dyDescent="0.25">
      <c r="A211" t="s">
        <v>300</v>
      </c>
      <c r="B211" t="s">
        <v>262</v>
      </c>
      <c r="C211" s="7">
        <v>0</v>
      </c>
      <c r="D211" s="7">
        <v>0</v>
      </c>
      <c r="E211" s="7">
        <v>0</v>
      </c>
      <c r="F211" s="7">
        <v>0</v>
      </c>
      <c r="G211" s="7">
        <v>2</v>
      </c>
    </row>
    <row r="212" spans="1:7" x14ac:dyDescent="0.25">
      <c r="A212" t="s">
        <v>301</v>
      </c>
      <c r="B212" t="s">
        <v>262</v>
      </c>
      <c r="C212" s="7">
        <v>0</v>
      </c>
      <c r="D212" s="7">
        <v>0</v>
      </c>
      <c r="E212" s="7">
        <v>0</v>
      </c>
      <c r="F212" s="7">
        <v>0</v>
      </c>
      <c r="G212" s="7">
        <v>2</v>
      </c>
    </row>
    <row r="213" spans="1:7" x14ac:dyDescent="0.25">
      <c r="A213" t="s">
        <v>297</v>
      </c>
      <c r="B213" t="s">
        <v>262</v>
      </c>
      <c r="C213" s="7">
        <v>0</v>
      </c>
      <c r="D213" s="7">
        <v>0</v>
      </c>
      <c r="E213" s="7">
        <v>0</v>
      </c>
      <c r="F213" s="7">
        <v>0</v>
      </c>
      <c r="G213" s="7">
        <v>2</v>
      </c>
    </row>
    <row r="214" spans="1:7" x14ac:dyDescent="0.25">
      <c r="A214" t="s">
        <v>303</v>
      </c>
      <c r="B214" t="s">
        <v>23</v>
      </c>
      <c r="C214" s="7">
        <v>0</v>
      </c>
      <c r="D214" s="7">
        <v>0</v>
      </c>
      <c r="E214" s="7">
        <v>0</v>
      </c>
      <c r="F214" s="7">
        <v>0</v>
      </c>
      <c r="G214" s="7">
        <v>2</v>
      </c>
    </row>
    <row r="215" spans="1:7" x14ac:dyDescent="0.25">
      <c r="A215" t="s">
        <v>304</v>
      </c>
      <c r="B215" t="s">
        <v>23</v>
      </c>
      <c r="C215" s="7">
        <v>0</v>
      </c>
      <c r="D215" s="7">
        <v>0</v>
      </c>
      <c r="E215" s="7">
        <v>0</v>
      </c>
      <c r="F215" s="7">
        <v>0</v>
      </c>
      <c r="G215" s="7">
        <v>10</v>
      </c>
    </row>
    <row r="216" spans="1:7" x14ac:dyDescent="0.25">
      <c r="A216" t="s">
        <v>305</v>
      </c>
      <c r="B216" t="s">
        <v>64</v>
      </c>
      <c r="C216" s="7">
        <v>0</v>
      </c>
      <c r="D216" s="7">
        <v>0</v>
      </c>
      <c r="E216" s="7">
        <v>0</v>
      </c>
      <c r="F216" s="7">
        <v>0</v>
      </c>
      <c r="G216" s="7">
        <v>1</v>
      </c>
    </row>
    <row r="217" spans="1:7" x14ac:dyDescent="0.25">
      <c r="A217" t="s">
        <v>306</v>
      </c>
      <c r="B217" t="s">
        <v>23</v>
      </c>
      <c r="C217" s="7">
        <v>0</v>
      </c>
      <c r="D217" s="7">
        <v>0</v>
      </c>
      <c r="E217" s="7">
        <v>0</v>
      </c>
      <c r="F217" s="7">
        <v>0</v>
      </c>
      <c r="G21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Abiy Terefe Teshome</dc:creator>
  <cp:lastModifiedBy>Abiy Terefe Teshome</cp:lastModifiedBy>
  <dcterms:created xsi:type="dcterms:W3CDTF">2020-10-06T22:00:19Z</dcterms:created>
  <dcterms:modified xsi:type="dcterms:W3CDTF">2020-10-07T20:53:22Z</dcterms:modified>
</cp:coreProperties>
</file>