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60ff900b256cd/"/>
    </mc:Choice>
  </mc:AlternateContent>
  <xr:revisionPtr revIDLastSave="0" documentId="8_{AA0F8797-79C3-42FC-831D-3F5C2FDD0A5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K33" i="1"/>
  <c r="O37" i="1"/>
  <c r="F33" i="1"/>
  <c r="G33" i="1"/>
  <c r="H33" i="1"/>
  <c r="I33" i="1"/>
  <c r="J33" i="1"/>
  <c r="L33" i="1"/>
  <c r="C33" i="1"/>
  <c r="D33" i="1"/>
  <c r="E33" i="1"/>
  <c r="B33" i="1"/>
  <c r="O33" i="1" s="1"/>
  <c r="S33" i="1"/>
  <c r="R33" i="1"/>
  <c r="Q33" i="1"/>
  <c r="Q34" i="1" l="1"/>
  <c r="F44" i="1" s="1"/>
  <c r="N44" i="1"/>
  <c r="B34" i="1"/>
  <c r="B36" i="1"/>
  <c r="B38" i="1" s="1"/>
  <c r="E34" i="1" l="1"/>
  <c r="E36" i="1" s="1"/>
  <c r="E38" i="1" s="1"/>
  <c r="H34" i="1"/>
  <c r="H36" i="1" s="1"/>
  <c r="H38" i="1" s="1"/>
  <c r="C34" i="1"/>
  <c r="C36" i="1" s="1"/>
  <c r="C38" i="1" s="1"/>
  <c r="F34" i="1"/>
  <c r="F36" i="1" s="1"/>
  <c r="F38" i="1" s="1"/>
  <c r="G34" i="1"/>
  <c r="G36" i="1" s="1"/>
  <c r="G38" i="1" s="1"/>
  <c r="I34" i="1"/>
  <c r="I36" i="1" s="1"/>
  <c r="I38" i="1" s="1"/>
  <c r="J34" i="1"/>
  <c r="J36" i="1" s="1"/>
  <c r="J38" i="1" s="1"/>
  <c r="K34" i="1"/>
  <c r="K36" i="1" s="1"/>
  <c r="K38" i="1" s="1"/>
  <c r="L34" i="1"/>
  <c r="L36" i="1" s="1"/>
  <c r="L38" i="1" s="1"/>
  <c r="D34" i="1"/>
  <c r="D36" i="1" s="1"/>
  <c r="D38" i="1" s="1"/>
</calcChain>
</file>

<file path=xl/sharedStrings.xml><?xml version="1.0" encoding="utf-8"?>
<sst xmlns="http://schemas.openxmlformats.org/spreadsheetml/2006/main" count="24" uniqueCount="24">
  <si>
    <t>Date/Name</t>
  </si>
  <si>
    <t>Barik</t>
  </si>
  <si>
    <t>Kafi</t>
  </si>
  <si>
    <t>Dipu</t>
  </si>
  <si>
    <t>Mehedy</t>
  </si>
  <si>
    <t>Novan</t>
  </si>
  <si>
    <t>Noor</t>
  </si>
  <si>
    <t>Farhad</t>
  </si>
  <si>
    <t>Taj</t>
  </si>
  <si>
    <t>Azizur</t>
  </si>
  <si>
    <t>Sajib</t>
  </si>
  <si>
    <t>Kayes</t>
  </si>
  <si>
    <t>Junayed</t>
  </si>
  <si>
    <t>Bazar</t>
  </si>
  <si>
    <t>Gas</t>
  </si>
  <si>
    <t>Extra</t>
  </si>
  <si>
    <t>Total</t>
  </si>
  <si>
    <t>Meal Costs</t>
  </si>
  <si>
    <t>Khala Bill</t>
  </si>
  <si>
    <t>Total Costs</t>
  </si>
  <si>
    <t>Deposited</t>
  </si>
  <si>
    <t>Paben(+)/Diben(-)</t>
  </si>
  <si>
    <t>Remaining Money</t>
  </si>
  <si>
    <t>Meal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</si>
</sst>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(Body)"/>
    </font>
    <font>
      <sz val="18"/>
      <color theme="0"/>
      <name val="Calibri (Body)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 (Body)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5" fontId="0" fillId="3" borderId="2" xfId="0" applyNumberForma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D1" zoomScale="93" workbookViewId="0">
      <selection activeCell="R17" sqref="R17"/>
    </sheetView>
  </sheetViews>
  <sheetFormatPr defaultColWidth="14.7109375" defaultRowHeight="15"/>
  <cols>
    <col min="1" max="1" width="17.42578125" style="11" customWidth="1"/>
    <col min="2" max="13" width="14.7109375" style="1"/>
    <col min="17" max="19" width="14.7109375" style="1"/>
    <col min="20" max="20" width="19.85546875" customWidth="1"/>
  </cols>
  <sheetData>
    <row r="1" spans="1:19" s="4" customFormat="1" ht="32.1" customHeight="1">
      <c r="A1" s="8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Q1" s="4" t="s">
        <v>13</v>
      </c>
      <c r="R1" s="4" t="s">
        <v>14</v>
      </c>
      <c r="S1" s="4" t="s">
        <v>15</v>
      </c>
    </row>
    <row r="2" spans="1:19">
      <c r="A2" s="9">
        <v>45139</v>
      </c>
      <c r="B2" s="1">
        <v>1</v>
      </c>
      <c r="C2" s="1">
        <v>1</v>
      </c>
      <c r="D2" s="1">
        <v>1</v>
      </c>
      <c r="E2" s="2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0</v>
      </c>
      <c r="Q2" s="1">
        <v>3580</v>
      </c>
    </row>
    <row r="3" spans="1:19">
      <c r="A3" s="9">
        <v>45140</v>
      </c>
      <c r="B3" s="1">
        <v>2.5</v>
      </c>
      <c r="C3" s="1">
        <v>2.5</v>
      </c>
      <c r="D3" s="1">
        <v>2.5</v>
      </c>
      <c r="E3" s="1">
        <v>2</v>
      </c>
      <c r="F3" s="1">
        <v>2.5</v>
      </c>
      <c r="G3" s="1">
        <v>2.5</v>
      </c>
      <c r="H3" s="1">
        <v>0</v>
      </c>
      <c r="I3" s="1">
        <v>2.5</v>
      </c>
      <c r="J3" s="1">
        <v>2.5</v>
      </c>
      <c r="K3" s="1">
        <v>2.5</v>
      </c>
      <c r="L3" s="1">
        <v>0</v>
      </c>
      <c r="M3" s="1">
        <v>0</v>
      </c>
      <c r="S3" s="1">
        <v>50</v>
      </c>
    </row>
    <row r="4" spans="1:19">
      <c r="A4" s="9">
        <v>45141</v>
      </c>
      <c r="B4" s="1">
        <v>2.5</v>
      </c>
      <c r="C4" s="1">
        <v>2.5</v>
      </c>
      <c r="D4" s="1">
        <v>2.5</v>
      </c>
      <c r="E4" s="1">
        <v>2</v>
      </c>
      <c r="F4" s="1">
        <v>2.5</v>
      </c>
      <c r="G4" s="1">
        <v>2.5</v>
      </c>
      <c r="H4" s="1">
        <v>0</v>
      </c>
      <c r="I4" s="1">
        <v>2.5</v>
      </c>
      <c r="J4" s="1">
        <v>2.5</v>
      </c>
      <c r="K4" s="1">
        <v>2.5</v>
      </c>
      <c r="L4" s="1">
        <v>0</v>
      </c>
      <c r="M4" s="1">
        <v>0</v>
      </c>
      <c r="S4" s="1">
        <v>130</v>
      </c>
    </row>
    <row r="5" spans="1:19">
      <c r="A5" s="9">
        <v>45142</v>
      </c>
      <c r="B5" s="1">
        <v>1.5</v>
      </c>
      <c r="C5" s="1">
        <v>2.5</v>
      </c>
      <c r="D5" s="1">
        <v>1.5</v>
      </c>
      <c r="E5" s="1">
        <v>2</v>
      </c>
      <c r="F5" s="1">
        <v>2.5</v>
      </c>
      <c r="G5" s="1">
        <v>2.5</v>
      </c>
      <c r="H5" s="1">
        <v>0</v>
      </c>
      <c r="I5" s="1">
        <v>2.5</v>
      </c>
      <c r="J5" s="1">
        <v>2.5</v>
      </c>
      <c r="K5" s="1">
        <v>2.5</v>
      </c>
      <c r="L5" s="1">
        <v>0</v>
      </c>
      <c r="M5" s="1">
        <v>0</v>
      </c>
      <c r="S5" s="1">
        <v>130</v>
      </c>
    </row>
    <row r="6" spans="1:19">
      <c r="A6" s="9">
        <v>45143</v>
      </c>
      <c r="B6" s="1">
        <v>2.5</v>
      </c>
      <c r="C6" s="1">
        <v>1.5</v>
      </c>
      <c r="D6" s="1">
        <v>2</v>
      </c>
      <c r="E6" s="1">
        <v>2</v>
      </c>
      <c r="F6" s="1">
        <v>2.5</v>
      </c>
      <c r="G6" s="1">
        <v>2.5</v>
      </c>
      <c r="H6" s="1">
        <v>1</v>
      </c>
      <c r="I6" s="1">
        <v>2.5</v>
      </c>
      <c r="J6" s="1">
        <v>2.5</v>
      </c>
      <c r="K6" s="1">
        <v>2.5</v>
      </c>
      <c r="L6" s="1">
        <v>0</v>
      </c>
      <c r="M6" s="1">
        <v>0</v>
      </c>
      <c r="Q6" s="1">
        <v>3950</v>
      </c>
    </row>
    <row r="7" spans="1:19">
      <c r="A7" s="9">
        <v>45144</v>
      </c>
      <c r="B7" s="1">
        <v>1.5</v>
      </c>
      <c r="C7" s="1">
        <v>1.5</v>
      </c>
      <c r="D7" s="3">
        <v>1.5</v>
      </c>
      <c r="E7" s="1">
        <v>1.5</v>
      </c>
      <c r="F7" s="1">
        <v>1.5</v>
      </c>
      <c r="G7" s="1">
        <v>1.5</v>
      </c>
      <c r="H7" s="1">
        <v>1</v>
      </c>
      <c r="I7" s="1">
        <v>1.5</v>
      </c>
      <c r="J7" s="1">
        <v>1.5</v>
      </c>
      <c r="K7" s="1">
        <v>1.5</v>
      </c>
      <c r="L7" s="1">
        <v>0</v>
      </c>
      <c r="M7" s="1">
        <v>0</v>
      </c>
    </row>
    <row r="8" spans="1:19">
      <c r="A8" s="9">
        <v>45145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</v>
      </c>
      <c r="I8" s="1">
        <v>0</v>
      </c>
      <c r="J8" s="1">
        <v>2.5</v>
      </c>
      <c r="K8" s="1">
        <v>1.5</v>
      </c>
      <c r="L8" s="1">
        <v>0</v>
      </c>
      <c r="M8" s="1">
        <v>2</v>
      </c>
      <c r="R8" s="1">
        <v>1100</v>
      </c>
      <c r="S8" s="1">
        <v>160</v>
      </c>
    </row>
    <row r="9" spans="1:19">
      <c r="A9" s="9">
        <v>45146</v>
      </c>
      <c r="B9" s="1">
        <v>2.5</v>
      </c>
      <c r="C9" s="1">
        <v>2.5</v>
      </c>
      <c r="D9" s="1">
        <v>2.5</v>
      </c>
      <c r="E9" s="1">
        <v>2.5</v>
      </c>
      <c r="F9" s="1">
        <v>3.5</v>
      </c>
      <c r="G9" s="1">
        <v>2.5</v>
      </c>
      <c r="H9" s="1">
        <v>2</v>
      </c>
      <c r="I9" s="1">
        <v>0</v>
      </c>
      <c r="J9" s="1">
        <v>2.5</v>
      </c>
      <c r="K9" s="1">
        <v>2.5</v>
      </c>
      <c r="L9" s="1">
        <v>0</v>
      </c>
      <c r="M9" s="1">
        <v>2.5</v>
      </c>
      <c r="S9" s="1">
        <v>20</v>
      </c>
    </row>
    <row r="10" spans="1:19">
      <c r="A10" s="9">
        <v>45147</v>
      </c>
      <c r="B10" s="1">
        <v>2.5</v>
      </c>
      <c r="C10" s="1">
        <v>2.5</v>
      </c>
      <c r="D10" s="1">
        <v>2.5</v>
      </c>
      <c r="E10" s="1">
        <v>2.5</v>
      </c>
      <c r="F10" s="1">
        <v>2.5</v>
      </c>
      <c r="G10" s="1">
        <v>2.5</v>
      </c>
      <c r="H10" s="1">
        <v>2</v>
      </c>
      <c r="I10" s="1">
        <v>0</v>
      </c>
      <c r="J10" s="1">
        <v>2.5</v>
      </c>
      <c r="K10" s="1">
        <v>2.5</v>
      </c>
      <c r="L10" s="1">
        <v>0</v>
      </c>
      <c r="M10" s="1">
        <v>2.5</v>
      </c>
      <c r="S10" s="1">
        <v>170</v>
      </c>
    </row>
    <row r="11" spans="1:19">
      <c r="A11" s="9">
        <v>45148</v>
      </c>
      <c r="B11" s="1">
        <v>1</v>
      </c>
      <c r="C11" s="1">
        <v>2.5</v>
      </c>
      <c r="D11" s="1">
        <v>2.5</v>
      </c>
      <c r="E11" s="1">
        <v>2.5</v>
      </c>
      <c r="F11" s="1">
        <v>3.5</v>
      </c>
      <c r="G11" s="1">
        <v>2.5</v>
      </c>
      <c r="H11" s="1">
        <v>2</v>
      </c>
      <c r="I11" s="1">
        <v>0</v>
      </c>
      <c r="J11" s="1">
        <v>2.5</v>
      </c>
      <c r="K11" s="1">
        <v>2.5</v>
      </c>
      <c r="L11" s="1">
        <v>0</v>
      </c>
      <c r="M11" s="1">
        <v>1.5</v>
      </c>
      <c r="Q11" s="1">
        <v>4305</v>
      </c>
    </row>
    <row r="12" spans="1:19">
      <c r="A12" s="9">
        <v>45149</v>
      </c>
      <c r="B12" s="1">
        <v>2.5</v>
      </c>
      <c r="C12" s="1">
        <v>2.5</v>
      </c>
      <c r="D12" s="1">
        <v>2.5</v>
      </c>
      <c r="E12" s="1">
        <v>2.5</v>
      </c>
      <c r="F12" s="1">
        <v>3</v>
      </c>
      <c r="G12" s="1">
        <v>2.5</v>
      </c>
      <c r="H12" s="1">
        <v>2</v>
      </c>
      <c r="I12" s="1">
        <v>0</v>
      </c>
      <c r="J12" s="1">
        <v>2.5</v>
      </c>
      <c r="K12" s="1">
        <v>2.5</v>
      </c>
      <c r="L12" s="1">
        <v>2</v>
      </c>
      <c r="M12" s="1">
        <v>2.5</v>
      </c>
      <c r="S12" s="1">
        <v>10</v>
      </c>
    </row>
    <row r="13" spans="1:19">
      <c r="A13" s="9">
        <v>45150</v>
      </c>
      <c r="B13" s="1">
        <v>2.5</v>
      </c>
      <c r="C13" s="1">
        <v>2.5</v>
      </c>
      <c r="D13" s="1">
        <v>2.5</v>
      </c>
      <c r="E13" s="1">
        <v>2.5</v>
      </c>
      <c r="F13" s="1">
        <v>2.5</v>
      </c>
      <c r="G13" s="1">
        <v>2.5</v>
      </c>
      <c r="H13" s="1">
        <v>2</v>
      </c>
      <c r="I13" s="1">
        <v>2</v>
      </c>
      <c r="J13" s="1">
        <v>2.5</v>
      </c>
      <c r="K13" s="1">
        <v>0</v>
      </c>
      <c r="L13" s="1">
        <v>2.5</v>
      </c>
      <c r="M13" s="1">
        <v>2.5</v>
      </c>
    </row>
    <row r="14" spans="1:19">
      <c r="A14" s="9">
        <v>45151</v>
      </c>
      <c r="B14" s="1">
        <v>2.5</v>
      </c>
      <c r="C14" s="1">
        <v>2.5</v>
      </c>
      <c r="D14" s="1">
        <v>2.5</v>
      </c>
      <c r="E14" s="1">
        <v>2.5</v>
      </c>
      <c r="F14" s="1">
        <v>2.5</v>
      </c>
      <c r="G14" s="1">
        <v>2.5</v>
      </c>
      <c r="H14" s="1">
        <v>2</v>
      </c>
      <c r="I14" s="1">
        <v>2.5</v>
      </c>
      <c r="J14" s="1">
        <v>2.5</v>
      </c>
      <c r="K14" s="1">
        <v>2.5</v>
      </c>
      <c r="L14" s="1">
        <v>2.5</v>
      </c>
      <c r="M14" s="1">
        <v>2.5</v>
      </c>
      <c r="S14" s="1">
        <v>20</v>
      </c>
    </row>
    <row r="15" spans="1:19">
      <c r="A15" s="9">
        <v>45152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S15" s="1">
        <v>545</v>
      </c>
    </row>
    <row r="16" spans="1:19">
      <c r="A16" s="9">
        <v>45153</v>
      </c>
    </row>
    <row r="17" spans="1:1">
      <c r="A17" s="9">
        <v>45154</v>
      </c>
    </row>
    <row r="18" spans="1:1">
      <c r="A18" s="9">
        <v>45155</v>
      </c>
    </row>
    <row r="19" spans="1:1">
      <c r="A19" s="9">
        <v>45156</v>
      </c>
    </row>
    <row r="20" spans="1:1">
      <c r="A20" s="9">
        <v>45157</v>
      </c>
    </row>
    <row r="21" spans="1:1">
      <c r="A21" s="9">
        <v>45158</v>
      </c>
    </row>
    <row r="22" spans="1:1">
      <c r="A22" s="9">
        <v>45159</v>
      </c>
    </row>
    <row r="23" spans="1:1">
      <c r="A23" s="9">
        <v>45160</v>
      </c>
    </row>
    <row r="24" spans="1:1">
      <c r="A24" s="9">
        <v>45161</v>
      </c>
    </row>
    <row r="25" spans="1:1">
      <c r="A25" s="9">
        <v>45162</v>
      </c>
    </row>
    <row r="26" spans="1:1">
      <c r="A26" s="9">
        <v>45163</v>
      </c>
    </row>
    <row r="27" spans="1:1">
      <c r="A27" s="9">
        <v>45164</v>
      </c>
    </row>
    <row r="28" spans="1:1">
      <c r="A28" s="9">
        <v>45165</v>
      </c>
    </row>
    <row r="29" spans="1:1">
      <c r="A29" s="9">
        <v>45166</v>
      </c>
    </row>
    <row r="30" spans="1:1">
      <c r="A30" s="9">
        <v>45167</v>
      </c>
    </row>
    <row r="31" spans="1:1">
      <c r="A31" s="9">
        <v>45168</v>
      </c>
    </row>
    <row r="32" spans="1:1">
      <c r="A32" s="9">
        <v>45169</v>
      </c>
    </row>
    <row r="33" spans="1:19" s="7" customFormat="1" ht="20.100000000000001" customHeight="1">
      <c r="A33" s="10" t="s">
        <v>16</v>
      </c>
      <c r="B33" s="12">
        <f>SUM(B2:B32)</f>
        <v>29.5</v>
      </c>
      <c r="C33" s="12">
        <f t="shared" ref="C33:F33" si="0">SUM(C2:C32)</f>
        <v>31</v>
      </c>
      <c r="D33" s="12">
        <f t="shared" si="0"/>
        <v>30.5</v>
      </c>
      <c r="E33" s="12">
        <f t="shared" si="0"/>
        <v>30</v>
      </c>
      <c r="F33" s="12">
        <f t="shared" si="0"/>
        <v>34.5</v>
      </c>
      <c r="G33" s="12">
        <f t="shared" ref="G33" si="1">SUM(G2:G32)</f>
        <v>32</v>
      </c>
      <c r="H33" s="12">
        <f t="shared" ref="H33" si="2">SUM(H2:H32)</f>
        <v>18</v>
      </c>
      <c r="I33" s="12">
        <f t="shared" ref="I33:J33" si="3">SUM(I2:I32)</f>
        <v>20</v>
      </c>
      <c r="J33" s="12">
        <f t="shared" si="3"/>
        <v>31</v>
      </c>
      <c r="K33" s="12">
        <f>SUM(K2:K32)</f>
        <v>28.5</v>
      </c>
      <c r="L33" s="12">
        <f t="shared" ref="L33" si="4">SUM(L2:L32)</f>
        <v>9</v>
      </c>
      <c r="M33" s="6">
        <f>SUM(M2:M32)</f>
        <v>18</v>
      </c>
      <c r="O33" s="21">
        <f>SUM(B33:M33)</f>
        <v>312</v>
      </c>
      <c r="P33" s="21"/>
      <c r="Q33" s="6">
        <f>SUM(Q2:Q32)</f>
        <v>11835</v>
      </c>
      <c r="R33" s="6">
        <f>SUM(R2:R32)</f>
        <v>1100</v>
      </c>
      <c r="S33" s="6">
        <f>SUM(S2:S32)</f>
        <v>1235</v>
      </c>
    </row>
    <row r="34" spans="1:19">
      <c r="A34" s="11" t="s">
        <v>17</v>
      </c>
      <c r="B34" s="17">
        <f>(B33*N44)</f>
        <v>1339.7916666666665</v>
      </c>
      <c r="C34" s="17">
        <f>(C33*N44)</f>
        <v>1407.9166666666665</v>
      </c>
      <c r="D34" s="17">
        <f>(D33*N44)</f>
        <v>1385.2083333333333</v>
      </c>
      <c r="E34" s="17">
        <f>(E33*N44)</f>
        <v>1362.5</v>
      </c>
      <c r="F34" s="17">
        <f>(F33*N44)</f>
        <v>1566.875</v>
      </c>
      <c r="G34" s="17">
        <f>(G33*N44)</f>
        <v>1453.3333333333333</v>
      </c>
      <c r="H34" s="17">
        <f>(H33*N44)</f>
        <v>817.5</v>
      </c>
      <c r="I34" s="17">
        <f>(I33*N44)</f>
        <v>908.33333333333326</v>
      </c>
      <c r="J34" s="17">
        <f>(J33*N44)</f>
        <v>1407.9166666666665</v>
      </c>
      <c r="K34" s="17">
        <f>(K33*N44)</f>
        <v>1294.375</v>
      </c>
      <c r="L34" s="17">
        <f>(L33*N44)</f>
        <v>408.75</v>
      </c>
      <c r="Q34" s="18">
        <f xml:space="preserve"> (Q33+R33+S33)</f>
        <v>14170</v>
      </c>
      <c r="R34" s="18"/>
      <c r="S34" s="18"/>
    </row>
    <row r="35" spans="1:19" ht="15.95">
      <c r="A35" s="11" t="s">
        <v>18</v>
      </c>
      <c r="B35" s="17">
        <v>400</v>
      </c>
      <c r="C35" s="17">
        <v>400</v>
      </c>
      <c r="D35" s="17">
        <v>400</v>
      </c>
      <c r="E35" s="17">
        <v>400</v>
      </c>
      <c r="F35" s="17">
        <v>400</v>
      </c>
      <c r="G35" s="17">
        <v>400</v>
      </c>
      <c r="H35" s="17">
        <v>400</v>
      </c>
      <c r="I35" s="17">
        <v>400</v>
      </c>
      <c r="J35" s="17">
        <v>400</v>
      </c>
      <c r="K35" s="17">
        <v>400</v>
      </c>
      <c r="L35" s="17">
        <v>400</v>
      </c>
      <c r="N35" s="1"/>
      <c r="O35" s="1"/>
    </row>
    <row r="36" spans="1:19">
      <c r="A36" s="13" t="s">
        <v>19</v>
      </c>
      <c r="B36" s="17">
        <f t="shared" ref="B36:L36" si="5">SUM(B34,B35)</f>
        <v>1739.7916666666665</v>
      </c>
      <c r="C36" s="17">
        <f t="shared" si="5"/>
        <v>1807.9166666666665</v>
      </c>
      <c r="D36" s="17">
        <f t="shared" si="5"/>
        <v>1785.2083333333333</v>
      </c>
      <c r="E36" s="17">
        <f t="shared" si="5"/>
        <v>1762.5</v>
      </c>
      <c r="F36" s="17">
        <f t="shared" si="5"/>
        <v>1966.875</v>
      </c>
      <c r="G36" s="17">
        <f t="shared" si="5"/>
        <v>1853.3333333333333</v>
      </c>
      <c r="H36" s="17">
        <f t="shared" si="5"/>
        <v>1217.5</v>
      </c>
      <c r="I36" s="17">
        <f t="shared" si="5"/>
        <v>1308.3333333333333</v>
      </c>
      <c r="J36" s="17">
        <f t="shared" si="5"/>
        <v>1807.9166666666665</v>
      </c>
      <c r="K36" s="17">
        <f t="shared" si="5"/>
        <v>1694.375</v>
      </c>
      <c r="L36" s="17">
        <f t="shared" si="5"/>
        <v>808.75</v>
      </c>
    </row>
    <row r="37" spans="1:19" s="16" customFormat="1">
      <c r="A37" s="14" t="s">
        <v>20</v>
      </c>
      <c r="B37" s="15">
        <v>3000</v>
      </c>
      <c r="C37" s="15">
        <v>2500</v>
      </c>
      <c r="D37" s="15">
        <v>2600</v>
      </c>
      <c r="E37" s="15">
        <v>2500</v>
      </c>
      <c r="F37" s="15">
        <v>1000</v>
      </c>
      <c r="G37" s="15">
        <v>2000</v>
      </c>
      <c r="H37" s="15">
        <v>1000</v>
      </c>
      <c r="I37" s="15">
        <v>3000</v>
      </c>
      <c r="J37" s="15"/>
      <c r="K37" s="15">
        <v>1000</v>
      </c>
      <c r="L37" s="15">
        <v>2000</v>
      </c>
      <c r="M37" s="15"/>
      <c r="O37" s="18">
        <f>SUM(B37:L37)</f>
        <v>20600</v>
      </c>
      <c r="P37" s="18"/>
      <c r="Q37" s="15"/>
      <c r="R37" s="15"/>
      <c r="S37" s="15"/>
    </row>
    <row r="38" spans="1:19" ht="15.95">
      <c r="A38" s="11" t="s">
        <v>21</v>
      </c>
      <c r="B38" s="17">
        <f t="shared" ref="B38:L38" si="6">B37-B36</f>
        <v>1260.2083333333335</v>
      </c>
      <c r="C38" s="17">
        <f t="shared" si="6"/>
        <v>692.08333333333348</v>
      </c>
      <c r="D38" s="17">
        <f t="shared" si="6"/>
        <v>814.79166666666674</v>
      </c>
      <c r="E38" s="17">
        <f t="shared" si="6"/>
        <v>737.5</v>
      </c>
      <c r="F38" s="17">
        <f t="shared" si="6"/>
        <v>-966.875</v>
      </c>
      <c r="G38" s="17">
        <f t="shared" si="6"/>
        <v>146.66666666666674</v>
      </c>
      <c r="H38" s="17">
        <f t="shared" si="6"/>
        <v>-217.5</v>
      </c>
      <c r="I38" s="17">
        <f t="shared" si="6"/>
        <v>1691.6666666666667</v>
      </c>
      <c r="J38" s="17">
        <f t="shared" si="6"/>
        <v>-1807.9166666666665</v>
      </c>
      <c r="K38" s="17">
        <f t="shared" si="6"/>
        <v>-694.375</v>
      </c>
      <c r="L38" s="17">
        <f t="shared" si="6"/>
        <v>1191.25</v>
      </c>
    </row>
    <row r="42" spans="1:19">
      <c r="F42" s="22" t="s">
        <v>22</v>
      </c>
      <c r="G42" s="23"/>
      <c r="H42" s="23"/>
      <c r="I42" s="23"/>
      <c r="J42" s="23"/>
      <c r="K42" s="23"/>
      <c r="M42" s="26" t="s">
        <v>23</v>
      </c>
      <c r="N42" s="27"/>
      <c r="O42" s="27"/>
      <c r="P42" s="27"/>
    </row>
    <row r="43" spans="1:19">
      <c r="F43" s="23"/>
      <c r="G43" s="23"/>
      <c r="H43" s="23"/>
      <c r="I43" s="23"/>
      <c r="J43" s="23"/>
      <c r="K43" s="23"/>
      <c r="M43" s="27"/>
      <c r="N43" s="27"/>
      <c r="O43" s="27"/>
      <c r="P43" s="27"/>
    </row>
    <row r="44" spans="1:19">
      <c r="F44" s="24">
        <f xml:space="preserve"> (O37-Q34)</f>
        <v>6430</v>
      </c>
      <c r="G44" s="24"/>
      <c r="H44" s="24"/>
      <c r="I44" s="24"/>
      <c r="J44" s="24"/>
      <c r="K44" s="24"/>
      <c r="N44" s="25">
        <f>(Q34/O33)</f>
        <v>45.416666666666664</v>
      </c>
      <c r="O44" s="25"/>
    </row>
    <row r="45" spans="1:19">
      <c r="F45" s="24"/>
      <c r="G45" s="24"/>
      <c r="H45" s="24"/>
      <c r="I45" s="24"/>
      <c r="J45" s="24"/>
      <c r="K45" s="24"/>
      <c r="N45" s="25"/>
      <c r="O45" s="25"/>
    </row>
    <row r="49" spans="2:6">
      <c r="B49" s="19"/>
      <c r="C49" s="20"/>
      <c r="D49" s="20"/>
      <c r="E49" s="20"/>
      <c r="F49" s="20"/>
    </row>
    <row r="50" spans="2:6">
      <c r="B50" s="19"/>
      <c r="C50" s="20"/>
      <c r="D50" s="20"/>
      <c r="E50" s="20"/>
      <c r="F50" s="20"/>
    </row>
    <row r="51" spans="2:6">
      <c r="B51" s="19"/>
      <c r="C51" s="20"/>
      <c r="D51" s="20"/>
      <c r="E51" s="20"/>
      <c r="F51" s="20"/>
    </row>
  </sheetData>
  <mergeCells count="10">
    <mergeCell ref="Q34:S34"/>
    <mergeCell ref="B49:F49"/>
    <mergeCell ref="B50:F50"/>
    <mergeCell ref="B51:F51"/>
    <mergeCell ref="O33:P33"/>
    <mergeCell ref="O37:P37"/>
    <mergeCell ref="F42:K43"/>
    <mergeCell ref="F44:K45"/>
    <mergeCell ref="N44:O45"/>
    <mergeCell ref="M42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2023-08-01T14:13:35Z</dcterms:created>
  <dcterms:modified xsi:type="dcterms:W3CDTF">2023-08-14T10:00:13Z</dcterms:modified>
  <cp:category/>
  <cp:contentStatus/>
</cp:coreProperties>
</file>