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fiebig/Documents/GCA 2021/"/>
    </mc:Choice>
  </mc:AlternateContent>
  <xr:revisionPtr revIDLastSave="0" documentId="13_ncr:1_{CED99C44-F137-4547-84FA-E31A1F0124E9}" xr6:coauthVersionLast="36" xr6:coauthVersionMax="36" xr10:uidLastSave="{00000000-0000-0000-0000-000000000000}"/>
  <bookViews>
    <workbookView xWindow="4020" yWindow="1560" windowWidth="21440" windowHeight="10880" xr2:uid="{00000000-000D-0000-FFFF-FFFF00000000}"/>
  </bookViews>
  <sheets>
    <sheet name="Parameters" sheetId="1" r:id="rId1"/>
    <sheet name="ETH" sheetId="2" r:id="rId2"/>
    <sheet name="Gases" sheetId="3" r:id="rId3"/>
    <sheet name="ETH-1-1100" sheetId="4" r:id="rId4"/>
    <sheet name="ETH-2-1100" sheetId="5" r:id="rId5"/>
    <sheet name="GU 1" sheetId="6" r:id="rId6"/>
  </sheets>
  <calcPr calcId="181029"/>
</workbook>
</file>

<file path=xl/calcChain.xml><?xml version="1.0" encoding="utf-8"?>
<calcChain xmlns="http://schemas.openxmlformats.org/spreadsheetml/2006/main">
  <c r="AD19" i="6" l="1"/>
  <c r="AD18" i="6"/>
  <c r="AB19" i="6"/>
  <c r="AB18" i="6"/>
  <c r="AD17" i="5"/>
  <c r="AD16" i="5"/>
  <c r="AB17" i="5"/>
  <c r="AB16" i="5"/>
  <c r="AD17" i="4"/>
  <c r="AD16" i="4"/>
  <c r="AB17" i="4"/>
  <c r="AB16" i="4"/>
  <c r="B10" i="1"/>
  <c r="B9" i="1"/>
  <c r="B8" i="1"/>
  <c r="AA19" i="6" l="1"/>
  <c r="Z19" i="6"/>
  <c r="AA18" i="6"/>
  <c r="Z18" i="6"/>
  <c r="AA17" i="5"/>
  <c r="Z17" i="5"/>
  <c r="AA16" i="5"/>
  <c r="Z16" i="5"/>
  <c r="AA17" i="4"/>
  <c r="Z17" i="4"/>
  <c r="AA16" i="4"/>
  <c r="Z16" i="4"/>
</calcChain>
</file>

<file path=xl/sharedStrings.xml><?xml version="1.0" encoding="utf-8"?>
<sst xmlns="http://schemas.openxmlformats.org/spreadsheetml/2006/main" count="501" uniqueCount="175">
  <si>
    <t>Session 200624-200728</t>
  </si>
  <si>
    <t>R13 VPDB</t>
  </si>
  <si>
    <t>R17 VSMOW</t>
  </si>
  <si>
    <t>R18 VSMOW</t>
  </si>
  <si>
    <t>lambda</t>
  </si>
  <si>
    <t>∂13C WG</t>
  </si>
  <si>
    <t>∂18O WG</t>
  </si>
  <si>
    <t>Scaling factor 47.5/47</t>
  </si>
  <si>
    <t>Scaling factor 47.5/48</t>
  </si>
  <si>
    <t>Scaling factor 47.5/49</t>
  </si>
  <si>
    <t>Sample</t>
  </si>
  <si>
    <t>ID</t>
  </si>
  <si>
    <t>Replicate path</t>
  </si>
  <si>
    <t>Enabled Acquisitions</t>
  </si>
  <si>
    <t>∂13C VPDB</t>
  </si>
  <si>
    <t>∂18O VSMOW</t>
  </si>
  <si>
    <t>δ45 WG</t>
  </si>
  <si>
    <t>δ46 WG</t>
  </si>
  <si>
    <t>δ47 WG</t>
  </si>
  <si>
    <t>∆47 WG</t>
  </si>
  <si>
    <t>δ48 WG</t>
  </si>
  <si>
    <t>∆48 WG</t>
  </si>
  <si>
    <t>δ49 WG</t>
  </si>
  <si>
    <t>∆49 WG</t>
  </si>
  <si>
    <t>∆47_CDES90</t>
  </si>
  <si>
    <t>∆48_CDES90</t>
  </si>
  <si>
    <t>Time</t>
  </si>
  <si>
    <t>∆47 Offset</t>
  </si>
  <si>
    <t>first</t>
  </si>
  <si>
    <t>mean</t>
  </si>
  <si>
    <t>std</t>
  </si>
  <si>
    <t xml:space="preserve"> ETH1</t>
  </si>
  <si>
    <t xml:space="preserve"> ETH2</t>
  </si>
  <si>
    <t xml:space="preserve"> ETH3</t>
  </si>
  <si>
    <t>../__DATA_IN/ETH1_200624-200728/200624</t>
  </si>
  <si>
    <t>../__DATA_IN/ETH1_200624-200728/200626</t>
  </si>
  <si>
    <t>../__DATA_IN/ETH1_200624-200728/200628</t>
  </si>
  <si>
    <t>../__DATA_IN/ETH1_200624-200728/200630</t>
  </si>
  <si>
    <t>../__DATA_IN/ETH1_200624-200728/200702</t>
  </si>
  <si>
    <t>../__DATA_IN/ETH1_200624-200728/200704</t>
  </si>
  <si>
    <t>../__DATA_IN/ETH1_200624-200728/200709</t>
  </si>
  <si>
    <t>../__DATA_IN/ETH1_200624-200728/200712</t>
  </si>
  <si>
    <t>../__DATA_IN/ETH1_200624-200728/200714</t>
  </si>
  <si>
    <t>../__DATA_IN/ETH1_200624-200728/200717</t>
  </si>
  <si>
    <t>../__DATA_IN/ETH1_200624-200728/200719</t>
  </si>
  <si>
    <t>../__DATA_IN/ETH1_200624-200728/200720</t>
  </si>
  <si>
    <t>../__DATA_IN/ETH1_200624-200728/200724</t>
  </si>
  <si>
    <t>../__DATA_IN/ETH1_200624-200728/200726</t>
  </si>
  <si>
    <t>../__DATA_IN/ETH1_200624-200728/200727</t>
  </si>
  <si>
    <t>../__DATA_IN/ETH2_200624-200728/200625</t>
  </si>
  <si>
    <t>../__DATA_IN/ETH2_200624-200728/200627</t>
  </si>
  <si>
    <t>../__DATA_IN/ETH2_200624-200728/200628</t>
  </si>
  <si>
    <t>../__DATA_IN/ETH2_200624-200728/200701</t>
  </si>
  <si>
    <t>../__DATA_IN/ETH2_200624-200728/200703</t>
  </si>
  <si>
    <t>../__DATA_IN/ETH2_200624-200728/200705</t>
  </si>
  <si>
    <t>../__DATA_IN/ETH2_200624-200728/200708</t>
  </si>
  <si>
    <t>../__DATA_IN/ETH2_200624-200728/200710</t>
  </si>
  <si>
    <t>../__DATA_IN/ETH2_200624-200728/200712</t>
  </si>
  <si>
    <t>../__DATA_IN/ETH2_200624-200728/200715</t>
  </si>
  <si>
    <t>../__DATA_IN/ETH2_200624-200728/200718</t>
  </si>
  <si>
    <t>../__DATA_IN/ETH2_200624-200728/200719</t>
  </si>
  <si>
    <t>../__DATA_IN/ETH2_200624-200728/200721</t>
  </si>
  <si>
    <t>../__DATA_IN/ETH2_200624-200728/200725</t>
  </si>
  <si>
    <t>../__DATA_IN/ETH2_200624-200728/200726</t>
  </si>
  <si>
    <t>../__DATA_IN/ETH2_200624-200728/200728</t>
  </si>
  <si>
    <t>../__DATA_IN/ETH3_200624-200728/200625</t>
  </si>
  <si>
    <t>../__DATA_IN/ETH3_200624-200728/200627</t>
  </si>
  <si>
    <t>../__DATA_IN/ETH3_200624-200728/200629</t>
  </si>
  <si>
    <t>../__DATA_IN/ETH3_200624-200728/200702</t>
  </si>
  <si>
    <t>../__DATA_IN/ETH3_200624-200728/200704</t>
  </si>
  <si>
    <t>../__DATA_IN/ETH3_200624-200728/200705</t>
  </si>
  <si>
    <t>../__DATA_IN/ETH3_200624-200728/200708</t>
  </si>
  <si>
    <t>../__DATA_IN/ETH3_200624-200728/200711</t>
  </si>
  <si>
    <t>../__DATA_IN/ETH3_200624-200728/200713</t>
  </si>
  <si>
    <t>../__DATA_IN/ETH3_200624-200728/200716</t>
  </si>
  <si>
    <t>../__DATA_IN/ETH3_200624-200728/200717</t>
  </si>
  <si>
    <t>../__DATA_IN/ETH3_200624-200728/200718</t>
  </si>
  <si>
    <t>../__DATA_IN/ETH3_200624-200728/200720</t>
  </si>
  <si>
    <t>../__DATA_IN/ETH3_200624-200728/200720_2</t>
  </si>
  <si>
    <t>../__DATA_IN/ETH3_200624-200728/200722</t>
  </si>
  <si>
    <t>../__DATA_IN/ETH3_200624-200728/200723</t>
  </si>
  <si>
    <t>../__DATA_IN/ETH3_200624-200728/200725</t>
  </si>
  <si>
    <t>../__DATA_IN/ETH3_200624-200728/200727</t>
  </si>
  <si>
    <t>reference</t>
  </si>
  <si>
    <t>ETF47 measured</t>
  </si>
  <si>
    <t>ETF47 intended</t>
  </si>
  <si>
    <t>ETF48 measured</t>
  </si>
  <si>
    <t>ETF48 intended</t>
  </si>
  <si>
    <t>ETH1</t>
  </si>
  <si>
    <t>ETH2</t>
  </si>
  <si>
    <t>ETH3</t>
  </si>
  <si>
    <t>HG</t>
  </si>
  <si>
    <t>25G</t>
  </si>
  <si>
    <t>47</t>
  </si>
  <si>
    <t>m</t>
  </si>
  <si>
    <t>b</t>
  </si>
  <si>
    <t>err_m</t>
  </si>
  <si>
    <t xml:space="preserve"> 25G</t>
  </si>
  <si>
    <t xml:space="preserve"> HG</t>
  </si>
  <si>
    <t>../__DATA_IN/25G_200624-200728/200624</t>
  </si>
  <si>
    <t>../__DATA_IN/25G_200624-200728/200626</t>
  </si>
  <si>
    <t>../__DATA_IN/25G_200624-200728/200627</t>
  </si>
  <si>
    <t>../__DATA_IN/25G_200624-200728/200629</t>
  </si>
  <si>
    <t>../__DATA_IN/25G_200624-200728/200701</t>
  </si>
  <si>
    <t>../__DATA_IN/25G_200624-200728/200701_2</t>
  </si>
  <si>
    <t>../__DATA_IN/25G_200624-200728/200703</t>
  </si>
  <si>
    <t>../__DATA_IN/25G_200624-200728/200706</t>
  </si>
  <si>
    <t>../__DATA_IN/25G_200624-200728/200707</t>
  </si>
  <si>
    <t>../__DATA_IN/25G_200624-200728/200709</t>
  </si>
  <si>
    <t>../__DATA_IN/25G_200624-200728/200710</t>
  </si>
  <si>
    <t>../__DATA_IN/25G_200624-200728/200714</t>
  </si>
  <si>
    <t>../__DATA_IN/25G_200624-200728/200715</t>
  </si>
  <si>
    <t>../__DATA_IN/25G_200624-200728/200716</t>
  </si>
  <si>
    <t>../__DATA_IN/25G_200624-200728/200721</t>
  </si>
  <si>
    <t>../__DATA_IN/25G_200624-200728/200723</t>
  </si>
  <si>
    <t>../__DATA_IN/25G_200624-200728/200724</t>
  </si>
  <si>
    <t>../__DATA_IN/25G_200624-200728/200728</t>
  </si>
  <si>
    <t>../__DATA_IN/HG_200624-200728/200624</t>
  </si>
  <si>
    <t>../__DATA_IN/HG_200624-200728/200626</t>
  </si>
  <si>
    <t>../__DATA_IN/HG_200624-200728/200629</t>
  </si>
  <si>
    <t>../__DATA_IN/HG_200624-200728/200630</t>
  </si>
  <si>
    <t>../__DATA_IN/HG_200624-200728/200701</t>
  </si>
  <si>
    <t>../__DATA_IN/HG_200624-200728/200702</t>
  </si>
  <si>
    <t>../__DATA_IN/HG_200624-200728/200706</t>
  </si>
  <si>
    <t>../__DATA_IN/HG_200624-200728/200707</t>
  </si>
  <si>
    <t>../__DATA_IN/HG_200624-200728/200709</t>
  </si>
  <si>
    <t>../__DATA_IN/HG_200624-200728/200710</t>
  </si>
  <si>
    <t>../__DATA_IN/HG_200624-200728/200713</t>
  </si>
  <si>
    <t>../__DATA_IN/HG_200624-200728/200715</t>
  </si>
  <si>
    <t>../__DATA_IN/HG_200624-200728/200716</t>
  </si>
  <si>
    <t>../__DATA_IN/HG_200624-200728/200721</t>
  </si>
  <si>
    <t>../__DATA_IN/HG_200624-200728/200723</t>
  </si>
  <si>
    <t>../__DATA_IN/HG_200624-200728/200724</t>
  </si>
  <si>
    <t>../__DATA_IN/HG_200624-200728/200728</t>
  </si>
  <si>
    <t xml:space="preserve"> ETH1-1100</t>
  </si>
  <si>
    <t>../__DATA_IN/ETH-1-1100_200624-200728/200625</t>
  </si>
  <si>
    <t>../__DATA_IN/ETH-1-1100_200624-200728/200628</t>
  </si>
  <si>
    <t>../__DATA_IN/ETH-1-1100_200624-200728/200702</t>
  </si>
  <si>
    <t>../__DATA_IN/ETH-1-1100_200624-200728/200704</t>
  </si>
  <si>
    <t>../__DATA_IN/ETH-1-1100_200624-200728/200709</t>
  </si>
  <si>
    <t>../__DATA_IN/ETH-1-1100_200624-200728/200713</t>
  </si>
  <si>
    <t>../__DATA_IN/ETH-1-1100_200624-200728/200717</t>
  </si>
  <si>
    <t>../__DATA_IN/ETH-1-1100_200624-200728/200719</t>
  </si>
  <si>
    <t>../__DATA_IN/ETH-1-1100_200624-200728/200722</t>
  </si>
  <si>
    <t>../__DATA_IN/ETH-1-1100_200624-200728/200726</t>
  </si>
  <si>
    <t>1SE</t>
  </si>
  <si>
    <t>2SE</t>
  </si>
  <si>
    <t xml:space="preserve"> ETH2-1100</t>
  </si>
  <si>
    <t>../__DATA_IN/ETH-2-1100_200624-200728/200627</t>
  </si>
  <si>
    <t>../__DATA_IN/ETH-2-1100_200624-200728/200628</t>
  </si>
  <si>
    <t>../__DATA_IN/ETH-2-1100_200624-200728/200703</t>
  </si>
  <si>
    <t>../__DATA_IN/ETH-2-1100_200624-200728/200705</t>
  </si>
  <si>
    <t>../__DATA_IN/ETH-2-1100_200624-200728/200709</t>
  </si>
  <si>
    <t>../__DATA_IN/ETH-2-1100_200624-200728/200712</t>
  </si>
  <si>
    <t>../__DATA_IN/ETH-2-1100_200624-200728/200717</t>
  </si>
  <si>
    <t>../__DATA_IN/ETH-2-1100_200624-200728/200719</t>
  </si>
  <si>
    <t>../__DATA_IN/ETH-2-1100_200624-200728/200722</t>
  </si>
  <si>
    <t>../__DATA_IN/ETH-2-1100_200624-200728/200726</t>
  </si>
  <si>
    <t xml:space="preserve"> SK</t>
  </si>
  <si>
    <t>../__DATA_IN/SK_200624-200728/200624</t>
  </si>
  <si>
    <t>../__DATA_IN/SK_200624-200728/200627</t>
  </si>
  <si>
    <t>../__DATA_IN/SK_200624-200728/200629</t>
  </si>
  <si>
    <t>../__DATA_IN/SK_200624-200728/200702</t>
  </si>
  <si>
    <t>../__DATA_IN/SK_200624-200728/200707</t>
  </si>
  <si>
    <t>../__DATA_IN/SK_200624-200728/200708</t>
  </si>
  <si>
    <t>../__DATA_IN/SK_200624-200728/200710</t>
  </si>
  <si>
    <t>../__DATA_IN/SK_200624-200728/200711</t>
  </si>
  <si>
    <t>../__DATA_IN/SK_200624-200728/200715</t>
  </si>
  <si>
    <t>../__DATA_IN/SK_200624-200728/200718</t>
  </si>
  <si>
    <t>../__DATA_IN/SK_200624-200728/200721</t>
  </si>
  <si>
    <t>../__DATA_IN/SK_200624-200728/200725</t>
  </si>
  <si>
    <t>ETF 47</t>
  </si>
  <si>
    <t>ETF 48</t>
  </si>
  <si>
    <t>∆47_I-CDES90</t>
  </si>
  <si>
    <t>∆47_I-CDES90 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</si>
</sst>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h:mm:ss"/>
    <numFmt numFmtId="165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3" xfId="0" applyFont="1" applyBorder="1" applyAlignment="1">
      <alignment horizontal="center" vertical="top"/>
    </xf>
    <xf numFmtId="165" fontId="1" fillId="0" borderId="1" xfId="0" applyNumberFormat="1" applyFont="1" applyBorder="1" applyAlignment="1">
      <alignment horizontal="center" vertical="top"/>
    </xf>
    <xf numFmtId="165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1"/>
            <c:dispEq val="1"/>
            <c:trendlineLbl>
              <c:layout>
                <c:manualLayout>
                  <c:x val="9.7528742698168067E-2"/>
                  <c:y val="-0.2818945940612223"/>
                </c:manualLayout>
              </c:layout>
              <c:numFmt formatCode="0.0000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ETH!$AC$4:$AC$52</c:f>
              <c:numCache>
                <c:formatCode>General</c:formatCode>
                <c:ptCount val="49"/>
                <c:pt idx="0">
                  <c:v>0.28997685185185179</c:v>
                </c:pt>
                <c:pt idx="1">
                  <c:v>2.2179629629629631</c:v>
                </c:pt>
                <c:pt idx="2">
                  <c:v>4.4853009259259258</c:v>
                </c:pt>
                <c:pt idx="3">
                  <c:v>6.4045601851851854</c:v>
                </c:pt>
                <c:pt idx="4">
                  <c:v>8.6936805555555559</c:v>
                </c:pt>
                <c:pt idx="5">
                  <c:v>10.863449074074071</c:v>
                </c:pt>
                <c:pt idx="6">
                  <c:v>15.26094907407407</c:v>
                </c:pt>
                <c:pt idx="7">
                  <c:v>18.116990740740739</c:v>
                </c:pt>
                <c:pt idx="8">
                  <c:v>20.687268518518518</c:v>
                </c:pt>
                <c:pt idx="9">
                  <c:v>23.487916666666671</c:v>
                </c:pt>
                <c:pt idx="10">
                  <c:v>25.23087962962963</c:v>
                </c:pt>
                <c:pt idx="11">
                  <c:v>26.972106481481479</c:v>
                </c:pt>
                <c:pt idx="12">
                  <c:v>30.3487962962963</c:v>
                </c:pt>
                <c:pt idx="13">
                  <c:v>32.268240740740737</c:v>
                </c:pt>
                <c:pt idx="14">
                  <c:v>34.021203703703698</c:v>
                </c:pt>
                <c:pt idx="15">
                  <c:v>1.1711574074074069</c:v>
                </c:pt>
                <c:pt idx="16">
                  <c:v>3.4485416666666668</c:v>
                </c:pt>
                <c:pt idx="17">
                  <c:v>5.0050694444444446</c:v>
                </c:pt>
                <c:pt idx="18">
                  <c:v>7.2816203703703701</c:v>
                </c:pt>
                <c:pt idx="19">
                  <c:v>9.3992592592592601</c:v>
                </c:pt>
                <c:pt idx="20">
                  <c:v>11.432430555555561</c:v>
                </c:pt>
                <c:pt idx="21">
                  <c:v>14.213564814814809</c:v>
                </c:pt>
                <c:pt idx="22">
                  <c:v>16.321620370370368</c:v>
                </c:pt>
                <c:pt idx="23">
                  <c:v>18.857800925925929</c:v>
                </c:pt>
                <c:pt idx="24">
                  <c:v>21.379189814814811</c:v>
                </c:pt>
                <c:pt idx="25">
                  <c:v>24.192060185185181</c:v>
                </c:pt>
                <c:pt idx="26">
                  <c:v>25.749884259259261</c:v>
                </c:pt>
                <c:pt idx="27">
                  <c:v>27.490995370370371</c:v>
                </c:pt>
                <c:pt idx="28">
                  <c:v>31.230578703703699</c:v>
                </c:pt>
                <c:pt idx="29">
                  <c:v>32.79152777777778</c:v>
                </c:pt>
                <c:pt idx="30">
                  <c:v>34.540208333333332</c:v>
                </c:pt>
                <c:pt idx="31">
                  <c:v>1.6980555555555561</c:v>
                </c:pt>
                <c:pt idx="32">
                  <c:v>3.9662500000000001</c:v>
                </c:pt>
                <c:pt idx="33">
                  <c:v>5.5239814814814814</c:v>
                </c:pt>
                <c:pt idx="34">
                  <c:v>8.1612037037037037</c:v>
                </c:pt>
                <c:pt idx="35">
                  <c:v>10.301666666666669</c:v>
                </c:pt>
                <c:pt idx="36">
                  <c:v>12.020231481481479</c:v>
                </c:pt>
                <c:pt idx="37">
                  <c:v>14.74365740740741</c:v>
                </c:pt>
                <c:pt idx="38">
                  <c:v>17.20143518518519</c:v>
                </c:pt>
                <c:pt idx="39">
                  <c:v>19.634976851851849</c:v>
                </c:pt>
                <c:pt idx="40">
                  <c:v>22.42793981481481</c:v>
                </c:pt>
                <c:pt idx="41">
                  <c:v>24.01895833333333</c:v>
                </c:pt>
                <c:pt idx="42">
                  <c:v>24.710972222222221</c:v>
                </c:pt>
                <c:pt idx="43">
                  <c:v>26.26895833333333</c:v>
                </c:pt>
                <c:pt idx="44">
                  <c:v>26.441944444444449</c:v>
                </c:pt>
                <c:pt idx="45">
                  <c:v>28.358379629629631</c:v>
                </c:pt>
                <c:pt idx="46">
                  <c:v>29.432175925925929</c:v>
                </c:pt>
                <c:pt idx="47">
                  <c:v>31.74953703703704</c:v>
                </c:pt>
                <c:pt idx="48">
                  <c:v>33.484768518518521</c:v>
                </c:pt>
              </c:numCache>
            </c:numRef>
          </c:xVal>
          <c:yVal>
            <c:numRef>
              <c:f>ETH!$AD$4:$AD$52</c:f>
              <c:numCache>
                <c:formatCode>General</c:formatCode>
                <c:ptCount val="49"/>
                <c:pt idx="0">
                  <c:v>-7.7002194855514683E-3</c:v>
                </c:pt>
                <c:pt idx="1">
                  <c:v>-1.0090795592093719E-2</c:v>
                </c:pt>
                <c:pt idx="2">
                  <c:v>-1.439694377200515E-2</c:v>
                </c:pt>
                <c:pt idx="3">
                  <c:v>6.0595629408932705E-4</c:v>
                </c:pt>
                <c:pt idx="4">
                  <c:v>-3.5403309576107489E-3</c:v>
                </c:pt>
                <c:pt idx="5">
                  <c:v>-5.1747860679244584E-3</c:v>
                </c:pt>
                <c:pt idx="6">
                  <c:v>-2.1915587836389971E-3</c:v>
                </c:pt>
                <c:pt idx="7">
                  <c:v>-1.0825371524050829E-4</c:v>
                </c:pt>
                <c:pt idx="8">
                  <c:v>-4.9812522155090466E-3</c:v>
                </c:pt>
                <c:pt idx="9">
                  <c:v>-1.417686642805149E-2</c:v>
                </c:pt>
                <c:pt idx="10">
                  <c:v>1.2036179483299519E-2</c:v>
                </c:pt>
                <c:pt idx="11">
                  <c:v>1.786552497497151E-3</c:v>
                </c:pt>
                <c:pt idx="12">
                  <c:v>1.8372077438707449E-2</c:v>
                </c:pt>
                <c:pt idx="13">
                  <c:v>2.2470402805378209E-2</c:v>
                </c:pt>
                <c:pt idx="14">
                  <c:v>5.94011836606545E-3</c:v>
                </c:pt>
                <c:pt idx="15">
                  <c:v>-5.1732331804864029E-3</c:v>
                </c:pt>
                <c:pt idx="16">
                  <c:v>1.051072700275463E-3</c:v>
                </c:pt>
                <c:pt idx="17">
                  <c:v>-2.114401285477693E-2</c:v>
                </c:pt>
                <c:pt idx="18">
                  <c:v>-1.5609833811078611E-2</c:v>
                </c:pt>
                <c:pt idx="19">
                  <c:v>-1.49231302921658E-2</c:v>
                </c:pt>
                <c:pt idx="20">
                  <c:v>6.3096934394925031E-3</c:v>
                </c:pt>
                <c:pt idx="21">
                  <c:v>-8.078414532112943E-3</c:v>
                </c:pt>
                <c:pt idx="22">
                  <c:v>4.2626707780680506E-3</c:v>
                </c:pt>
                <c:pt idx="23">
                  <c:v>2.76038640772075E-3</c:v>
                </c:pt>
                <c:pt idx="24">
                  <c:v>-8.8113387094807261E-3</c:v>
                </c:pt>
                <c:pt idx="25">
                  <c:v>1.067160668031183E-2</c:v>
                </c:pt>
                <c:pt idx="26">
                  <c:v>1.6938572755258761E-2</c:v>
                </c:pt>
                <c:pt idx="27">
                  <c:v>-2.7483718374709809E-3</c:v>
                </c:pt>
                <c:pt idx="28">
                  <c:v>1.705403816945758E-2</c:v>
                </c:pt>
                <c:pt idx="29">
                  <c:v>8.8767585642717806E-3</c:v>
                </c:pt>
                <c:pt idx="30">
                  <c:v>9.8003724352053734E-3</c:v>
                </c:pt>
                <c:pt idx="31">
                  <c:v>-1.25689301276547E-2</c:v>
                </c:pt>
                <c:pt idx="32">
                  <c:v>8.518350972294142E-4</c:v>
                </c:pt>
                <c:pt idx="33">
                  <c:v>-1.148830303459669E-2</c:v>
                </c:pt>
                <c:pt idx="34">
                  <c:v>3.0028284724761272E-3</c:v>
                </c:pt>
                <c:pt idx="35">
                  <c:v>-1.591289511987282E-2</c:v>
                </c:pt>
                <c:pt idx="36">
                  <c:v>1.5293318170148781E-2</c:v>
                </c:pt>
                <c:pt idx="37">
                  <c:v>-1.257967229655454E-2</c:v>
                </c:pt>
                <c:pt idx="38">
                  <c:v>-4.9320158809768033E-3</c:v>
                </c:pt>
                <c:pt idx="39">
                  <c:v>5.9169905116704946E-3</c:v>
                </c:pt>
                <c:pt idx="40">
                  <c:v>3.037079485882499E-4</c:v>
                </c:pt>
                <c:pt idx="41">
                  <c:v>2.4443105343914251E-3</c:v>
                </c:pt>
                <c:pt idx="42">
                  <c:v>6.2028409986530919E-3</c:v>
                </c:pt>
                <c:pt idx="43">
                  <c:v>1.842171989065711E-2</c:v>
                </c:pt>
                <c:pt idx="44">
                  <c:v>-7.9438150241853966E-3</c:v>
                </c:pt>
                <c:pt idx="45">
                  <c:v>-1.4439789406202609E-2</c:v>
                </c:pt>
                <c:pt idx="46">
                  <c:v>2.64846433608984E-2</c:v>
                </c:pt>
                <c:pt idx="47">
                  <c:v>2.5520229196284161E-3</c:v>
                </c:pt>
                <c:pt idx="48">
                  <c:v>-1.620574156738219E-3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BAA-0B41-87B0-95CF88A71E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284895"/>
        <c:axId val="579999151"/>
      </c:scatterChart>
      <c:valAx>
        <c:axId val="564284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79999151"/>
        <c:crosses val="autoZero"/>
        <c:crossBetween val="midCat"/>
      </c:valAx>
      <c:valAx>
        <c:axId val="579999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D47 offset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2848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88900</xdr:colOff>
      <xdr:row>25</xdr:row>
      <xdr:rowOff>50800</xdr:rowOff>
    </xdr:from>
    <xdr:to>
      <xdr:col>41</xdr:col>
      <xdr:colOff>352720</xdr:colOff>
      <xdr:row>51</xdr:row>
      <xdr:rowOff>134594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CD067F5-067C-1747-B7D5-39091AC94D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"/>
  <sheetViews>
    <sheetView tabSelected="1" workbookViewId="0">
      <selection activeCell="C15" sqref="C15"/>
    </sheetView>
  </sheetViews>
  <sheetFormatPr baseColWidth="10" defaultColWidth="8.83203125" defaultRowHeight="15" x14ac:dyDescent="0.2"/>
  <cols>
    <col min="1" max="1" width="18.1640625" bestFit="1" customWidth="1"/>
    <col min="2" max="2" width="19.83203125" bestFit="1" customWidth="1"/>
  </cols>
  <sheetData>
    <row r="1" spans="1:2" x14ac:dyDescent="0.2">
      <c r="B1" s="1" t="s">
        <v>0</v>
      </c>
    </row>
    <row r="2" spans="1:2" x14ac:dyDescent="0.2">
      <c r="A2" s="1" t="s">
        <v>1</v>
      </c>
      <c r="B2">
        <v>1.1180000000000001E-2</v>
      </c>
    </row>
    <row r="3" spans="1:2" x14ac:dyDescent="0.2">
      <c r="A3" s="1" t="s">
        <v>2</v>
      </c>
      <c r="B3">
        <v>3.8475E-4</v>
      </c>
    </row>
    <row r="4" spans="1:2" x14ac:dyDescent="0.2">
      <c r="A4" s="1" t="s">
        <v>3</v>
      </c>
      <c r="B4">
        <v>2.0052E-3</v>
      </c>
    </row>
    <row r="5" spans="1:2" x14ac:dyDescent="0.2">
      <c r="A5" s="1" t="s">
        <v>4</v>
      </c>
      <c r="B5">
        <v>0.52800000000000002</v>
      </c>
    </row>
    <row r="6" spans="1:2" x14ac:dyDescent="0.2">
      <c r="A6" s="1" t="s">
        <v>5</v>
      </c>
      <c r="B6">
        <v>-4.2</v>
      </c>
    </row>
    <row r="7" spans="1:2" x14ac:dyDescent="0.2">
      <c r="A7" s="1" t="s">
        <v>6</v>
      </c>
      <c r="B7">
        <v>25.26</v>
      </c>
    </row>
    <row r="8" spans="1:2" x14ac:dyDescent="0.2">
      <c r="A8" s="1" t="s">
        <v>7</v>
      </c>
      <c r="B8">
        <f>-1-0.085214027119619</f>
        <v>-1.0852140271196191</v>
      </c>
    </row>
    <row r="9" spans="1:2" x14ac:dyDescent="0.2">
      <c r="A9" s="1" t="s">
        <v>8</v>
      </c>
      <c r="B9">
        <f>-1+0.107332296977858</f>
        <v>-0.89266770302214205</v>
      </c>
    </row>
    <row r="10" spans="1:2" x14ac:dyDescent="0.2">
      <c r="A10" s="1" t="s">
        <v>9</v>
      </c>
      <c r="B10">
        <f>-1+0.472070174982615</f>
        <v>-0.52792982501738495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63"/>
  <sheetViews>
    <sheetView topLeftCell="A39" workbookViewId="0">
      <selection activeCell="D60" sqref="D60"/>
    </sheetView>
  </sheetViews>
  <sheetFormatPr baseColWidth="10" defaultColWidth="8.83203125" defaultRowHeight="15" x14ac:dyDescent="0.2"/>
  <cols>
    <col min="1" max="1" width="5.83203125" bestFit="1" customWidth="1"/>
    <col min="2" max="2" width="12.1640625" bestFit="1" customWidth="1"/>
    <col min="3" max="3" width="17.6640625" bestFit="1" customWidth="1"/>
    <col min="4" max="4" width="38.1640625" bestFit="1" customWidth="1"/>
    <col min="5" max="5" width="17.33203125" bestFit="1" customWidth="1"/>
    <col min="6" max="6" width="12.6640625" bestFit="1" customWidth="1"/>
    <col min="7" max="9" width="12.1640625" bestFit="1" customWidth="1"/>
    <col min="10" max="10" width="12.6640625" bestFit="1" customWidth="1"/>
    <col min="11" max="11" width="12.1640625" bestFit="1" customWidth="1"/>
    <col min="12" max="12" width="12.6640625" bestFit="1" customWidth="1"/>
    <col min="13" max="13" width="12.1640625" bestFit="1" customWidth="1"/>
    <col min="14" max="14" width="12.6640625" bestFit="1" customWidth="1"/>
    <col min="15" max="15" width="12.1640625" bestFit="1" customWidth="1"/>
    <col min="16" max="16" width="12.6640625" bestFit="1" customWidth="1"/>
    <col min="17" max="17" width="12.1640625" bestFit="1" customWidth="1"/>
    <col min="18" max="18" width="12.6640625" bestFit="1" customWidth="1"/>
    <col min="19" max="19" width="12.1640625" bestFit="1" customWidth="1"/>
    <col min="20" max="20" width="12.6640625" bestFit="1" customWidth="1"/>
    <col min="21" max="21" width="12.1640625" bestFit="1" customWidth="1"/>
    <col min="22" max="22" width="12.6640625" bestFit="1" customWidth="1"/>
    <col min="23" max="23" width="12.1640625" bestFit="1" customWidth="1"/>
    <col min="24" max="24" width="12.6640625" bestFit="1" customWidth="1"/>
    <col min="25" max="29" width="12.1640625" bestFit="1" customWidth="1"/>
    <col min="30" max="30" width="12.6640625" bestFit="1" customWidth="1"/>
  </cols>
  <sheetData>
    <row r="1" spans="1:30" x14ac:dyDescent="0.2">
      <c r="A1" s="1"/>
      <c r="B1" s="1" t="s">
        <v>10</v>
      </c>
      <c r="C1" s="1" t="s">
        <v>11</v>
      </c>
      <c r="D1" s="1" t="s">
        <v>12</v>
      </c>
      <c r="E1" s="1" t="s">
        <v>13</v>
      </c>
      <c r="F1" s="10" t="s">
        <v>14</v>
      </c>
      <c r="G1" s="10"/>
      <c r="H1" s="10" t="s">
        <v>15</v>
      </c>
      <c r="I1" s="10"/>
      <c r="J1" s="10" t="s">
        <v>16</v>
      </c>
      <c r="K1" s="10"/>
      <c r="L1" s="10" t="s">
        <v>17</v>
      </c>
      <c r="M1" s="10"/>
      <c r="N1" s="10" t="s">
        <v>18</v>
      </c>
      <c r="O1" s="10"/>
      <c r="P1" s="10" t="s">
        <v>19</v>
      </c>
      <c r="Q1" s="10"/>
      <c r="R1" s="10" t="s">
        <v>20</v>
      </c>
      <c r="S1" s="10"/>
      <c r="T1" s="10" t="s">
        <v>21</v>
      </c>
      <c r="U1" s="10"/>
      <c r="V1" s="10" t="s">
        <v>22</v>
      </c>
      <c r="W1" s="10"/>
      <c r="X1" s="10" t="s">
        <v>23</v>
      </c>
      <c r="Y1" s="10"/>
      <c r="Z1" s="1" t="s">
        <v>24</v>
      </c>
      <c r="AA1" s="1" t="s">
        <v>25</v>
      </c>
      <c r="AB1" s="6" t="s">
        <v>173</v>
      </c>
      <c r="AC1" s="1" t="s">
        <v>26</v>
      </c>
      <c r="AD1" s="1" t="s">
        <v>27</v>
      </c>
    </row>
    <row r="2" spans="1:30" x14ac:dyDescent="0.2">
      <c r="A2" s="1"/>
      <c r="B2" s="1" t="s">
        <v>28</v>
      </c>
      <c r="C2" s="1" t="s">
        <v>28</v>
      </c>
      <c r="D2" s="1" t="s">
        <v>28</v>
      </c>
      <c r="E2" s="1" t="s">
        <v>28</v>
      </c>
      <c r="F2" s="1" t="s">
        <v>29</v>
      </c>
      <c r="G2" s="1" t="s">
        <v>30</v>
      </c>
      <c r="H2" s="1" t="s">
        <v>29</v>
      </c>
      <c r="I2" s="1" t="s">
        <v>30</v>
      </c>
      <c r="J2" s="1" t="s">
        <v>29</v>
      </c>
      <c r="K2" s="1" t="s">
        <v>30</v>
      </c>
      <c r="L2" s="1" t="s">
        <v>29</v>
      </c>
      <c r="M2" s="1" t="s">
        <v>30</v>
      </c>
      <c r="N2" s="1" t="s">
        <v>29</v>
      </c>
      <c r="O2" s="1" t="s">
        <v>30</v>
      </c>
      <c r="P2" s="1" t="s">
        <v>29</v>
      </c>
      <c r="Q2" s="1" t="s">
        <v>30</v>
      </c>
      <c r="R2" s="1" t="s">
        <v>29</v>
      </c>
      <c r="S2" s="1" t="s">
        <v>30</v>
      </c>
      <c r="T2" s="1" t="s">
        <v>29</v>
      </c>
      <c r="U2" s="1" t="s">
        <v>30</v>
      </c>
      <c r="V2" s="1" t="s">
        <v>29</v>
      </c>
      <c r="W2" s="1" t="s">
        <v>30</v>
      </c>
      <c r="X2" s="1" t="s">
        <v>29</v>
      </c>
      <c r="Y2" s="1" t="s">
        <v>30</v>
      </c>
      <c r="Z2" s="1" t="s">
        <v>29</v>
      </c>
      <c r="AA2" s="1" t="s">
        <v>29</v>
      </c>
      <c r="AB2" s="7" t="s">
        <v>29</v>
      </c>
      <c r="AC2" s="1"/>
      <c r="AD2" s="1"/>
    </row>
    <row r="4" spans="1:30" x14ac:dyDescent="0.2">
      <c r="A4" s="1">
        <v>0</v>
      </c>
      <c r="B4" t="s">
        <v>31</v>
      </c>
      <c r="C4" s="2">
        <v>44006.206643518519</v>
      </c>
      <c r="D4" t="s">
        <v>34</v>
      </c>
      <c r="E4">
        <v>13</v>
      </c>
      <c r="F4">
        <v>2.2305420823471511</v>
      </c>
      <c r="G4">
        <v>1.6368475544730431E-3</v>
      </c>
      <c r="H4">
        <v>37.071766657028817</v>
      </c>
      <c r="I4">
        <v>3.3560234419091591E-3</v>
      </c>
      <c r="J4">
        <v>6.4320628645315434</v>
      </c>
      <c r="K4">
        <v>1.56814589602032E-3</v>
      </c>
      <c r="L4">
        <v>11.52297276531629</v>
      </c>
      <c r="M4">
        <v>3.2709694197241121E-3</v>
      </c>
      <c r="N4">
        <v>17.324370955248</v>
      </c>
      <c r="O4">
        <v>2.265274838809141E-2</v>
      </c>
      <c r="P4">
        <v>-0.70240932453580629</v>
      </c>
      <c r="Q4">
        <v>2.12426894581637E-2</v>
      </c>
      <c r="R4">
        <v>23.000334801903481</v>
      </c>
      <c r="S4">
        <v>8.4108135485938956E-2</v>
      </c>
      <c r="T4">
        <v>-0.17429162762646011</v>
      </c>
      <c r="U4">
        <v>8.2823130384712465E-2</v>
      </c>
      <c r="V4">
        <v>41.061681715337727</v>
      </c>
      <c r="W4">
        <v>3.0950225542368122</v>
      </c>
      <c r="X4">
        <v>10.95391305041821</v>
      </c>
      <c r="Y4">
        <v>3.0094951213967112</v>
      </c>
      <c r="Z4">
        <v>0.1985409060737699</v>
      </c>
      <c r="AA4">
        <v>0.1570024286695513</v>
      </c>
      <c r="AB4">
        <v>0.1974997805144485</v>
      </c>
      <c r="AC4">
        <v>0.28997685185185179</v>
      </c>
      <c r="AD4">
        <v>-7.7002194855514683E-3</v>
      </c>
    </row>
    <row r="5" spans="1:30" x14ac:dyDescent="0.2">
      <c r="A5" s="1">
        <v>1</v>
      </c>
      <c r="B5" t="s">
        <v>31</v>
      </c>
      <c r="C5" s="2">
        <v>44008.134629629632</v>
      </c>
      <c r="D5" t="s">
        <v>35</v>
      </c>
      <c r="E5">
        <v>13</v>
      </c>
      <c r="F5">
        <v>2.247763781458878</v>
      </c>
      <c r="G5">
        <v>2.3395139971739529E-3</v>
      </c>
      <c r="H5">
        <v>36.994761435643483</v>
      </c>
      <c r="I5">
        <v>2.8887576963570298E-3</v>
      </c>
      <c r="J5">
        <v>6.44564362030194</v>
      </c>
      <c r="K5">
        <v>2.220725801382942E-3</v>
      </c>
      <c r="L5">
        <v>11.44797586194256</v>
      </c>
      <c r="M5">
        <v>2.815986015163132E-3</v>
      </c>
      <c r="N5">
        <v>17.26204648562662</v>
      </c>
      <c r="O5">
        <v>1.994249433117453E-2</v>
      </c>
      <c r="P5">
        <v>-0.70469346191311355</v>
      </c>
      <c r="Q5">
        <v>2.1230326512613511E-2</v>
      </c>
      <c r="R5">
        <v>22.82831775254305</v>
      </c>
      <c r="S5">
        <v>8.4787430306840578E-2</v>
      </c>
      <c r="T5">
        <v>-0.19416228995136581</v>
      </c>
      <c r="U5">
        <v>8.1713686296430693E-2</v>
      </c>
      <c r="V5">
        <v>38.454560128470312</v>
      </c>
      <c r="W5">
        <v>3.4130781585799288</v>
      </c>
      <c r="X5">
        <v>8.5546710479032537</v>
      </c>
      <c r="Y5">
        <v>3.3163234442708238</v>
      </c>
      <c r="Z5">
        <v>0.19622745297642741</v>
      </c>
      <c r="AA5">
        <v>0.13693323575523941</v>
      </c>
      <c r="AB5">
        <v>0.1951092044079063</v>
      </c>
      <c r="AC5">
        <v>2.2179629629629631</v>
      </c>
      <c r="AD5">
        <v>-1.0090795592093719E-2</v>
      </c>
    </row>
    <row r="6" spans="1:30" x14ac:dyDescent="0.2">
      <c r="A6" s="1">
        <v>2</v>
      </c>
      <c r="B6" t="s">
        <v>31</v>
      </c>
      <c r="C6" s="2">
        <v>44010.401967592603</v>
      </c>
      <c r="D6" t="s">
        <v>36</v>
      </c>
      <c r="E6">
        <v>13</v>
      </c>
      <c r="F6">
        <v>2.2459575446382449</v>
      </c>
      <c r="G6">
        <v>1.661788943935595E-3</v>
      </c>
      <c r="H6">
        <v>36.867030333129108</v>
      </c>
      <c r="I6">
        <v>2.9016840281580951E-3</v>
      </c>
      <c r="J6">
        <v>6.4396660234851462</v>
      </c>
      <c r="K6">
        <v>1.5651051706886241E-3</v>
      </c>
      <c r="L6">
        <v>11.323511373497009</v>
      </c>
      <c r="M6">
        <v>2.8274820434176732E-3</v>
      </c>
      <c r="N6">
        <v>17.12854969836091</v>
      </c>
      <c r="O6">
        <v>2.8667870446168899E-2</v>
      </c>
      <c r="P6">
        <v>-0.70880788185692611</v>
      </c>
      <c r="Q6">
        <v>2.6590655285693848E-2</v>
      </c>
      <c r="R6">
        <v>22.537952153299589</v>
      </c>
      <c r="S6">
        <v>8.6669889846954465E-2</v>
      </c>
      <c r="T6">
        <v>-0.23195165568003881</v>
      </c>
      <c r="U6">
        <v>8.3647961380636196E-2</v>
      </c>
      <c r="V6">
        <v>35.312386251097429</v>
      </c>
      <c r="W6">
        <v>3.8224755416695002</v>
      </c>
      <c r="X6">
        <v>5.7524835844721318</v>
      </c>
      <c r="Y6">
        <v>3.7099831039116049</v>
      </c>
      <c r="Z6">
        <v>0.19206022658394001</v>
      </c>
      <c r="AA6">
        <v>9.8766311144595997E-2</v>
      </c>
      <c r="AB6">
        <v>0.19080305622799479</v>
      </c>
      <c r="AC6">
        <v>4.4853009259259258</v>
      </c>
      <c r="AD6">
        <v>-1.439694377200515E-2</v>
      </c>
    </row>
    <row r="7" spans="1:30" x14ac:dyDescent="0.2">
      <c r="A7" s="1">
        <v>3</v>
      </c>
      <c r="B7" t="s">
        <v>31</v>
      </c>
      <c r="C7" s="2">
        <v>44012.321226851847</v>
      </c>
      <c r="D7" t="s">
        <v>37</v>
      </c>
      <c r="E7">
        <v>13</v>
      </c>
      <c r="F7">
        <v>2.220089176487293</v>
      </c>
      <c r="G7">
        <v>2.3562794030899028E-3</v>
      </c>
      <c r="H7">
        <v>36.910148556228499</v>
      </c>
      <c r="I7">
        <v>3.7875482895070268E-3</v>
      </c>
      <c r="J7">
        <v>6.4168344639409902</v>
      </c>
      <c r="K7">
        <v>2.2495737227209872E-3</v>
      </c>
      <c r="L7">
        <v>11.36547053550469</v>
      </c>
      <c r="M7">
        <v>3.6919527066520338E-3</v>
      </c>
      <c r="N7">
        <v>17.160827586645521</v>
      </c>
      <c r="O7">
        <v>2.1270195083818791E-2</v>
      </c>
      <c r="P7">
        <v>-0.69447297542362374</v>
      </c>
      <c r="Q7">
        <v>2.1632500677054259E-2</v>
      </c>
      <c r="R7">
        <v>22.601955432397158</v>
      </c>
      <c r="S7">
        <v>9.3137184937519157E-2</v>
      </c>
      <c r="T7">
        <v>-0.25233336125276479</v>
      </c>
      <c r="U7">
        <v>9.1436826461704632E-2</v>
      </c>
      <c r="V7">
        <v>34.290656462752963</v>
      </c>
      <c r="W7">
        <v>3.3067071090223008</v>
      </c>
      <c r="X7">
        <v>4.7023143029951067</v>
      </c>
      <c r="Y7">
        <v>3.2130188700643649</v>
      </c>
      <c r="Z7">
        <v>0.20657911411571189</v>
      </c>
      <c r="AA7">
        <v>7.8180969077308551E-2</v>
      </c>
      <c r="AB7">
        <v>0.20580595629408929</v>
      </c>
      <c r="AC7">
        <v>6.4045601851851854</v>
      </c>
      <c r="AD7">
        <v>6.0595629408932705E-4</v>
      </c>
    </row>
    <row r="8" spans="1:30" x14ac:dyDescent="0.2">
      <c r="A8" s="1">
        <v>4</v>
      </c>
      <c r="B8" t="s">
        <v>31</v>
      </c>
      <c r="C8" s="2">
        <v>44014.610347222217</v>
      </c>
      <c r="D8" t="s">
        <v>38</v>
      </c>
      <c r="E8">
        <v>13</v>
      </c>
      <c r="F8">
        <v>2.2201968717211629</v>
      </c>
      <c r="G8">
        <v>2.544198793652295E-3</v>
      </c>
      <c r="H8">
        <v>37.017882500011808</v>
      </c>
      <c r="I8">
        <v>3.6419200597155241E-3</v>
      </c>
      <c r="J8">
        <v>6.4205474932396189</v>
      </c>
      <c r="K8">
        <v>2.3793691369657622E-3</v>
      </c>
      <c r="L8">
        <v>11.47044625761972</v>
      </c>
      <c r="M8">
        <v>3.5481677475873259E-3</v>
      </c>
      <c r="N8">
        <v>17.26446969419996</v>
      </c>
      <c r="O8">
        <v>2.2181399301330711E-2</v>
      </c>
      <c r="P8">
        <v>-0.69843465213525091</v>
      </c>
      <c r="Q8">
        <v>2.023085378442856E-2</v>
      </c>
      <c r="R8">
        <v>22.895265755442679</v>
      </c>
      <c r="S8">
        <v>0.1243773982223579</v>
      </c>
      <c r="T8">
        <v>-0.17314538579494401</v>
      </c>
      <c r="U8">
        <v>0.12176325713261039</v>
      </c>
      <c r="V8">
        <v>33.116338209125082</v>
      </c>
      <c r="W8">
        <v>3.910408588534636</v>
      </c>
      <c r="X8">
        <v>3.3529807159200868</v>
      </c>
      <c r="Y8">
        <v>3.797937848525748</v>
      </c>
      <c r="Z8">
        <v>0.2025665913356729</v>
      </c>
      <c r="AA8">
        <v>0.15816012276484659</v>
      </c>
      <c r="AB8">
        <v>0.20165966904238919</v>
      </c>
      <c r="AC8">
        <v>8.6936805555555559</v>
      </c>
      <c r="AD8">
        <v>-3.5403309576107489E-3</v>
      </c>
    </row>
    <row r="9" spans="1:30" x14ac:dyDescent="0.2">
      <c r="A9" s="1">
        <v>5</v>
      </c>
      <c r="B9" t="s">
        <v>31</v>
      </c>
      <c r="C9" s="2">
        <v>44016.780115740738</v>
      </c>
      <c r="D9" t="s">
        <v>39</v>
      </c>
      <c r="E9">
        <v>13</v>
      </c>
      <c r="F9">
        <v>2.2173838114968438</v>
      </c>
      <c r="G9">
        <v>1.8116346246355791E-3</v>
      </c>
      <c r="H9">
        <v>36.901319419942531</v>
      </c>
      <c r="I9">
        <v>4.3917930024435546E-3</v>
      </c>
      <c r="J9">
        <v>6.4139994851704252</v>
      </c>
      <c r="K9">
        <v>1.758157537602778E-3</v>
      </c>
      <c r="L9">
        <v>11.356861705230431</v>
      </c>
      <c r="M9">
        <v>4.2807223146758997E-3</v>
      </c>
      <c r="N9">
        <v>17.143737156606139</v>
      </c>
      <c r="O9">
        <v>2.175122553668498E-2</v>
      </c>
      <c r="P9">
        <v>-0.69999633427487473</v>
      </c>
      <c r="Q9">
        <v>2.195751481904987E-2</v>
      </c>
      <c r="R9">
        <v>22.621951452153919</v>
      </c>
      <c r="S9">
        <v>0.10360371109826159</v>
      </c>
      <c r="T9">
        <v>-0.2157644491621446</v>
      </c>
      <c r="U9">
        <v>9.6326795608238966E-2</v>
      </c>
      <c r="V9">
        <v>30.137459250996429</v>
      </c>
      <c r="W9">
        <v>2.9092023884191431</v>
      </c>
      <c r="X9">
        <v>0.68766814744566795</v>
      </c>
      <c r="Y9">
        <v>2.8287620684296821</v>
      </c>
      <c r="Z9">
        <v>0.2009848658147515</v>
      </c>
      <c r="AA9">
        <v>0.11511524632549559</v>
      </c>
      <c r="AB9">
        <v>0.20002521393207551</v>
      </c>
      <c r="AC9">
        <v>10.863449074074071</v>
      </c>
      <c r="AD9">
        <v>-5.1747860679244584E-3</v>
      </c>
    </row>
    <row r="10" spans="1:30" x14ac:dyDescent="0.2">
      <c r="A10" s="1">
        <v>6</v>
      </c>
      <c r="B10" t="s">
        <v>31</v>
      </c>
      <c r="C10" s="2">
        <v>44021.177615740737</v>
      </c>
      <c r="D10" t="s">
        <v>40</v>
      </c>
      <c r="E10">
        <v>13</v>
      </c>
      <c r="F10">
        <v>2.2050338732453092</v>
      </c>
      <c r="G10">
        <v>2.5413362905139679E-3</v>
      </c>
      <c r="H10">
        <v>36.850854295173278</v>
      </c>
      <c r="I10">
        <v>2.9328107870459121E-3</v>
      </c>
      <c r="J10">
        <v>6.4007171906711262</v>
      </c>
      <c r="K10">
        <v>2.4247766900821351E-3</v>
      </c>
      <c r="L10">
        <v>11.307662419919581</v>
      </c>
      <c r="M10">
        <v>2.859816057690158E-3</v>
      </c>
      <c r="N10">
        <v>17.084141489762771</v>
      </c>
      <c r="O10">
        <v>3.4554727897722383E-2</v>
      </c>
      <c r="P10">
        <v>-0.69714593309902773</v>
      </c>
      <c r="Q10">
        <v>3.2467738910872977E-2</v>
      </c>
      <c r="R10">
        <v>22.517362309804959</v>
      </c>
      <c r="S10">
        <v>0.10550936142387229</v>
      </c>
      <c r="T10">
        <v>-0.22074816249550819</v>
      </c>
      <c r="U10">
        <v>0.1013820314121379</v>
      </c>
      <c r="V10">
        <v>32.937339545739761</v>
      </c>
      <c r="W10">
        <v>2.110369080692156</v>
      </c>
      <c r="X10">
        <v>3.517518718866361</v>
      </c>
      <c r="Y10">
        <v>2.052611176775812</v>
      </c>
      <c r="Z10">
        <v>0.2038718504131585</v>
      </c>
      <c r="AA10">
        <v>0.1100817400094258</v>
      </c>
      <c r="AB10">
        <v>0.203008441216361</v>
      </c>
      <c r="AC10">
        <v>15.26094907407407</v>
      </c>
      <c r="AD10">
        <v>-2.1915587836389971E-3</v>
      </c>
    </row>
    <row r="11" spans="1:30" x14ac:dyDescent="0.2">
      <c r="A11" s="1">
        <v>7</v>
      </c>
      <c r="B11" t="s">
        <v>31</v>
      </c>
      <c r="C11" s="2">
        <v>44024.03365740741</v>
      </c>
      <c r="D11" t="s">
        <v>41</v>
      </c>
      <c r="E11">
        <v>13</v>
      </c>
      <c r="F11">
        <v>2.1957636142395009</v>
      </c>
      <c r="G11">
        <v>1.880631350570691E-3</v>
      </c>
      <c r="H11">
        <v>36.888157150775733</v>
      </c>
      <c r="I11">
        <v>2.9991698913589952E-3</v>
      </c>
      <c r="J11">
        <v>6.3932678338711604</v>
      </c>
      <c r="K11">
        <v>1.7706538362575351E-3</v>
      </c>
      <c r="L11">
        <v>11.343990435059149</v>
      </c>
      <c r="M11">
        <v>2.9224942457836221E-3</v>
      </c>
      <c r="N11">
        <v>17.114322536676049</v>
      </c>
      <c r="O11">
        <v>2.7576716064825139E-2</v>
      </c>
      <c r="P11">
        <v>-0.6951553857317887</v>
      </c>
      <c r="Q11">
        <v>2.5318519816471031E-2</v>
      </c>
      <c r="R11">
        <v>22.606631352212201</v>
      </c>
      <c r="S11">
        <v>0.1059843101702611</v>
      </c>
      <c r="T11">
        <v>-0.20529427628662131</v>
      </c>
      <c r="U11">
        <v>0.1015873446198987</v>
      </c>
      <c r="V11">
        <v>35.0170421925894</v>
      </c>
      <c r="W11">
        <v>3.5898012094300582</v>
      </c>
      <c r="X11">
        <v>5.4749195539418984</v>
      </c>
      <c r="Y11">
        <v>3.485395892943568</v>
      </c>
      <c r="Z11">
        <v>0.20588794542473601</v>
      </c>
      <c r="AA11">
        <v>0.1256900281746996</v>
      </c>
      <c r="AB11">
        <v>0.20509174628475951</v>
      </c>
      <c r="AC11">
        <v>18.116990740740739</v>
      </c>
      <c r="AD11">
        <v>-1.0825371524050829E-4</v>
      </c>
    </row>
    <row r="12" spans="1:30" x14ac:dyDescent="0.2">
      <c r="A12" s="1">
        <v>8</v>
      </c>
      <c r="B12" t="s">
        <v>31</v>
      </c>
      <c r="C12" s="2">
        <v>44026.603935185187</v>
      </c>
      <c r="D12" t="s">
        <v>42</v>
      </c>
      <c r="E12">
        <v>13</v>
      </c>
      <c r="F12">
        <v>2.2193681607355749</v>
      </c>
      <c r="G12">
        <v>1.3453798353509859E-3</v>
      </c>
      <c r="H12">
        <v>36.94090565823192</v>
      </c>
      <c r="I12">
        <v>3.674153975857851E-3</v>
      </c>
      <c r="J12">
        <v>6.4171889981459449</v>
      </c>
      <c r="K12">
        <v>1.293484735528984E-3</v>
      </c>
      <c r="L12">
        <v>11.395438589931899</v>
      </c>
      <c r="M12">
        <v>3.580667384598368E-3</v>
      </c>
      <c r="N12">
        <v>17.18539657954771</v>
      </c>
      <c r="O12">
        <v>2.3634666228045539E-2</v>
      </c>
      <c r="P12">
        <v>-0.69981141738188524</v>
      </c>
      <c r="Q12">
        <v>2.3957199705510201E-2</v>
      </c>
      <c r="R12">
        <v>22.706445427489939</v>
      </c>
      <c r="S12">
        <v>0.1089886106675176</v>
      </c>
      <c r="T12">
        <v>-0.20943004758699779</v>
      </c>
      <c r="U12">
        <v>0.1030879335125309</v>
      </c>
      <c r="V12">
        <v>29.235579780826921</v>
      </c>
      <c r="W12">
        <v>4.8080458051381187</v>
      </c>
      <c r="X12">
        <v>-0.26673766176812469</v>
      </c>
      <c r="Y12">
        <v>4.6738133518242799</v>
      </c>
      <c r="Z12">
        <v>0.20117215602027391</v>
      </c>
      <c r="AA12">
        <v>0.1215129358000434</v>
      </c>
      <c r="AB12">
        <v>0.20021874778449089</v>
      </c>
      <c r="AC12">
        <v>20.687268518518518</v>
      </c>
      <c r="AD12">
        <v>-4.9812522155090466E-3</v>
      </c>
    </row>
    <row r="13" spans="1:30" x14ac:dyDescent="0.2">
      <c r="A13" s="1">
        <v>9</v>
      </c>
      <c r="B13" t="s">
        <v>31</v>
      </c>
      <c r="C13" s="2">
        <v>44029.404583333337</v>
      </c>
      <c r="D13" t="s">
        <v>43</v>
      </c>
      <c r="E13">
        <v>13</v>
      </c>
      <c r="F13">
        <v>2.1843357814439739</v>
      </c>
      <c r="G13">
        <v>1.9029369601407469E-3</v>
      </c>
      <c r="H13">
        <v>36.824239030743087</v>
      </c>
      <c r="I13">
        <v>4.1985201558361399E-3</v>
      </c>
      <c r="J13">
        <v>6.3803998551116772</v>
      </c>
      <c r="K13">
        <v>1.8806260739753411E-3</v>
      </c>
      <c r="L13">
        <v>11.281684571838831</v>
      </c>
      <c r="M13">
        <v>4.0936593460077046E-3</v>
      </c>
      <c r="N13">
        <v>17.02561778948062</v>
      </c>
      <c r="O13">
        <v>2.7122997953161639E-2</v>
      </c>
      <c r="P13">
        <v>-0.70859760330279542</v>
      </c>
      <c r="Q13">
        <v>2.720029363076976E-2</v>
      </c>
      <c r="R13">
        <v>22.476933537124221</v>
      </c>
      <c r="S13">
        <v>7.1398110561602626E-2</v>
      </c>
      <c r="T13">
        <v>-0.20891447028541249</v>
      </c>
      <c r="U13">
        <v>6.568828839086871E-2</v>
      </c>
      <c r="V13">
        <v>34.641549462285553</v>
      </c>
      <c r="W13">
        <v>3.3595701322972209</v>
      </c>
      <c r="X13">
        <v>5.2456030152150159</v>
      </c>
      <c r="Y13">
        <v>3.2704011699628608</v>
      </c>
      <c r="Z13">
        <v>0.19227320395438691</v>
      </c>
      <c r="AA13">
        <v>0.1220336643071544</v>
      </c>
      <c r="AB13">
        <v>0.1910231335719485</v>
      </c>
      <c r="AC13">
        <v>23.487916666666671</v>
      </c>
      <c r="AD13">
        <v>-1.417686642805149E-2</v>
      </c>
    </row>
    <row r="14" spans="1:30" x14ac:dyDescent="0.2">
      <c r="A14" s="1">
        <v>10</v>
      </c>
      <c r="B14" t="s">
        <v>31</v>
      </c>
      <c r="C14" s="2">
        <v>44031.147546296299</v>
      </c>
      <c r="D14" t="s">
        <v>44</v>
      </c>
      <c r="E14">
        <v>13</v>
      </c>
      <c r="F14">
        <v>2.1607417093791761</v>
      </c>
      <c r="G14">
        <v>2.1442573551789571E-3</v>
      </c>
      <c r="H14">
        <v>36.72801377355232</v>
      </c>
      <c r="I14">
        <v>4.8736728993980334E-3</v>
      </c>
      <c r="J14">
        <v>6.355030655074752</v>
      </c>
      <c r="K14">
        <v>2.051480140459722E-3</v>
      </c>
      <c r="L14">
        <v>11.187872880881519</v>
      </c>
      <c r="M14">
        <v>4.7498058508445946E-3</v>
      </c>
      <c r="N14">
        <v>16.931900529445571</v>
      </c>
      <c r="O14">
        <v>2.9707925316016619E-2</v>
      </c>
      <c r="P14">
        <v>-0.68355167492790259</v>
      </c>
      <c r="Q14">
        <v>2.8886109557381301E-2</v>
      </c>
      <c r="R14">
        <v>22.271164724342611</v>
      </c>
      <c r="S14">
        <v>9.6115887196269539E-2</v>
      </c>
      <c r="T14">
        <v>-0.2246377124563283</v>
      </c>
      <c r="U14">
        <v>9.6255356207873372E-2</v>
      </c>
      <c r="V14">
        <v>35.682671329762613</v>
      </c>
      <c r="W14">
        <v>4.2055693085324002</v>
      </c>
      <c r="X14">
        <v>6.4676327485476834</v>
      </c>
      <c r="Y14">
        <v>4.0945209672037448</v>
      </c>
      <c r="Z14">
        <v>0.21764058384597029</v>
      </c>
      <c r="AA14">
        <v>0.10615332900645109</v>
      </c>
      <c r="AB14">
        <v>0.21723617948329951</v>
      </c>
      <c r="AC14">
        <v>25.23087962962963</v>
      </c>
      <c r="AD14">
        <v>1.2036179483299519E-2</v>
      </c>
    </row>
    <row r="15" spans="1:30" x14ac:dyDescent="0.2">
      <c r="A15" s="1">
        <v>11</v>
      </c>
      <c r="B15" t="s">
        <v>31</v>
      </c>
      <c r="C15" s="2">
        <v>44032.888773148137</v>
      </c>
      <c r="D15" t="s">
        <v>45</v>
      </c>
      <c r="E15">
        <v>13</v>
      </c>
      <c r="F15">
        <v>2.233268489682378</v>
      </c>
      <c r="G15">
        <v>2.058414415251252E-3</v>
      </c>
      <c r="H15">
        <v>36.858902971646891</v>
      </c>
      <c r="I15">
        <v>3.0070556612036251E-3</v>
      </c>
      <c r="J15">
        <v>6.4274849696492193</v>
      </c>
      <c r="K15">
        <v>1.9628447195315312E-3</v>
      </c>
      <c r="L15">
        <v>11.315565102808449</v>
      </c>
      <c r="M15">
        <v>2.931310624692489E-3</v>
      </c>
      <c r="N15">
        <v>17.123731451913841</v>
      </c>
      <c r="O15">
        <v>3.2565637431292808E-2</v>
      </c>
      <c r="P15">
        <v>-0.69334494444049333</v>
      </c>
      <c r="Q15">
        <v>3.123505538744898E-2</v>
      </c>
      <c r="R15">
        <v>22.574162408638479</v>
      </c>
      <c r="S15">
        <v>8.8789561545705012E-2</v>
      </c>
      <c r="T15">
        <v>-0.18083658418485049</v>
      </c>
      <c r="U15">
        <v>8.574051987516125E-2</v>
      </c>
      <c r="V15">
        <v>31.748418779266618</v>
      </c>
      <c r="W15">
        <v>2.4864208593750941</v>
      </c>
      <c r="X15">
        <v>2.3186737165874169</v>
      </c>
      <c r="Y15">
        <v>2.4151702213193729</v>
      </c>
      <c r="Z15">
        <v>0.20772162279218129</v>
      </c>
      <c r="AA15">
        <v>0.1503920805272303</v>
      </c>
      <c r="AB15">
        <v>0.20698655249749709</v>
      </c>
      <c r="AC15">
        <v>26.972106481481479</v>
      </c>
      <c r="AD15">
        <v>1.786552497497151E-3</v>
      </c>
    </row>
    <row r="16" spans="1:30" x14ac:dyDescent="0.2">
      <c r="A16" s="1">
        <v>12</v>
      </c>
      <c r="B16" t="s">
        <v>31</v>
      </c>
      <c r="C16" s="2">
        <v>44036.265462962961</v>
      </c>
      <c r="D16" t="s">
        <v>46</v>
      </c>
      <c r="E16">
        <v>13</v>
      </c>
      <c r="F16">
        <v>2.2509811420023338</v>
      </c>
      <c r="G16">
        <v>2.765722118563972E-3</v>
      </c>
      <c r="H16">
        <v>36.955133121173333</v>
      </c>
      <c r="I16">
        <v>4.3785902995593286E-3</v>
      </c>
      <c r="J16">
        <v>6.4473344846605851</v>
      </c>
      <c r="K16">
        <v>2.7113857308483872E-3</v>
      </c>
      <c r="L16">
        <v>11.40936904854817</v>
      </c>
      <c r="M16">
        <v>4.2710608341892629E-3</v>
      </c>
      <c r="N16">
        <v>17.253316783222449</v>
      </c>
      <c r="O16">
        <v>1.9241618248716601E-2</v>
      </c>
      <c r="P16">
        <v>-0.67749787839779152</v>
      </c>
      <c r="Q16">
        <v>1.6781638840557001E-2</v>
      </c>
      <c r="R16">
        <v>22.696892374859431</v>
      </c>
      <c r="S16">
        <v>7.0888360523136212E-2</v>
      </c>
      <c r="T16">
        <v>-0.2463088091928497</v>
      </c>
      <c r="U16">
        <v>6.7854666824181703E-2</v>
      </c>
      <c r="V16">
        <v>31.6416983294673</v>
      </c>
      <c r="W16">
        <v>2.66138191308809</v>
      </c>
      <c r="X16">
        <v>2.0112757065548359</v>
      </c>
      <c r="Y16">
        <v>2.5825491062571451</v>
      </c>
      <c r="Z16">
        <v>0.22377207771862781</v>
      </c>
      <c r="AA16">
        <v>8.4265713286423641E-2</v>
      </c>
      <c r="AB16">
        <v>0.22357207743870741</v>
      </c>
      <c r="AC16">
        <v>30.3487962962963</v>
      </c>
      <c r="AD16">
        <v>1.8372077438707449E-2</v>
      </c>
    </row>
    <row r="17" spans="1:30" x14ac:dyDescent="0.2">
      <c r="A17" s="1">
        <v>13</v>
      </c>
      <c r="B17" t="s">
        <v>31</v>
      </c>
      <c r="C17" s="2">
        <v>44038.184907407413</v>
      </c>
      <c r="D17" t="s">
        <v>47</v>
      </c>
      <c r="E17">
        <v>13</v>
      </c>
      <c r="F17">
        <v>2.1497587176663639</v>
      </c>
      <c r="G17">
        <v>1.249548871096594E-3</v>
      </c>
      <c r="H17">
        <v>36.788462026814621</v>
      </c>
      <c r="I17">
        <v>4.4185709500041987E-3</v>
      </c>
      <c r="J17">
        <v>6.3467500386794837</v>
      </c>
      <c r="K17">
        <v>1.224986184904149E-3</v>
      </c>
      <c r="L17">
        <v>11.246750029601721</v>
      </c>
      <c r="M17">
        <v>4.306228990356804E-3</v>
      </c>
      <c r="N17">
        <v>16.991630590388191</v>
      </c>
      <c r="O17">
        <v>2.6514529366499451E-2</v>
      </c>
      <c r="P17">
        <v>-0.67358202810180623</v>
      </c>
      <c r="Q17">
        <v>2.6310739462063269E-2</v>
      </c>
      <c r="R17">
        <v>22.415970153900929</v>
      </c>
      <c r="S17">
        <v>0.1006777158230284</v>
      </c>
      <c r="T17">
        <v>-0.1994511593816157</v>
      </c>
      <c r="U17">
        <v>9.7023340818704853E-2</v>
      </c>
      <c r="V17">
        <v>31.0763625442417</v>
      </c>
      <c r="W17">
        <v>3.434864136274757</v>
      </c>
      <c r="X17">
        <v>1.885390498777421</v>
      </c>
      <c r="Y17">
        <v>3.3364668921001019</v>
      </c>
      <c r="Z17">
        <v>0.22773818592471889</v>
      </c>
      <c r="AA17">
        <v>0.13159152448468689</v>
      </c>
      <c r="AB17">
        <v>0.2276704028053782</v>
      </c>
      <c r="AC17">
        <v>32.268240740740737</v>
      </c>
      <c r="AD17">
        <v>2.2470402805378209E-2</v>
      </c>
    </row>
    <row r="18" spans="1:30" x14ac:dyDescent="0.2">
      <c r="A18" s="1">
        <v>14</v>
      </c>
      <c r="B18" t="s">
        <v>31</v>
      </c>
      <c r="C18" s="2">
        <v>44039.93787037037</v>
      </c>
      <c r="D18" t="s">
        <v>48</v>
      </c>
      <c r="E18">
        <v>13</v>
      </c>
      <c r="F18">
        <v>2.1678803369775861</v>
      </c>
      <c r="G18">
        <v>2.092445250288386E-3</v>
      </c>
      <c r="H18">
        <v>36.820434696226719</v>
      </c>
      <c r="I18">
        <v>5.8278520832076878E-3</v>
      </c>
      <c r="J18">
        <v>6.3648290211904666</v>
      </c>
      <c r="K18">
        <v>2.0577267577064941E-3</v>
      </c>
      <c r="L18">
        <v>11.2779426259419</v>
      </c>
      <c r="M18">
        <v>5.6806070993887514E-3</v>
      </c>
      <c r="N18">
        <v>17.02524710423268</v>
      </c>
      <c r="O18">
        <v>2.471487110357479E-2</v>
      </c>
      <c r="P18">
        <v>-0.68937631318732373</v>
      </c>
      <c r="Q18">
        <v>2.537652898248885E-2</v>
      </c>
      <c r="R18">
        <v>22.439796595959869</v>
      </c>
      <c r="S18">
        <v>7.7928077886388947E-2</v>
      </c>
      <c r="T18">
        <v>-0.23782946522881149</v>
      </c>
      <c r="U18">
        <v>7.0122670442096149E-2</v>
      </c>
      <c r="V18">
        <v>27.24062136155796</v>
      </c>
      <c r="W18">
        <v>2.6359074101878952</v>
      </c>
      <c r="X18">
        <v>-1.9213722105079369</v>
      </c>
      <c r="Y18">
        <v>2.5656162589460609</v>
      </c>
      <c r="Z18">
        <v>0.21174118937170119</v>
      </c>
      <c r="AA18">
        <v>9.2829775571745349E-2</v>
      </c>
      <c r="AB18">
        <v>0.21114011836606539</v>
      </c>
      <c r="AC18">
        <v>34.021203703703698</v>
      </c>
      <c r="AD18">
        <v>5.94011836606545E-3</v>
      </c>
    </row>
    <row r="19" spans="1:30" x14ac:dyDescent="0.2">
      <c r="A19" s="1">
        <v>15</v>
      </c>
      <c r="B19" t="s">
        <v>32</v>
      </c>
      <c r="C19" s="2">
        <v>44007.087824074071</v>
      </c>
      <c r="D19" t="s">
        <v>49</v>
      </c>
      <c r="E19">
        <v>13</v>
      </c>
      <c r="F19">
        <v>-9.958445609693392</v>
      </c>
      <c r="G19">
        <v>1.8807511373480079E-3</v>
      </c>
      <c r="H19">
        <v>19.775289679464599</v>
      </c>
      <c r="I19">
        <v>4.9215782241418303E-3</v>
      </c>
      <c r="J19">
        <v>-5.5893525557483814</v>
      </c>
      <c r="K19">
        <v>1.8461659139356961E-3</v>
      </c>
      <c r="L19">
        <v>-5.3564268799506003</v>
      </c>
      <c r="M19">
        <v>4.7973349351170102E-3</v>
      </c>
      <c r="N19">
        <v>-11.691140212002891</v>
      </c>
      <c r="O19">
        <v>2.7062822695768939E-2</v>
      </c>
      <c r="P19">
        <v>-0.69684178072072678</v>
      </c>
      <c r="Q19">
        <v>2.388212898877479E-2</v>
      </c>
      <c r="R19">
        <v>-10.898880481063751</v>
      </c>
      <c r="S19">
        <v>0.13751914491682549</v>
      </c>
      <c r="T19">
        <v>-0.2170878594028732</v>
      </c>
      <c r="U19">
        <v>0.13580323512533929</v>
      </c>
      <c r="V19">
        <v>-18.35521301420323</v>
      </c>
      <c r="W19">
        <v>4.50902840226144</v>
      </c>
      <c r="X19">
        <v>-1.99635827496107</v>
      </c>
      <c r="Y19">
        <v>4.5846831487921946</v>
      </c>
      <c r="Z19">
        <v>0.2041799064296817</v>
      </c>
      <c r="AA19">
        <v>0.1137786137064274</v>
      </c>
      <c r="AB19">
        <v>0.20332676681951359</v>
      </c>
      <c r="AC19">
        <v>1.1711574074074069</v>
      </c>
      <c r="AD19">
        <v>-5.1732331804864029E-3</v>
      </c>
    </row>
    <row r="20" spans="1:30" x14ac:dyDescent="0.2">
      <c r="A20" s="1">
        <v>16</v>
      </c>
      <c r="B20" t="s">
        <v>32</v>
      </c>
      <c r="C20" s="2">
        <v>44009.365208333344</v>
      </c>
      <c r="D20" t="s">
        <v>50</v>
      </c>
      <c r="E20">
        <v>13</v>
      </c>
      <c r="F20">
        <v>-9.9383908617741206</v>
      </c>
      <c r="G20">
        <v>1.402645864120231E-3</v>
      </c>
      <c r="H20">
        <v>19.859273785439601</v>
      </c>
      <c r="I20">
        <v>4.6939792534975702E-3</v>
      </c>
      <c r="J20">
        <v>-5.5676934115529324</v>
      </c>
      <c r="K20">
        <v>1.3768974929033401E-3</v>
      </c>
      <c r="L20">
        <v>-5.2745512185401537</v>
      </c>
      <c r="M20">
        <v>4.5747486725281096E-3</v>
      </c>
      <c r="N20">
        <v>-11.583064958007551</v>
      </c>
      <c r="O20">
        <v>1.402850199001052E-2</v>
      </c>
      <c r="P20">
        <v>-0.69089460770618283</v>
      </c>
      <c r="Q20">
        <v>1.420413956662038E-2</v>
      </c>
      <c r="R20">
        <v>-10.71346489871059</v>
      </c>
      <c r="S20">
        <v>0.10246970693809559</v>
      </c>
      <c r="T20">
        <v>-0.19427679682681059</v>
      </c>
      <c r="U20">
        <v>0.1042116704100762</v>
      </c>
      <c r="V20">
        <v>-16.426955554269551</v>
      </c>
      <c r="W20">
        <v>3.955205035468357</v>
      </c>
      <c r="X20">
        <v>-0.22091529131072241</v>
      </c>
      <c r="Y20">
        <v>4.0193124725375622</v>
      </c>
      <c r="Z20">
        <v>0.21020340832918169</v>
      </c>
      <c r="AA20">
        <v>0.1368175848254545</v>
      </c>
      <c r="AB20">
        <v>0.20955107270027551</v>
      </c>
      <c r="AC20">
        <v>3.4485416666666668</v>
      </c>
      <c r="AD20">
        <v>1.051072700275463E-3</v>
      </c>
    </row>
    <row r="21" spans="1:30" x14ac:dyDescent="0.2">
      <c r="A21" s="1">
        <v>17</v>
      </c>
      <c r="B21" t="s">
        <v>32</v>
      </c>
      <c r="C21" s="2">
        <v>44010.921736111108</v>
      </c>
      <c r="D21" t="s">
        <v>51</v>
      </c>
      <c r="E21">
        <v>13</v>
      </c>
      <c r="F21">
        <v>-9.9460249772134066</v>
      </c>
      <c r="G21">
        <v>2.0551836726862989E-3</v>
      </c>
      <c r="H21">
        <v>19.772443592284539</v>
      </c>
      <c r="I21">
        <v>3.8186644309069081E-3</v>
      </c>
      <c r="J21">
        <v>-5.5777920851438401</v>
      </c>
      <c r="K21">
        <v>1.967960414097557E-3</v>
      </c>
      <c r="L21">
        <v>-5.3591738798771571</v>
      </c>
      <c r="M21">
        <v>3.7220595970506041E-3</v>
      </c>
      <c r="N21">
        <v>-11.697061875732659</v>
      </c>
      <c r="O21">
        <v>1.534993250240797E-2</v>
      </c>
      <c r="P21">
        <v>-0.71210147259958079</v>
      </c>
      <c r="Q21">
        <v>1.5981961361958241E-2</v>
      </c>
      <c r="R21">
        <v>-10.890129671606751</v>
      </c>
      <c r="S21">
        <v>7.0471060645006259E-2</v>
      </c>
      <c r="T21">
        <v>-0.20271927642887891</v>
      </c>
      <c r="U21">
        <v>7.129019409921461E-2</v>
      </c>
      <c r="V21">
        <v>-16.562483634249489</v>
      </c>
      <c r="W21">
        <v>4.5806578842868024</v>
      </c>
      <c r="X21">
        <v>-0.18070019587606009</v>
      </c>
      <c r="Y21">
        <v>4.6602460989570487</v>
      </c>
      <c r="Z21">
        <v>0.188724364310211</v>
      </c>
      <c r="AA21">
        <v>0.1282907552191416</v>
      </c>
      <c r="AB21">
        <v>0.18735598714522311</v>
      </c>
      <c r="AC21">
        <v>5.0050694444444446</v>
      </c>
      <c r="AD21">
        <v>-2.114401285477693E-2</v>
      </c>
    </row>
    <row r="22" spans="1:30" x14ac:dyDescent="0.2">
      <c r="A22" s="1">
        <v>18</v>
      </c>
      <c r="B22" t="s">
        <v>32</v>
      </c>
      <c r="C22" s="2">
        <v>44013.198287037027</v>
      </c>
      <c r="D22" t="s">
        <v>52</v>
      </c>
      <c r="E22">
        <v>13</v>
      </c>
      <c r="F22">
        <v>-9.9330645469393755</v>
      </c>
      <c r="G22">
        <v>1.502635143686245E-3</v>
      </c>
      <c r="H22">
        <v>19.76389749446156</v>
      </c>
      <c r="I22">
        <v>4.5322925239019932E-3</v>
      </c>
      <c r="J22">
        <v>-5.5659176364235394</v>
      </c>
      <c r="K22">
        <v>1.478355281621129E-3</v>
      </c>
      <c r="L22">
        <v>-5.3674737802856169</v>
      </c>
      <c r="M22">
        <v>4.4174983940801311E-3</v>
      </c>
      <c r="N22">
        <v>-11.687764541413671</v>
      </c>
      <c r="O22">
        <v>2.046478054316711E-2</v>
      </c>
      <c r="P22">
        <v>-0.7068136990073377</v>
      </c>
      <c r="Q22">
        <v>2.187292686285628E-2</v>
      </c>
      <c r="R22">
        <v>-10.933310040004891</v>
      </c>
      <c r="S22">
        <v>0.1178507924990105</v>
      </c>
      <c r="T22">
        <v>-0.22968077294502559</v>
      </c>
      <c r="U22">
        <v>0.1241051984934808</v>
      </c>
      <c r="V22">
        <v>-16.086519577968708</v>
      </c>
      <c r="W22">
        <v>4.125991934033185</v>
      </c>
      <c r="X22">
        <v>0.30685856340552692</v>
      </c>
      <c r="Y22">
        <v>4.1999687564882224</v>
      </c>
      <c r="Z22">
        <v>0.1940800037373995</v>
      </c>
      <c r="AA22">
        <v>0.10105988258924981</v>
      </c>
      <c r="AB22">
        <v>0.19289016618892141</v>
      </c>
      <c r="AC22">
        <v>7.2816203703703701</v>
      </c>
      <c r="AD22">
        <v>-1.5609833811078611E-2</v>
      </c>
    </row>
    <row r="23" spans="1:30" x14ac:dyDescent="0.2">
      <c r="A23" s="1">
        <v>19</v>
      </c>
      <c r="B23" t="s">
        <v>32</v>
      </c>
      <c r="C23" s="2">
        <v>44015.315925925926</v>
      </c>
      <c r="D23" t="s">
        <v>53</v>
      </c>
      <c r="E23">
        <v>13</v>
      </c>
      <c r="F23">
        <v>-9.956380374353925</v>
      </c>
      <c r="G23">
        <v>1.8433316562185911E-3</v>
      </c>
      <c r="H23">
        <v>19.7906827730279</v>
      </c>
      <c r="I23">
        <v>2.761989069249167E-3</v>
      </c>
      <c r="J23">
        <v>-5.586894187041259</v>
      </c>
      <c r="K23">
        <v>1.744838752131784E-3</v>
      </c>
      <c r="L23">
        <v>-5.3414236317964301</v>
      </c>
      <c r="M23">
        <v>2.6917781054609929E-3</v>
      </c>
      <c r="N23">
        <v>-11.68317676498064</v>
      </c>
      <c r="O23">
        <v>2.315052664269002E-2</v>
      </c>
      <c r="P23">
        <v>-0.7061575704823414</v>
      </c>
      <c r="Q23">
        <v>2.3681744704834081E-2</v>
      </c>
      <c r="R23">
        <v>-10.84624559168774</v>
      </c>
      <c r="S23">
        <v>7.9517403853397173E-2</v>
      </c>
      <c r="T23">
        <v>-0.1940464492919548</v>
      </c>
      <c r="U23">
        <v>8.0348159673053809E-2</v>
      </c>
      <c r="V23">
        <v>-17.47868115576242</v>
      </c>
      <c r="W23">
        <v>3.54889286503809</v>
      </c>
      <c r="X23">
        <v>-1.137453936990884</v>
      </c>
      <c r="Y23">
        <v>3.610377882009411</v>
      </c>
      <c r="Z23">
        <v>0.19474455333213411</v>
      </c>
      <c r="AA23">
        <v>0.13705023379501419</v>
      </c>
      <c r="AB23">
        <v>0.19357686970783419</v>
      </c>
      <c r="AC23">
        <v>9.3992592592592601</v>
      </c>
      <c r="AD23">
        <v>-1.49231302921658E-2</v>
      </c>
    </row>
    <row r="24" spans="1:30" x14ac:dyDescent="0.2">
      <c r="A24" s="1">
        <v>20</v>
      </c>
      <c r="B24" t="s">
        <v>32</v>
      </c>
      <c r="C24" s="2">
        <v>44017.349097222221</v>
      </c>
      <c r="D24" t="s">
        <v>54</v>
      </c>
      <c r="E24">
        <v>13</v>
      </c>
      <c r="F24">
        <v>-9.9649820155133106</v>
      </c>
      <c r="G24">
        <v>2.0665892999509891E-3</v>
      </c>
      <c r="H24">
        <v>19.76834482463612</v>
      </c>
      <c r="I24">
        <v>2.7049502715131052E-3</v>
      </c>
      <c r="J24">
        <v>-5.5957215929530468</v>
      </c>
      <c r="K24">
        <v>1.963970064933305E-3</v>
      </c>
      <c r="L24">
        <v>-5.3632076725809377</v>
      </c>
      <c r="M24">
        <v>2.6367554528207598E-3</v>
      </c>
      <c r="N24">
        <v>-11.69344424952599</v>
      </c>
      <c r="O24">
        <v>2.6247875709639219E-2</v>
      </c>
      <c r="P24">
        <v>-0.68587012337763242</v>
      </c>
      <c r="Q24">
        <v>2.790865316239579E-2</v>
      </c>
      <c r="R24">
        <v>-10.91812825228606</v>
      </c>
      <c r="S24">
        <v>0.10911909941351509</v>
      </c>
      <c r="T24">
        <v>-0.22291048209899239</v>
      </c>
      <c r="U24">
        <v>0.1111500345198886</v>
      </c>
      <c r="V24">
        <v>-15.777952210614069</v>
      </c>
      <c r="W24">
        <v>3.94708283168056</v>
      </c>
      <c r="X24">
        <v>0.64409009226135039</v>
      </c>
      <c r="Y24">
        <v>4.0150829564387678</v>
      </c>
      <c r="Z24">
        <v>0.21529237931136391</v>
      </c>
      <c r="AA24">
        <v>0.1078978163658575</v>
      </c>
      <c r="AB24">
        <v>0.21480969343949249</v>
      </c>
      <c r="AC24">
        <v>11.432430555555561</v>
      </c>
      <c r="AD24">
        <v>6.3096934394925031E-3</v>
      </c>
    </row>
    <row r="25" spans="1:30" x14ac:dyDescent="0.2">
      <c r="A25" s="1">
        <v>21</v>
      </c>
      <c r="B25" t="s">
        <v>32</v>
      </c>
      <c r="C25" s="2">
        <v>44020.130231481482</v>
      </c>
      <c r="D25" t="s">
        <v>55</v>
      </c>
      <c r="E25">
        <v>13</v>
      </c>
      <c r="F25">
        <v>-9.9643580776146514</v>
      </c>
      <c r="G25">
        <v>1.891787834571281E-3</v>
      </c>
      <c r="H25">
        <v>19.809152417594539</v>
      </c>
      <c r="I25">
        <v>4.9481441234235932E-3</v>
      </c>
      <c r="J25">
        <v>-5.5937570634291678</v>
      </c>
      <c r="K25">
        <v>1.7631235680085999E-3</v>
      </c>
      <c r="L25">
        <v>-5.3234438065381182</v>
      </c>
      <c r="M25">
        <v>4.8209479666331519E-3</v>
      </c>
      <c r="N25">
        <v>-11.666182011506731</v>
      </c>
      <c r="O25">
        <v>2.7092531453859731E-2</v>
      </c>
      <c r="P25">
        <v>-0.69961761090448271</v>
      </c>
      <c r="Q25">
        <v>3.0165651511691049E-2</v>
      </c>
      <c r="R25">
        <v>-10.819496074941521</v>
      </c>
      <c r="S25">
        <v>9.3949054601381102E-2</v>
      </c>
      <c r="T25">
        <v>-0.2031541069688981</v>
      </c>
      <c r="U25">
        <v>9.5342633164397964E-2</v>
      </c>
      <c r="V25">
        <v>-14.87949259299522</v>
      </c>
      <c r="W25">
        <v>3.230277194113174</v>
      </c>
      <c r="X25">
        <v>1.4767791165097031</v>
      </c>
      <c r="Y25">
        <v>3.28896040113752</v>
      </c>
      <c r="Z25">
        <v>0.2013684499034204</v>
      </c>
      <c r="AA25">
        <v>0.12785158022587809</v>
      </c>
      <c r="AB25">
        <v>0.20042158546788699</v>
      </c>
      <c r="AC25">
        <v>14.213564814814809</v>
      </c>
      <c r="AD25">
        <v>-8.078414532112943E-3</v>
      </c>
    </row>
    <row r="26" spans="1:30" x14ac:dyDescent="0.2">
      <c r="A26" s="1">
        <v>22</v>
      </c>
      <c r="B26" t="s">
        <v>32</v>
      </c>
      <c r="C26" s="2">
        <v>44022.238287037027</v>
      </c>
      <c r="D26" t="s">
        <v>56</v>
      </c>
      <c r="E26">
        <v>13</v>
      </c>
      <c r="F26">
        <v>-9.933456117923507</v>
      </c>
      <c r="G26">
        <v>2.266820256883741E-3</v>
      </c>
      <c r="H26">
        <v>19.855629166585612</v>
      </c>
      <c r="I26">
        <v>4.3761463007846186E-3</v>
      </c>
      <c r="J26">
        <v>-5.5631853561433608</v>
      </c>
      <c r="K26">
        <v>2.2545697549965281E-3</v>
      </c>
      <c r="L26">
        <v>-5.2780920917304508</v>
      </c>
      <c r="M26">
        <v>4.2681478111914386E-3</v>
      </c>
      <c r="N26">
        <v>-11.578866077987399</v>
      </c>
      <c r="O26">
        <v>1.6242366391556531E-2</v>
      </c>
      <c r="P26">
        <v>-0.68782600378669312</v>
      </c>
      <c r="Q26">
        <v>1.7660185118231621E-2</v>
      </c>
      <c r="R26">
        <v>-10.74227092391024</v>
      </c>
      <c r="S26">
        <v>8.3372488757526689E-2</v>
      </c>
      <c r="T26">
        <v>-0.2162715446972244</v>
      </c>
      <c r="U26">
        <v>7.7706135352079236E-2</v>
      </c>
      <c r="V26">
        <v>-13.94748604343158</v>
      </c>
      <c r="W26">
        <v>1.8882547242110359</v>
      </c>
      <c r="X26">
        <v>2.3015805238725622</v>
      </c>
      <c r="Y26">
        <v>1.9196423172138339</v>
      </c>
      <c r="Z26">
        <v>0.2133113961904155</v>
      </c>
      <c r="AA26">
        <v>0.1146030843274152</v>
      </c>
      <c r="AB26">
        <v>0.21276267077806801</v>
      </c>
      <c r="AC26">
        <v>16.321620370370368</v>
      </c>
      <c r="AD26">
        <v>4.2626707780680506E-3</v>
      </c>
    </row>
    <row r="27" spans="1:30" x14ac:dyDescent="0.2">
      <c r="A27" s="1">
        <v>23</v>
      </c>
      <c r="B27" t="s">
        <v>32</v>
      </c>
      <c r="C27" s="2">
        <v>44024.774467592593</v>
      </c>
      <c r="D27" t="s">
        <v>57</v>
      </c>
      <c r="E27">
        <v>13</v>
      </c>
      <c r="F27">
        <v>-9.9258790785344466</v>
      </c>
      <c r="G27">
        <v>1.7767006888973959E-3</v>
      </c>
      <c r="H27">
        <v>19.792024194031619</v>
      </c>
      <c r="I27">
        <v>4.10141937618039E-3</v>
      </c>
      <c r="J27">
        <v>-5.5582236803664262</v>
      </c>
      <c r="K27">
        <v>1.7315315960776589E-3</v>
      </c>
      <c r="L27">
        <v>-5.3400522191175606</v>
      </c>
      <c r="M27">
        <v>3.9979990101055192E-3</v>
      </c>
      <c r="N27">
        <v>-11.63572730951371</v>
      </c>
      <c r="O27">
        <v>1.386637628088966E-2</v>
      </c>
      <c r="P27">
        <v>-0.68926139999611058</v>
      </c>
      <c r="Q27">
        <v>1.4110104601643711E-2</v>
      </c>
      <c r="R27">
        <v>-10.86064509004246</v>
      </c>
      <c r="S27">
        <v>8.0471980729449527E-2</v>
      </c>
      <c r="T27">
        <v>-0.211358246397405</v>
      </c>
      <c r="U27">
        <v>7.6427632433918799E-2</v>
      </c>
      <c r="V27">
        <v>-14.050836944684249</v>
      </c>
      <c r="W27">
        <v>3.3806162152807469</v>
      </c>
      <c r="X27">
        <v>2.3138888992017219</v>
      </c>
      <c r="Y27">
        <v>3.443591608057301</v>
      </c>
      <c r="Z27">
        <v>0.21185757741419739</v>
      </c>
      <c r="AA27">
        <v>0.1195654720834109</v>
      </c>
      <c r="AB27">
        <v>0.21126038640772071</v>
      </c>
      <c r="AC27">
        <v>18.857800925925929</v>
      </c>
      <c r="AD27">
        <v>2.76038640772075E-3</v>
      </c>
    </row>
    <row r="28" spans="1:30" x14ac:dyDescent="0.2">
      <c r="A28" s="1">
        <v>24</v>
      </c>
      <c r="B28" t="s">
        <v>32</v>
      </c>
      <c r="C28" s="2">
        <v>44027.295856481483</v>
      </c>
      <c r="D28" t="s">
        <v>58</v>
      </c>
      <c r="E28">
        <v>13</v>
      </c>
      <c r="F28">
        <v>-9.927320231066826</v>
      </c>
      <c r="G28">
        <v>2.2454845798775269E-3</v>
      </c>
      <c r="H28">
        <v>19.694218331220078</v>
      </c>
      <c r="I28">
        <v>3.1891759439046821E-3</v>
      </c>
      <c r="J28">
        <v>-5.5628813131464208</v>
      </c>
      <c r="K28">
        <v>2.191642397890498E-3</v>
      </c>
      <c r="L28">
        <v>-5.4353564144391591</v>
      </c>
      <c r="M28">
        <v>3.1111629281362638E-3</v>
      </c>
      <c r="N28">
        <v>-11.744541172399961</v>
      </c>
      <c r="O28">
        <v>3.0698620455673759E-2</v>
      </c>
      <c r="P28">
        <v>-0.70031790214544209</v>
      </c>
      <c r="Q28">
        <v>3.07690148932903E-2</v>
      </c>
      <c r="R28">
        <v>-11.051885547418809</v>
      </c>
      <c r="S28">
        <v>7.9936166932967512E-2</v>
      </c>
      <c r="T28">
        <v>-0.21307515567852151</v>
      </c>
      <c r="U28">
        <v>7.9326383626202812E-2</v>
      </c>
      <c r="V28">
        <v>-17.299993460964568</v>
      </c>
      <c r="W28">
        <v>2.4594525256269621</v>
      </c>
      <c r="X28">
        <v>-0.79609932359817115</v>
      </c>
      <c r="Y28">
        <v>2.5032550956823441</v>
      </c>
      <c r="Z28">
        <v>0.20065917078714021</v>
      </c>
      <c r="AA28">
        <v>0.11783140891955191</v>
      </c>
      <c r="AB28">
        <v>0.19968866129051929</v>
      </c>
      <c r="AC28">
        <v>21.379189814814811</v>
      </c>
      <c r="AD28">
        <v>-8.8113387094807261E-3</v>
      </c>
    </row>
    <row r="29" spans="1:30" x14ac:dyDescent="0.2">
      <c r="A29" s="1">
        <v>25</v>
      </c>
      <c r="B29" t="s">
        <v>32</v>
      </c>
      <c r="C29" s="2">
        <v>44030.108726851853</v>
      </c>
      <c r="D29" t="s">
        <v>59</v>
      </c>
      <c r="E29">
        <v>13</v>
      </c>
      <c r="F29">
        <v>-9.7512624784290001</v>
      </c>
      <c r="G29">
        <v>2.027733437528607E-3</v>
      </c>
      <c r="H29">
        <v>20.066215144780969</v>
      </c>
      <c r="I29">
        <v>3.6902300234266301E-3</v>
      </c>
      <c r="J29">
        <v>-5.3850827958005487</v>
      </c>
      <c r="K29">
        <v>1.9873696138208849E-3</v>
      </c>
      <c r="L29">
        <v>-5.0725146262393714</v>
      </c>
      <c r="M29">
        <v>3.5985472193583671E-3</v>
      </c>
      <c r="N29">
        <v>-11.18929875241718</v>
      </c>
      <c r="O29">
        <v>1.912223229896403E-2</v>
      </c>
      <c r="P29">
        <v>-0.68170242127324809</v>
      </c>
      <c r="Q29">
        <v>2.1030863654101301E-2</v>
      </c>
      <c r="R29">
        <v>-10.3014914927715</v>
      </c>
      <c r="S29">
        <v>8.6669500516978443E-2</v>
      </c>
      <c r="T29">
        <v>-0.18410404761344851</v>
      </c>
      <c r="U29">
        <v>8.4702468597159797E-2</v>
      </c>
      <c r="V29">
        <v>-14.94346548180132</v>
      </c>
      <c r="W29">
        <v>4.0635673650061648</v>
      </c>
      <c r="X29">
        <v>0.69168163670928229</v>
      </c>
      <c r="Y29">
        <v>4.1326685246214421</v>
      </c>
      <c r="Z29">
        <v>0.21951357171335331</v>
      </c>
      <c r="AA29">
        <v>0.14709197141074651</v>
      </c>
      <c r="AB29">
        <v>0.2191716066803118</v>
      </c>
      <c r="AC29">
        <v>24.192060185185181</v>
      </c>
      <c r="AD29">
        <v>1.067160668031183E-2</v>
      </c>
    </row>
    <row r="30" spans="1:30" x14ac:dyDescent="0.2">
      <c r="A30" s="1">
        <v>26</v>
      </c>
      <c r="B30" t="s">
        <v>32</v>
      </c>
      <c r="C30" s="2">
        <v>44031.666550925933</v>
      </c>
      <c r="D30" t="s">
        <v>60</v>
      </c>
      <c r="E30">
        <v>13</v>
      </c>
      <c r="F30">
        <v>-9.8853270230194354</v>
      </c>
      <c r="G30">
        <v>1.201807160676282E-3</v>
      </c>
      <c r="H30">
        <v>19.740918486762052</v>
      </c>
      <c r="I30">
        <v>3.6246137516786239E-3</v>
      </c>
      <c r="J30">
        <v>-5.5218929413832134</v>
      </c>
      <c r="K30">
        <v>1.122001288916668E-3</v>
      </c>
      <c r="L30">
        <v>-5.3897636166611242</v>
      </c>
      <c r="M30">
        <v>3.5315330738537381E-3</v>
      </c>
      <c r="N30">
        <v>-11.63364034974628</v>
      </c>
      <c r="O30">
        <v>3.3070855025976002E-2</v>
      </c>
      <c r="P30">
        <v>-0.67571448747982998</v>
      </c>
      <c r="Q30">
        <v>3.1624616002152689E-2</v>
      </c>
      <c r="R30">
        <v>-10.91953960077687</v>
      </c>
      <c r="S30">
        <v>0.1217289318989504</v>
      </c>
      <c r="T30">
        <v>-0.17094911110690381</v>
      </c>
      <c r="U30">
        <v>0.119636847113686</v>
      </c>
      <c r="V30">
        <v>-13.93275668154482</v>
      </c>
      <c r="W30">
        <v>2.8087675217263852</v>
      </c>
      <c r="X30">
        <v>2.493316795277515</v>
      </c>
      <c r="Y30">
        <v>2.8537306029007579</v>
      </c>
      <c r="Z30">
        <v>0.22557835753521011</v>
      </c>
      <c r="AA30">
        <v>0.16037834074300911</v>
      </c>
      <c r="AB30">
        <v>0.22543857275525869</v>
      </c>
      <c r="AC30">
        <v>25.749884259259261</v>
      </c>
      <c r="AD30">
        <v>1.6938572755258761E-2</v>
      </c>
    </row>
    <row r="31" spans="1:30" x14ac:dyDescent="0.2">
      <c r="A31" s="1">
        <v>27</v>
      </c>
      <c r="B31" t="s">
        <v>32</v>
      </c>
      <c r="C31" s="2">
        <v>44033.40766203704</v>
      </c>
      <c r="D31" t="s">
        <v>61</v>
      </c>
      <c r="E31">
        <v>13</v>
      </c>
      <c r="F31">
        <v>-9.9394721020410071</v>
      </c>
      <c r="G31">
        <v>2.2600589532160769E-3</v>
      </c>
      <c r="H31">
        <v>19.679375144603039</v>
      </c>
      <c r="I31">
        <v>3.8899592642570322E-3</v>
      </c>
      <c r="J31">
        <v>-5.5747873337181018</v>
      </c>
      <c r="K31">
        <v>2.171525033578993E-3</v>
      </c>
      <c r="L31">
        <v>-5.4498451162697936</v>
      </c>
      <c r="M31">
        <v>3.7920489064341332E-3</v>
      </c>
      <c r="N31">
        <v>-11.765173617157769</v>
      </c>
      <c r="O31">
        <v>2.139042649819967E-2</v>
      </c>
      <c r="P31">
        <v>-0.69452488463312201</v>
      </c>
      <c r="Q31">
        <v>2.269669319508133E-2</v>
      </c>
      <c r="R31">
        <v>-11.04218572425966</v>
      </c>
      <c r="S31">
        <v>9.1879443839748623E-2</v>
      </c>
      <c r="T31">
        <v>-0.17413855798660799</v>
      </c>
      <c r="U31">
        <v>9.2069619792181895E-2</v>
      </c>
      <c r="V31">
        <v>-16.42059597493396</v>
      </c>
      <c r="W31">
        <v>4.5395840771106171</v>
      </c>
      <c r="X31">
        <v>0.1394401199350348</v>
      </c>
      <c r="Y31">
        <v>4.6178044324354222</v>
      </c>
      <c r="Z31">
        <v>0.20652653867839901</v>
      </c>
      <c r="AA31">
        <v>0.15715702764976081</v>
      </c>
      <c r="AB31">
        <v>0.20575162816252901</v>
      </c>
      <c r="AC31">
        <v>27.490995370370371</v>
      </c>
      <c r="AD31">
        <v>-2.7483718374709809E-3</v>
      </c>
    </row>
    <row r="32" spans="1:30" x14ac:dyDescent="0.2">
      <c r="A32" s="1">
        <v>28</v>
      </c>
      <c r="B32" t="s">
        <v>32</v>
      </c>
      <c r="C32" s="2">
        <v>44037.147245370368</v>
      </c>
      <c r="D32" t="s">
        <v>62</v>
      </c>
      <c r="E32">
        <v>13</v>
      </c>
      <c r="F32">
        <v>-9.8894483185084816</v>
      </c>
      <c r="G32">
        <v>2.3576719797316881E-3</v>
      </c>
      <c r="H32">
        <v>19.99551216909148</v>
      </c>
      <c r="I32">
        <v>4.6010005364804287E-3</v>
      </c>
      <c r="J32">
        <v>-5.5171578263370256</v>
      </c>
      <c r="K32">
        <v>2.2948377746731898E-3</v>
      </c>
      <c r="L32">
        <v>-5.1416985162068354</v>
      </c>
      <c r="M32">
        <v>4.4856789835256176E-3</v>
      </c>
      <c r="N32">
        <v>-11.38632474298978</v>
      </c>
      <c r="O32">
        <v>2.4051814831768069E-2</v>
      </c>
      <c r="P32">
        <v>-0.67560416308244475</v>
      </c>
      <c r="Q32">
        <v>2.351878122803281E-2</v>
      </c>
      <c r="R32">
        <v>-10.42386433415235</v>
      </c>
      <c r="S32">
        <v>0.1077832831026925</v>
      </c>
      <c r="T32">
        <v>-0.16868291606632571</v>
      </c>
      <c r="U32">
        <v>0.1129857983820679</v>
      </c>
      <c r="V32">
        <v>-14.068001674524281</v>
      </c>
      <c r="W32">
        <v>3.1709696903656521</v>
      </c>
      <c r="X32">
        <v>1.8596867998603319</v>
      </c>
      <c r="Y32">
        <v>3.223372921977278</v>
      </c>
      <c r="Z32">
        <v>0.22569009788908681</v>
      </c>
      <c r="AA32">
        <v>0.1626671776578115</v>
      </c>
      <c r="AB32">
        <v>0.2255540381694576</v>
      </c>
      <c r="AC32">
        <v>31.230578703703699</v>
      </c>
      <c r="AD32">
        <v>1.705403816945758E-2</v>
      </c>
    </row>
    <row r="33" spans="1:30" x14ac:dyDescent="0.2">
      <c r="A33" s="1">
        <v>29</v>
      </c>
      <c r="B33" t="s">
        <v>32</v>
      </c>
      <c r="C33" s="2">
        <v>44038.708194444444</v>
      </c>
      <c r="D33" t="s">
        <v>63</v>
      </c>
      <c r="E33">
        <v>13</v>
      </c>
      <c r="F33">
        <v>-9.9640575346343976</v>
      </c>
      <c r="G33">
        <v>2.0810815691686339E-3</v>
      </c>
      <c r="H33">
        <v>19.83219270392188</v>
      </c>
      <c r="I33">
        <v>4.7846579750712367E-3</v>
      </c>
      <c r="J33">
        <v>-5.592696440835538</v>
      </c>
      <c r="K33">
        <v>2.0365887725498151E-3</v>
      </c>
      <c r="L33">
        <v>-5.3009929260588384</v>
      </c>
      <c r="M33">
        <v>4.6642634632011251E-3</v>
      </c>
      <c r="N33">
        <v>-11.62714004073448</v>
      </c>
      <c r="O33">
        <v>1.886899236340368E-2</v>
      </c>
      <c r="P33">
        <v>-0.68341735503219314</v>
      </c>
      <c r="Q33">
        <v>1.974404222430148E-2</v>
      </c>
      <c r="R33">
        <v>-10.72679554809455</v>
      </c>
      <c r="S33">
        <v>0.10032644369652199</v>
      </c>
      <c r="T33">
        <v>-0.15459619850768641</v>
      </c>
      <c r="U33">
        <v>9.7512006058159587E-2</v>
      </c>
      <c r="V33">
        <v>-10.96965588674191</v>
      </c>
      <c r="W33">
        <v>4.1241205249411221</v>
      </c>
      <c r="X33">
        <v>5.4057760370487307</v>
      </c>
      <c r="Y33">
        <v>4.1953149106556031</v>
      </c>
      <c r="Z33">
        <v>0.2177766276679623</v>
      </c>
      <c r="AA33">
        <v>0.17689463759805779</v>
      </c>
      <c r="AB33">
        <v>0.2173767585642718</v>
      </c>
      <c r="AC33">
        <v>32.79152777777778</v>
      </c>
      <c r="AD33">
        <v>8.8767585642717806E-3</v>
      </c>
    </row>
    <row r="34" spans="1:30" x14ac:dyDescent="0.2">
      <c r="A34" s="1">
        <v>30</v>
      </c>
      <c r="B34" t="s">
        <v>32</v>
      </c>
      <c r="C34" s="2">
        <v>44040.456875000003</v>
      </c>
      <c r="D34" t="s">
        <v>64</v>
      </c>
      <c r="E34">
        <v>13</v>
      </c>
      <c r="F34">
        <v>-9.9320530670597815</v>
      </c>
      <c r="G34">
        <v>3.2392404759794559E-3</v>
      </c>
      <c r="H34">
        <v>19.760561643970291</v>
      </c>
      <c r="I34">
        <v>6.0987683256742619E-3</v>
      </c>
      <c r="J34">
        <v>-5.5650810986472594</v>
      </c>
      <c r="K34">
        <v>3.2163575971783892E-3</v>
      </c>
      <c r="L34">
        <v>-5.3707220692693589</v>
      </c>
      <c r="M34">
        <v>5.9483716315249539E-3</v>
      </c>
      <c r="N34">
        <v>-11.66606794020514</v>
      </c>
      <c r="O34">
        <v>1.965153230722327E-2</v>
      </c>
      <c r="P34">
        <v>-0.68253486442291056</v>
      </c>
      <c r="Q34">
        <v>2.1372963522138341E-2</v>
      </c>
      <c r="R34">
        <v>-10.928357982290541</v>
      </c>
      <c r="S34">
        <v>0.1130231549471121</v>
      </c>
      <c r="T34">
        <v>-0.2181450084661205</v>
      </c>
      <c r="U34">
        <v>0.1120917185544696</v>
      </c>
      <c r="V34">
        <v>-11.04582652872104</v>
      </c>
      <c r="W34">
        <v>2.801271688725842</v>
      </c>
      <c r="X34">
        <v>5.4370873011443228</v>
      </c>
      <c r="Y34">
        <v>2.8545859052027081</v>
      </c>
      <c r="Z34">
        <v>0.21867044458707749</v>
      </c>
      <c r="AA34">
        <v>0.11271090251781229</v>
      </c>
      <c r="AB34">
        <v>0.21830037243520539</v>
      </c>
      <c r="AC34">
        <v>34.540208333333332</v>
      </c>
      <c r="AD34">
        <v>9.8003724352053734E-3</v>
      </c>
    </row>
    <row r="35" spans="1:30" x14ac:dyDescent="0.2">
      <c r="A35" s="1">
        <v>31</v>
      </c>
      <c r="B35" t="s">
        <v>33</v>
      </c>
      <c r="C35" s="2">
        <v>44007.614722222221</v>
      </c>
      <c r="D35" t="s">
        <v>65</v>
      </c>
      <c r="E35">
        <v>13</v>
      </c>
      <c r="F35">
        <v>1.920039415405105</v>
      </c>
      <c r="G35">
        <v>1.5280292435127731E-3</v>
      </c>
      <c r="H35">
        <v>37.449737915912308</v>
      </c>
      <c r="I35">
        <v>4.0539725412636479E-3</v>
      </c>
      <c r="J35">
        <v>6.1533294481523342</v>
      </c>
      <c r="K35">
        <v>1.4872473065563061E-3</v>
      </c>
      <c r="L35">
        <v>11.890605301698759</v>
      </c>
      <c r="M35">
        <v>3.9513155040437403E-3</v>
      </c>
      <c r="N35">
        <v>17.789295960859999</v>
      </c>
      <c r="O35">
        <v>2.0232299234854988E-2</v>
      </c>
      <c r="P35">
        <v>-0.31722717389669047</v>
      </c>
      <c r="Q35">
        <v>2.0326701990141399E-2</v>
      </c>
      <c r="R35">
        <v>23.930908676121859</v>
      </c>
      <c r="S35">
        <v>0.1004151195978825</v>
      </c>
      <c r="T35">
        <v>8.170472850213337E-3</v>
      </c>
      <c r="U35">
        <v>9.4446393221514727E-2</v>
      </c>
      <c r="V35">
        <v>36.212933131499042</v>
      </c>
      <c r="W35">
        <v>3.9677763418303802</v>
      </c>
      <c r="X35">
        <v>5.82390863332322</v>
      </c>
      <c r="Y35">
        <v>3.8479952431786342</v>
      </c>
      <c r="Z35">
        <v>0.5886666700887514</v>
      </c>
      <c r="AA35">
        <v>0.34128753372250081</v>
      </c>
      <c r="AB35">
        <v>0.60063106987234527</v>
      </c>
      <c r="AC35">
        <v>1.6980555555555561</v>
      </c>
      <c r="AD35">
        <v>-1.25689301276547E-2</v>
      </c>
    </row>
    <row r="36" spans="1:30" x14ac:dyDescent="0.2">
      <c r="A36" s="1">
        <v>32</v>
      </c>
      <c r="B36" t="s">
        <v>33</v>
      </c>
      <c r="C36" s="2">
        <v>44009.882916666669</v>
      </c>
      <c r="D36" t="s">
        <v>66</v>
      </c>
      <c r="E36">
        <v>13</v>
      </c>
      <c r="F36">
        <v>1.912652858071672</v>
      </c>
      <c r="G36">
        <v>1.5546827629967499E-3</v>
      </c>
      <c r="H36">
        <v>37.329877370863457</v>
      </c>
      <c r="I36">
        <v>4.208617077638266E-3</v>
      </c>
      <c r="J36">
        <v>6.1423794899195849</v>
      </c>
      <c r="K36">
        <v>1.522692674090508E-3</v>
      </c>
      <c r="L36">
        <v>11.77379804133975</v>
      </c>
      <c r="M36">
        <v>4.1022227337906099E-3</v>
      </c>
      <c r="N36">
        <v>17.675411211786599</v>
      </c>
      <c r="O36">
        <v>2.2393473786553871E-2</v>
      </c>
      <c r="P36">
        <v>-0.30440395885729882</v>
      </c>
      <c r="Q36">
        <v>2.1347378835449651E-2</v>
      </c>
      <c r="R36">
        <v>23.668227583204761</v>
      </c>
      <c r="S36">
        <v>9.9612349371930572E-2</v>
      </c>
      <c r="T36">
        <v>-1.7521021713503469E-2</v>
      </c>
      <c r="U36">
        <v>9.3742129493546766E-2</v>
      </c>
      <c r="V36">
        <v>33.439925061936357</v>
      </c>
      <c r="W36">
        <v>3.8830947748623208</v>
      </c>
      <c r="X36">
        <v>3.3714836678211841</v>
      </c>
      <c r="Y36">
        <v>3.7738647115506878</v>
      </c>
      <c r="Z36">
        <v>0.60165446445064075</v>
      </c>
      <c r="AA36">
        <v>0.31533935181363848</v>
      </c>
      <c r="AB36">
        <v>0.61405183509722938</v>
      </c>
      <c r="AC36">
        <v>3.9662500000000001</v>
      </c>
      <c r="AD36">
        <v>8.518350972294142E-4</v>
      </c>
    </row>
    <row r="37" spans="1:30" x14ac:dyDescent="0.2">
      <c r="A37" s="1">
        <v>33</v>
      </c>
      <c r="B37" t="s">
        <v>33</v>
      </c>
      <c r="C37" s="2">
        <v>44011.440648148149</v>
      </c>
      <c r="D37" t="s">
        <v>67</v>
      </c>
      <c r="E37">
        <v>13</v>
      </c>
      <c r="F37">
        <v>1.91307483227334</v>
      </c>
      <c r="G37">
        <v>1.916585708914889E-3</v>
      </c>
      <c r="H37">
        <v>37.413307015854393</v>
      </c>
      <c r="I37">
        <v>2.9505087748260572E-3</v>
      </c>
      <c r="J37">
        <v>6.1455721066598894</v>
      </c>
      <c r="K37">
        <v>1.8168776381342921E-3</v>
      </c>
      <c r="L37">
        <v>11.8550923834404</v>
      </c>
      <c r="M37">
        <v>2.8756058914933772E-3</v>
      </c>
      <c r="N37">
        <v>17.747132941865392</v>
      </c>
      <c r="O37">
        <v>3.5952192132943699E-2</v>
      </c>
      <c r="P37">
        <v>-0.31619466096918752</v>
      </c>
      <c r="Q37">
        <v>3.5734900927012411E-2</v>
      </c>
      <c r="R37">
        <v>23.861971714247719</v>
      </c>
      <c r="S37">
        <v>5.3169553442802969E-2</v>
      </c>
      <c r="T37">
        <v>1.1035214152034831E-2</v>
      </c>
      <c r="U37">
        <v>5.1109338826957153E-2</v>
      </c>
      <c r="V37">
        <v>36.752444330473118</v>
      </c>
      <c r="W37">
        <v>3.93370674944754</v>
      </c>
      <c r="X37">
        <v>6.4253079586403459</v>
      </c>
      <c r="Y37">
        <v>3.8179007037824522</v>
      </c>
      <c r="Z37">
        <v>0.5897124347848286</v>
      </c>
      <c r="AA37">
        <v>0.34418089705864841</v>
      </c>
      <c r="AB37">
        <v>0.60171169696540328</v>
      </c>
      <c r="AC37">
        <v>5.5239814814814814</v>
      </c>
      <c r="AD37">
        <v>-1.148830303459669E-2</v>
      </c>
    </row>
    <row r="38" spans="1:30" x14ac:dyDescent="0.2">
      <c r="A38" s="1">
        <v>34</v>
      </c>
      <c r="B38" t="s">
        <v>33</v>
      </c>
      <c r="C38" s="2">
        <v>44014.077870370369</v>
      </c>
      <c r="D38" t="s">
        <v>68</v>
      </c>
      <c r="E38">
        <v>13</v>
      </c>
      <c r="F38">
        <v>1.853788633020957</v>
      </c>
      <c r="G38">
        <v>1.836065951870379E-3</v>
      </c>
      <c r="H38">
        <v>37.299636340240959</v>
      </c>
      <c r="I38">
        <v>2.9672808382860821E-3</v>
      </c>
      <c r="J38">
        <v>6.0861222529468124</v>
      </c>
      <c r="K38">
        <v>1.756508777788922E-3</v>
      </c>
      <c r="L38">
        <v>11.744206027609049</v>
      </c>
      <c r="M38">
        <v>2.8925178263270171E-3</v>
      </c>
      <c r="N38">
        <v>17.58953947837378</v>
      </c>
      <c r="O38">
        <v>3.2217206952525432E-2</v>
      </c>
      <c r="P38">
        <v>-0.30234873695773429</v>
      </c>
      <c r="Q38">
        <v>3.2417898451963668E-2</v>
      </c>
      <c r="R38">
        <v>23.61667028631005</v>
      </c>
      <c r="S38">
        <v>8.0727378506547126E-2</v>
      </c>
      <c r="T38">
        <v>-9.3918206441975152E-3</v>
      </c>
      <c r="U38">
        <v>7.9141593978586194E-2</v>
      </c>
      <c r="V38">
        <v>37.303407715186317</v>
      </c>
      <c r="W38">
        <v>2.7903803722495639</v>
      </c>
      <c r="X38">
        <v>7.2404674614816917</v>
      </c>
      <c r="Y38">
        <v>2.7116632138731611</v>
      </c>
      <c r="Z38">
        <v>0.60373606405866387</v>
      </c>
      <c r="AA38">
        <v>0.32354977287719028</v>
      </c>
      <c r="AB38">
        <v>0.61620282847247609</v>
      </c>
      <c r="AC38">
        <v>8.1612037037037037</v>
      </c>
      <c r="AD38">
        <v>3.0028284724761272E-3</v>
      </c>
    </row>
    <row r="39" spans="1:30" x14ac:dyDescent="0.2">
      <c r="A39" s="1">
        <v>35</v>
      </c>
      <c r="B39" t="s">
        <v>33</v>
      </c>
      <c r="C39" s="2">
        <v>44016.218333333331</v>
      </c>
      <c r="D39" t="s">
        <v>69</v>
      </c>
      <c r="E39">
        <v>13</v>
      </c>
      <c r="F39">
        <v>1.8884937088641041</v>
      </c>
      <c r="G39">
        <v>1.792251781998887E-3</v>
      </c>
      <c r="H39">
        <v>37.402275799271813</v>
      </c>
      <c r="I39">
        <v>3.5458147665713259E-3</v>
      </c>
      <c r="J39">
        <v>6.122133189798955</v>
      </c>
      <c r="K39">
        <v>1.695362464684232E-3</v>
      </c>
      <c r="L39">
        <v>11.844291293248491</v>
      </c>
      <c r="M39">
        <v>3.455322233221468E-3</v>
      </c>
      <c r="N39">
        <v>17.70768912392662</v>
      </c>
      <c r="O39">
        <v>3.4362654751607123E-2</v>
      </c>
      <c r="P39">
        <v>-0.32042225118631512</v>
      </c>
      <c r="Q39">
        <v>3.4738552268839207E-2</v>
      </c>
      <c r="R39">
        <v>23.81999041285896</v>
      </c>
      <c r="S39">
        <v>8.7547098196816539E-2</v>
      </c>
      <c r="T39">
        <v>-8.6198230369594064E-3</v>
      </c>
      <c r="U39">
        <v>8.2105144160683333E-2</v>
      </c>
      <c r="V39">
        <v>39.312416820064939</v>
      </c>
      <c r="W39">
        <v>3.700771990187266</v>
      </c>
      <c r="X39">
        <v>8.9565826917139635</v>
      </c>
      <c r="Y39">
        <v>3.5914778013409339</v>
      </c>
      <c r="Z39">
        <v>0.58543058563719141</v>
      </c>
      <c r="AA39">
        <v>0.32432948362138792</v>
      </c>
      <c r="AB39">
        <v>0.59728710488012715</v>
      </c>
      <c r="AC39">
        <v>10.301666666666669</v>
      </c>
      <c r="AD39">
        <v>-1.591289511987282E-2</v>
      </c>
    </row>
    <row r="40" spans="1:30" x14ac:dyDescent="0.2">
      <c r="A40" s="1">
        <v>36</v>
      </c>
      <c r="B40" t="s">
        <v>33</v>
      </c>
      <c r="C40" s="2">
        <v>44017.936898148153</v>
      </c>
      <c r="D40" t="s">
        <v>70</v>
      </c>
      <c r="E40">
        <v>13</v>
      </c>
      <c r="F40">
        <v>1.876061792191648</v>
      </c>
      <c r="G40">
        <v>1.479508337016925E-3</v>
      </c>
      <c r="H40">
        <v>37.223221695487169</v>
      </c>
      <c r="I40">
        <v>2.6597850249500499E-3</v>
      </c>
      <c r="J40">
        <v>6.1044638217049156</v>
      </c>
      <c r="K40">
        <v>1.4357523258535349E-3</v>
      </c>
      <c r="L40">
        <v>11.669795375735671</v>
      </c>
      <c r="M40">
        <v>2.5932792486651349E-3</v>
      </c>
      <c r="N40">
        <v>17.547046258204169</v>
      </c>
      <c r="O40">
        <v>2.0326365571652259E-2</v>
      </c>
      <c r="P40">
        <v>-0.29060547271819132</v>
      </c>
      <c r="Q40">
        <v>1.96763734057189E-2</v>
      </c>
      <c r="R40">
        <v>23.455691534411169</v>
      </c>
      <c r="S40">
        <v>9.0763212019220038E-2</v>
      </c>
      <c r="T40">
        <v>-1.956899400081728E-2</v>
      </c>
      <c r="U40">
        <v>8.9670212510835956E-2</v>
      </c>
      <c r="V40">
        <v>30.265861325789722</v>
      </c>
      <c r="W40">
        <v>2.613336687692962</v>
      </c>
      <c r="X40">
        <v>0.53205304509449047</v>
      </c>
      <c r="Y40">
        <v>2.5381468001368188</v>
      </c>
      <c r="Z40">
        <v>0.61563004701161195</v>
      </c>
      <c r="AA40">
        <v>0.31327091794640149</v>
      </c>
      <c r="AB40">
        <v>0.62849331817014875</v>
      </c>
      <c r="AC40">
        <v>12.020231481481479</v>
      </c>
      <c r="AD40">
        <v>1.5293318170148781E-2</v>
      </c>
    </row>
    <row r="41" spans="1:30" x14ac:dyDescent="0.2">
      <c r="A41" s="1">
        <v>37</v>
      </c>
      <c r="B41" t="s">
        <v>33</v>
      </c>
      <c r="C41" s="2">
        <v>44020.660324074073</v>
      </c>
      <c r="D41" t="s">
        <v>71</v>
      </c>
      <c r="E41">
        <v>13</v>
      </c>
      <c r="F41">
        <v>1.884316472147598</v>
      </c>
      <c r="G41">
        <v>2.4830344629374621E-3</v>
      </c>
      <c r="H41">
        <v>37.409342187230067</v>
      </c>
      <c r="I41">
        <v>3.6826087538536882E-3</v>
      </c>
      <c r="J41">
        <v>6.1184497573275776</v>
      </c>
      <c r="K41">
        <v>2.3966731824261451E-3</v>
      </c>
      <c r="L41">
        <v>11.851167855134561</v>
      </c>
      <c r="M41">
        <v>3.5910612396319488E-3</v>
      </c>
      <c r="N41">
        <v>17.71388776424288</v>
      </c>
      <c r="O41">
        <v>2.402701730797677E-2</v>
      </c>
      <c r="P41">
        <v>-0.31723743777803282</v>
      </c>
      <c r="Q41">
        <v>2.4606891537265321E-2</v>
      </c>
      <c r="R41">
        <v>23.87331701141899</v>
      </c>
      <c r="S41">
        <v>0.10852779247237559</v>
      </c>
      <c r="T41">
        <v>2.9873560586271341E-2</v>
      </c>
      <c r="U41">
        <v>0.1052883427453393</v>
      </c>
      <c r="V41">
        <v>36.219138366975493</v>
      </c>
      <c r="W41">
        <v>3.5135467580723359</v>
      </c>
      <c r="X41">
        <v>5.9441724908581639</v>
      </c>
      <c r="Y41">
        <v>3.4160080127195198</v>
      </c>
      <c r="Z41">
        <v>0.58865627447580893</v>
      </c>
      <c r="AA41">
        <v>0.36320746006865262</v>
      </c>
      <c r="AB41">
        <v>0.60062032770344542</v>
      </c>
      <c r="AC41">
        <v>14.74365740740741</v>
      </c>
      <c r="AD41">
        <v>-1.257967229655454E-2</v>
      </c>
    </row>
    <row r="42" spans="1:30" x14ac:dyDescent="0.2">
      <c r="A42" s="1">
        <v>38</v>
      </c>
      <c r="B42" t="s">
        <v>33</v>
      </c>
      <c r="C42" s="2">
        <v>44023.118101851847</v>
      </c>
      <c r="D42" t="s">
        <v>72</v>
      </c>
      <c r="E42">
        <v>13</v>
      </c>
      <c r="F42">
        <v>1.9212039857189329</v>
      </c>
      <c r="G42">
        <v>1.655235628506827E-3</v>
      </c>
      <c r="H42">
        <v>37.395257570565029</v>
      </c>
      <c r="I42">
        <v>4.1183207565531864E-3</v>
      </c>
      <c r="J42">
        <v>6.1525962239913303</v>
      </c>
      <c r="K42">
        <v>1.593698608742349E-3</v>
      </c>
      <c r="L42">
        <v>11.837522395817141</v>
      </c>
      <c r="M42">
        <v>4.0137580936132362E-3</v>
      </c>
      <c r="N42">
        <v>17.743464944523851</v>
      </c>
      <c r="O42">
        <v>2.4933791610446489E-2</v>
      </c>
      <c r="P42">
        <v>-0.30993028791578031</v>
      </c>
      <c r="Q42">
        <v>2.5008259633353239E-2</v>
      </c>
      <c r="R42">
        <v>23.797335425323489</v>
      </c>
      <c r="S42">
        <v>7.2921871607457819E-2</v>
      </c>
      <c r="T42">
        <v>-1.7367810732126489E-2</v>
      </c>
      <c r="U42">
        <v>6.8693089271667104E-2</v>
      </c>
      <c r="V42">
        <v>34.419509122207828</v>
      </c>
      <c r="W42">
        <v>3.563662553751882</v>
      </c>
      <c r="X42">
        <v>4.1873936853830109</v>
      </c>
      <c r="Y42">
        <v>3.4608529929753211</v>
      </c>
      <c r="Z42">
        <v>0.59605720782137839</v>
      </c>
      <c r="AA42">
        <v>0.31549409354753588</v>
      </c>
      <c r="AB42">
        <v>0.60826798411902316</v>
      </c>
      <c r="AC42">
        <v>17.20143518518519</v>
      </c>
      <c r="AD42">
        <v>-4.9320158809768033E-3</v>
      </c>
    </row>
    <row r="43" spans="1:30" x14ac:dyDescent="0.2">
      <c r="A43" s="1">
        <v>39</v>
      </c>
      <c r="B43" t="s">
        <v>33</v>
      </c>
      <c r="C43" s="2">
        <v>44025.55164351852</v>
      </c>
      <c r="D43" t="s">
        <v>73</v>
      </c>
      <c r="E43">
        <v>13</v>
      </c>
      <c r="F43">
        <v>1.9085538437170531</v>
      </c>
      <c r="G43">
        <v>1.8544693546015819E-3</v>
      </c>
      <c r="H43">
        <v>37.404987667567688</v>
      </c>
      <c r="I43">
        <v>4.5680910330863599E-3</v>
      </c>
      <c r="J43">
        <v>6.1410503382050834</v>
      </c>
      <c r="K43">
        <v>1.781469217520386E-3</v>
      </c>
      <c r="L43">
        <v>11.84697642683574</v>
      </c>
      <c r="M43">
        <v>4.4520250286648874E-3</v>
      </c>
      <c r="N43">
        <v>17.751319063472369</v>
      </c>
      <c r="O43">
        <v>2.033796261374627E-2</v>
      </c>
      <c r="P43">
        <v>-0.29956432594524351</v>
      </c>
      <c r="Q43">
        <v>1.9154768142819051E-2</v>
      </c>
      <c r="R43">
        <v>23.771722117536111</v>
      </c>
      <c r="S43">
        <v>9.7204531572420594E-2</v>
      </c>
      <c r="T43">
        <v>-6.1070284551395952E-2</v>
      </c>
      <c r="U43">
        <v>9.7436234480734712E-2</v>
      </c>
      <c r="V43">
        <v>31.793881378687381</v>
      </c>
      <c r="W43">
        <v>4.7176441902760917</v>
      </c>
      <c r="X43">
        <v>1.63238303282113</v>
      </c>
      <c r="Y43">
        <v>4.5838141596842572</v>
      </c>
      <c r="Z43">
        <v>0.60655621154415185</v>
      </c>
      <c r="AA43">
        <v>0.27135498214950909</v>
      </c>
      <c r="AB43">
        <v>0.61911699051167046</v>
      </c>
      <c r="AC43">
        <v>19.634976851851849</v>
      </c>
      <c r="AD43">
        <v>5.9169905116704946E-3</v>
      </c>
    </row>
    <row r="44" spans="1:30" x14ac:dyDescent="0.2">
      <c r="A44" s="1">
        <v>40</v>
      </c>
      <c r="B44" t="s">
        <v>33</v>
      </c>
      <c r="C44" s="2">
        <v>44028.344606481478</v>
      </c>
      <c r="D44" t="s">
        <v>74</v>
      </c>
      <c r="E44">
        <v>13</v>
      </c>
      <c r="F44">
        <v>1.8321490745797619</v>
      </c>
      <c r="G44">
        <v>2.0315820229263458E-3</v>
      </c>
      <c r="H44">
        <v>37.240829377796707</v>
      </c>
      <c r="I44">
        <v>3.902262981656821E-3</v>
      </c>
      <c r="J44">
        <v>6.0638424060370237</v>
      </c>
      <c r="K44">
        <v>1.9076211198114079E-3</v>
      </c>
      <c r="L44">
        <v>11.686858747136959</v>
      </c>
      <c r="M44">
        <v>3.802233334885944E-3</v>
      </c>
      <c r="N44">
        <v>17.506959721831461</v>
      </c>
      <c r="O44">
        <v>3.1025351845201009E-2</v>
      </c>
      <c r="P44">
        <v>-0.30492768102799311</v>
      </c>
      <c r="Q44">
        <v>3.1529016475937942E-2</v>
      </c>
      <c r="R44">
        <v>23.480482326010758</v>
      </c>
      <c r="S44">
        <v>8.2904824699987639E-2</v>
      </c>
      <c r="T44">
        <v>-2.908002203141272E-2</v>
      </c>
      <c r="U44">
        <v>8.0632212970321041E-2</v>
      </c>
      <c r="V44">
        <v>36.81093700686209</v>
      </c>
      <c r="W44">
        <v>2.523460320821036</v>
      </c>
      <c r="X44">
        <v>6.8981614032399481</v>
      </c>
      <c r="Y44">
        <v>2.4525994005033152</v>
      </c>
      <c r="Z44">
        <v>0.60112402057717795</v>
      </c>
      <c r="AA44">
        <v>0.30366486389352759</v>
      </c>
      <c r="AB44">
        <v>0.61350370794858822</v>
      </c>
      <c r="AC44">
        <v>22.42793981481481</v>
      </c>
      <c r="AD44">
        <v>3.037079485882499E-4</v>
      </c>
    </row>
    <row r="45" spans="1:30" x14ac:dyDescent="0.2">
      <c r="A45" s="1">
        <v>41</v>
      </c>
      <c r="B45" t="s">
        <v>33</v>
      </c>
      <c r="C45" s="2">
        <v>44029.935624999998</v>
      </c>
      <c r="D45" t="s">
        <v>75</v>
      </c>
      <c r="E45">
        <v>13</v>
      </c>
      <c r="F45">
        <v>1.8496717442492421</v>
      </c>
      <c r="G45">
        <v>2.550104764459053E-3</v>
      </c>
      <c r="H45">
        <v>37.244532574156217</v>
      </c>
      <c r="I45">
        <v>4.0288067125933708E-3</v>
      </c>
      <c r="J45">
        <v>6.0804114059240124</v>
      </c>
      <c r="K45">
        <v>2.5072613344798689E-3</v>
      </c>
      <c r="L45">
        <v>11.69050442145981</v>
      </c>
      <c r="M45">
        <v>3.9301891816340591E-3</v>
      </c>
      <c r="N45">
        <v>17.529933968388001</v>
      </c>
      <c r="O45">
        <v>3.2415559357417113E-2</v>
      </c>
      <c r="P45">
        <v>-0.30288238727523931</v>
      </c>
      <c r="Q45">
        <v>3.3267872849468992E-2</v>
      </c>
      <c r="R45">
        <v>23.520805782366121</v>
      </c>
      <c r="S45">
        <v>7.3901857512508107E-2</v>
      </c>
      <c r="T45">
        <v>3.11017923429682E-3</v>
      </c>
      <c r="U45">
        <v>7.4517938383185142E-2</v>
      </c>
      <c r="V45">
        <v>35.242611045927937</v>
      </c>
      <c r="W45">
        <v>3.3677575547520062</v>
      </c>
      <c r="X45">
        <v>5.3503385075781758</v>
      </c>
      <c r="Y45">
        <v>3.2765737450493302</v>
      </c>
      <c r="Z45">
        <v>0.60319556461576906</v>
      </c>
      <c r="AA45">
        <v>0.33617668199947592</v>
      </c>
      <c r="AB45">
        <v>0.61564431053439139</v>
      </c>
      <c r="AC45">
        <v>24.01895833333333</v>
      </c>
      <c r="AD45">
        <v>2.4443105343914251E-3</v>
      </c>
    </row>
    <row r="46" spans="1:30" x14ac:dyDescent="0.2">
      <c r="A46" s="1">
        <v>42</v>
      </c>
      <c r="B46" t="s">
        <v>33</v>
      </c>
      <c r="C46" s="2">
        <v>44030.627638888887</v>
      </c>
      <c r="D46" t="s">
        <v>76</v>
      </c>
      <c r="E46">
        <v>13</v>
      </c>
      <c r="F46">
        <v>1.883105784539377</v>
      </c>
      <c r="G46">
        <v>1.8646490637830311E-3</v>
      </c>
      <c r="H46">
        <v>37.339662393772663</v>
      </c>
      <c r="I46">
        <v>3.3741245555676909E-3</v>
      </c>
      <c r="J46">
        <v>6.1149778446566128</v>
      </c>
      <c r="K46">
        <v>1.836184955426715E-3</v>
      </c>
      <c r="L46">
        <v>11.78326962544992</v>
      </c>
      <c r="M46">
        <v>3.290704052292055E-3</v>
      </c>
      <c r="N46">
        <v>17.66139018831127</v>
      </c>
      <c r="O46">
        <v>3.5689882311276559E-2</v>
      </c>
      <c r="P46">
        <v>-0.29929120275127707</v>
      </c>
      <c r="Q46">
        <v>3.4688033356966748E-2</v>
      </c>
      <c r="R46">
        <v>23.67519862005668</v>
      </c>
      <c r="S46">
        <v>7.986839635667245E-2</v>
      </c>
      <c r="T46">
        <v>-2.943348513501429E-2</v>
      </c>
      <c r="U46">
        <v>7.5174835246043265E-2</v>
      </c>
      <c r="V46">
        <v>33.380134097178697</v>
      </c>
      <c r="W46">
        <v>3.928023242297686</v>
      </c>
      <c r="X46">
        <v>3.3240834896927578</v>
      </c>
      <c r="Y46">
        <v>3.814119450889518</v>
      </c>
      <c r="Z46">
        <v>0.60683284013283256</v>
      </c>
      <c r="AA46">
        <v>0.30330786929021342</v>
      </c>
      <c r="AB46">
        <v>0.61940284099865306</v>
      </c>
      <c r="AC46">
        <v>24.710972222222221</v>
      </c>
      <c r="AD46">
        <v>6.2028409986530919E-3</v>
      </c>
    </row>
    <row r="47" spans="1:30" x14ac:dyDescent="0.2">
      <c r="A47" s="1">
        <v>43</v>
      </c>
      <c r="B47" t="s">
        <v>33</v>
      </c>
      <c r="C47" s="2">
        <v>44032.185624999998</v>
      </c>
      <c r="D47" t="s">
        <v>77</v>
      </c>
      <c r="E47">
        <v>13</v>
      </c>
      <c r="F47">
        <v>1.895765388537938</v>
      </c>
      <c r="G47">
        <v>1.9048279279206121E-3</v>
      </c>
      <c r="H47">
        <v>37.318512862327722</v>
      </c>
      <c r="I47">
        <v>4.7235481993184933E-3</v>
      </c>
      <c r="J47">
        <v>6.126149807934345</v>
      </c>
      <c r="K47">
        <v>1.8810438265217521E-3</v>
      </c>
      <c r="L47">
        <v>11.762688571714479</v>
      </c>
      <c r="M47">
        <v>4.6048779862944761E-3</v>
      </c>
      <c r="N47">
        <v>17.664579418276599</v>
      </c>
      <c r="O47">
        <v>3.0550439591597919E-2</v>
      </c>
      <c r="P47">
        <v>-0.28761636089636322</v>
      </c>
      <c r="Q47">
        <v>2.909275945761652E-2</v>
      </c>
      <c r="R47">
        <v>23.659763752735721</v>
      </c>
      <c r="S47">
        <v>3.8607641887393622E-2</v>
      </c>
      <c r="T47">
        <v>-3.829053646003517E-3</v>
      </c>
      <c r="U47">
        <v>4.0409786443084177E-2</v>
      </c>
      <c r="V47">
        <v>37.068954646751642</v>
      </c>
      <c r="W47">
        <v>5.0435322147773034</v>
      </c>
      <c r="X47">
        <v>6.9339614045812397</v>
      </c>
      <c r="Y47">
        <v>4.898109533880957</v>
      </c>
      <c r="Z47">
        <v>0.61865752253528816</v>
      </c>
      <c r="AA47">
        <v>0.32916811826491282</v>
      </c>
      <c r="AB47">
        <v>0.63162171989065707</v>
      </c>
      <c r="AC47">
        <v>26.26895833333333</v>
      </c>
      <c r="AD47">
        <v>1.842171989065711E-2</v>
      </c>
    </row>
    <row r="48" spans="1:30" x14ac:dyDescent="0.2">
      <c r="A48" s="1">
        <v>44</v>
      </c>
      <c r="B48" t="s">
        <v>33</v>
      </c>
      <c r="C48" s="2">
        <v>44032.358611111107</v>
      </c>
      <c r="D48" t="s">
        <v>78</v>
      </c>
      <c r="E48">
        <v>13</v>
      </c>
      <c r="F48">
        <v>1.887767998918094</v>
      </c>
      <c r="G48">
        <v>1.8611654349866211E-3</v>
      </c>
      <c r="H48">
        <v>37.298720226788163</v>
      </c>
      <c r="I48">
        <v>4.0825348230516959E-3</v>
      </c>
      <c r="J48">
        <v>6.1179808567377743</v>
      </c>
      <c r="K48">
        <v>1.7949495835880361E-3</v>
      </c>
      <c r="L48">
        <v>11.74338569957585</v>
      </c>
      <c r="M48">
        <v>3.9792653100325153E-3</v>
      </c>
      <c r="N48">
        <v>17.61132313119332</v>
      </c>
      <c r="O48">
        <v>2.7104628471021072E-2</v>
      </c>
      <c r="P48">
        <v>-0.31280798880851413</v>
      </c>
      <c r="Q48">
        <v>2.4550153660015561E-2</v>
      </c>
      <c r="R48">
        <v>23.613363688256079</v>
      </c>
      <c r="S48">
        <v>0.10504897693414569</v>
      </c>
      <c r="T48">
        <v>-1.100028498764577E-2</v>
      </c>
      <c r="U48">
        <v>0.1008216324258933</v>
      </c>
      <c r="V48">
        <v>35.578011820991208</v>
      </c>
      <c r="W48">
        <v>3.3571899984757501</v>
      </c>
      <c r="X48">
        <v>5.5327170326621946</v>
      </c>
      <c r="Y48">
        <v>3.260605874631485</v>
      </c>
      <c r="Z48">
        <v>0.5931425731283595</v>
      </c>
      <c r="AA48">
        <v>0.32192523813966462</v>
      </c>
      <c r="AB48">
        <v>0.60525618497581457</v>
      </c>
      <c r="AC48">
        <v>26.441944444444449</v>
      </c>
      <c r="AD48">
        <v>-7.9438150241853966E-3</v>
      </c>
    </row>
    <row r="49" spans="1:30" x14ac:dyDescent="0.2">
      <c r="A49" s="1">
        <v>45</v>
      </c>
      <c r="B49" t="s">
        <v>33</v>
      </c>
      <c r="C49" s="2">
        <v>44034.275046296287</v>
      </c>
      <c r="D49" t="s">
        <v>79</v>
      </c>
      <c r="E49">
        <v>13</v>
      </c>
      <c r="F49">
        <v>1.9148699432516481</v>
      </c>
      <c r="G49">
        <v>1.9666188021488788E-3</v>
      </c>
      <c r="H49">
        <v>37.365883355764453</v>
      </c>
      <c r="I49">
        <v>3.7676495928306059E-3</v>
      </c>
      <c r="J49">
        <v>6.145667152663175</v>
      </c>
      <c r="K49">
        <v>1.821231606714214E-3</v>
      </c>
      <c r="L49">
        <v>11.80888681928896</v>
      </c>
      <c r="M49">
        <v>3.6702345085314501E-3</v>
      </c>
      <c r="N49">
        <v>17.698667940385182</v>
      </c>
      <c r="O49">
        <v>2.2687230669273119E-2</v>
      </c>
      <c r="P49">
        <v>-0.31901473447429279</v>
      </c>
      <c r="Q49">
        <v>1.9963709534679151E-2</v>
      </c>
      <c r="R49">
        <v>23.753284865952761</v>
      </c>
      <c r="S49">
        <v>7.934995742180255E-2</v>
      </c>
      <c r="T49">
        <v>-3.793423710855089E-3</v>
      </c>
      <c r="U49">
        <v>7.8907267138838652E-2</v>
      </c>
      <c r="V49">
        <v>36.427735976112857</v>
      </c>
      <c r="W49">
        <v>3.5668975878847</v>
      </c>
      <c r="X49">
        <v>6.2002903255803012</v>
      </c>
      <c r="Y49">
        <v>3.4633688082727718</v>
      </c>
      <c r="Z49">
        <v>0.58685616709710697</v>
      </c>
      <c r="AA49">
        <v>0.32920410418376772</v>
      </c>
      <c r="AB49">
        <v>0.59876021059379736</v>
      </c>
      <c r="AC49">
        <v>28.358379629629631</v>
      </c>
      <c r="AD49">
        <v>-1.4439789406202609E-2</v>
      </c>
    </row>
    <row r="50" spans="1:30" x14ac:dyDescent="0.2">
      <c r="A50" s="1">
        <v>46</v>
      </c>
      <c r="B50" t="s">
        <v>33</v>
      </c>
      <c r="C50" s="2">
        <v>44035.34884259259</v>
      </c>
      <c r="D50" t="s">
        <v>80</v>
      </c>
      <c r="E50">
        <v>13</v>
      </c>
      <c r="F50">
        <v>1.9057191971361089</v>
      </c>
      <c r="G50">
        <v>1.7634530028408789E-3</v>
      </c>
      <c r="H50">
        <v>37.254811784913556</v>
      </c>
      <c r="I50">
        <v>4.3097522271446417E-3</v>
      </c>
      <c r="J50">
        <v>6.1333559929929002</v>
      </c>
      <c r="K50">
        <v>1.723324014536589E-3</v>
      </c>
      <c r="L50">
        <v>11.7006397347151</v>
      </c>
      <c r="M50">
        <v>4.2010517579516233E-3</v>
      </c>
      <c r="N50">
        <v>17.618578417465081</v>
      </c>
      <c r="O50">
        <v>2.440346254100097E-2</v>
      </c>
      <c r="P50">
        <v>-0.27991243345462868</v>
      </c>
      <c r="Q50">
        <v>2.1633356213253511E-2</v>
      </c>
      <c r="R50">
        <v>23.467701552121259</v>
      </c>
      <c r="S50">
        <v>0.1078916149148092</v>
      </c>
      <c r="T50">
        <v>-6.8808928231298347E-2</v>
      </c>
      <c r="U50">
        <v>0.10110723099567159</v>
      </c>
      <c r="V50">
        <v>36.275622482437491</v>
      </c>
      <c r="W50">
        <v>2.8159347157503349</v>
      </c>
      <c r="X50">
        <v>6.2772603645959029</v>
      </c>
      <c r="Y50">
        <v>2.7358445857570381</v>
      </c>
      <c r="Z50">
        <v>0.62646032589503819</v>
      </c>
      <c r="AA50">
        <v>0.26353902058931389</v>
      </c>
      <c r="AB50">
        <v>0.63968464336089836</v>
      </c>
      <c r="AC50">
        <v>29.432175925925929</v>
      </c>
      <c r="AD50">
        <v>2.64846433608984E-2</v>
      </c>
    </row>
    <row r="51" spans="1:30" x14ac:dyDescent="0.2">
      <c r="A51" s="1">
        <v>47</v>
      </c>
      <c r="B51" t="s">
        <v>33</v>
      </c>
      <c r="C51" s="2">
        <v>44037.666203703702</v>
      </c>
      <c r="D51" t="s">
        <v>81</v>
      </c>
      <c r="E51">
        <v>13</v>
      </c>
      <c r="F51">
        <v>1.905081020665977</v>
      </c>
      <c r="G51">
        <v>2.283567852691409E-3</v>
      </c>
      <c r="H51">
        <v>37.338663501839989</v>
      </c>
      <c r="I51">
        <v>3.718540222518578E-3</v>
      </c>
      <c r="J51">
        <v>6.1355679120715498</v>
      </c>
      <c r="K51">
        <v>2.211816159988003E-3</v>
      </c>
      <c r="L51">
        <v>11.78234308741842</v>
      </c>
      <c r="M51">
        <v>3.6259110637847209E-3</v>
      </c>
      <c r="N51">
        <v>17.678407754461531</v>
      </c>
      <c r="O51">
        <v>2.107216582795415E-2</v>
      </c>
      <c r="P51">
        <v>-0.30277947070862338</v>
      </c>
      <c r="Q51">
        <v>2.1806206638726271E-2</v>
      </c>
      <c r="R51">
        <v>23.707918492050929</v>
      </c>
      <c r="S51">
        <v>0.1117693502724236</v>
      </c>
      <c r="T51">
        <v>4.3600999149803971E-3</v>
      </c>
      <c r="U51">
        <v>0.1053957869541931</v>
      </c>
      <c r="V51">
        <v>30.357278649218951</v>
      </c>
      <c r="W51">
        <v>4.0133934471476209</v>
      </c>
      <c r="X51">
        <v>0.36913342955678918</v>
      </c>
      <c r="Y51">
        <v>3.900690396187271</v>
      </c>
      <c r="Z51">
        <v>0.60329980206320577</v>
      </c>
      <c r="AA51">
        <v>0.33743909081394141</v>
      </c>
      <c r="AB51">
        <v>0.61575202291962838</v>
      </c>
      <c r="AC51">
        <v>31.74953703703704</v>
      </c>
      <c r="AD51">
        <v>2.5520229196284161E-3</v>
      </c>
    </row>
    <row r="52" spans="1:30" x14ac:dyDescent="0.2">
      <c r="A52" s="1">
        <v>48</v>
      </c>
      <c r="B52" t="s">
        <v>33</v>
      </c>
      <c r="C52" s="2">
        <v>44039.401435185187</v>
      </c>
      <c r="D52" t="s">
        <v>82</v>
      </c>
      <c r="E52">
        <v>13</v>
      </c>
      <c r="F52">
        <v>1.864861538246829</v>
      </c>
      <c r="G52">
        <v>2.308610357805445E-3</v>
      </c>
      <c r="H52">
        <v>37.192751307415783</v>
      </c>
      <c r="I52">
        <v>2.7541458277442529E-3</v>
      </c>
      <c r="J52">
        <v>6.0929310324957271</v>
      </c>
      <c r="K52">
        <v>2.2015401132151331E-3</v>
      </c>
      <c r="L52">
        <v>11.640081335691701</v>
      </c>
      <c r="M52">
        <v>2.685399812763055E-3</v>
      </c>
      <c r="N52">
        <v>17.489180957280091</v>
      </c>
      <c r="O52">
        <v>2.1322701343814709E-2</v>
      </c>
      <c r="P52">
        <v>-0.30676628581837428</v>
      </c>
      <c r="Q52">
        <v>2.065754253786025E-2</v>
      </c>
      <c r="R52">
        <v>23.406787606528159</v>
      </c>
      <c r="S52">
        <v>0.11078196899066869</v>
      </c>
      <c r="T52">
        <v>-8.6107292099414957E-3</v>
      </c>
      <c r="U52">
        <v>0.10603393310792519</v>
      </c>
      <c r="V52">
        <v>36.103179296621889</v>
      </c>
      <c r="W52">
        <v>2.6187529859201519</v>
      </c>
      <c r="X52">
        <v>6.2712469554104207</v>
      </c>
      <c r="Y52">
        <v>2.5442365258471709</v>
      </c>
      <c r="Z52">
        <v>0.59926181824672498</v>
      </c>
      <c r="AA52">
        <v>0.32433866830611391</v>
      </c>
      <c r="AB52">
        <v>0.61157942584326175</v>
      </c>
      <c r="AC52">
        <v>33.484768518518521</v>
      </c>
      <c r="AD52">
        <v>-1.620574156738219E-3</v>
      </c>
    </row>
    <row r="54" spans="1:30" x14ac:dyDescent="0.2">
      <c r="A54" s="1"/>
      <c r="B54" s="1" t="s">
        <v>83</v>
      </c>
      <c r="C54" s="1" t="s">
        <v>84</v>
      </c>
      <c r="D54" s="1" t="s">
        <v>85</v>
      </c>
      <c r="E54" s="4"/>
      <c r="F54" s="5"/>
    </row>
    <row r="56" spans="1:30" x14ac:dyDescent="0.2">
      <c r="A56" s="1">
        <v>0</v>
      </c>
      <c r="B56" t="s">
        <v>88</v>
      </c>
      <c r="C56">
        <v>-0.69512518724736061</v>
      </c>
      <c r="D56">
        <v>0.20519999999999999</v>
      </c>
    </row>
    <row r="57" spans="1:30" x14ac:dyDescent="0.2">
      <c r="A57" s="1">
        <v>1</v>
      </c>
      <c r="B57" t="s">
        <v>89</v>
      </c>
      <c r="C57">
        <v>-0.69182502166564241</v>
      </c>
      <c r="D57">
        <v>0.20849999999999999</v>
      </c>
    </row>
    <row r="58" spans="1:30" x14ac:dyDescent="0.2">
      <c r="A58" s="1">
        <v>2</v>
      </c>
      <c r="B58" t="s">
        <v>90</v>
      </c>
      <c r="C58">
        <v>-0.3052184917466545</v>
      </c>
      <c r="D58">
        <v>0.61319999999999997</v>
      </c>
    </row>
    <row r="60" spans="1:30" x14ac:dyDescent="0.2">
      <c r="B60" s="1" t="s">
        <v>93</v>
      </c>
      <c r="C60" s="4"/>
    </row>
    <row r="61" spans="1:30" x14ac:dyDescent="0.2">
      <c r="A61" s="1" t="s">
        <v>94</v>
      </c>
      <c r="B61">
        <v>1.046599092634481</v>
      </c>
    </row>
    <row r="62" spans="1:30" x14ac:dyDescent="0.2">
      <c r="A62" s="1" t="s">
        <v>95</v>
      </c>
      <c r="B62">
        <v>0.9326407422316223</v>
      </c>
    </row>
    <row r="63" spans="1:30" x14ac:dyDescent="0.2">
      <c r="A63" s="1" t="s">
        <v>96</v>
      </c>
      <c r="B63">
        <v>3.4339369702122172E-4</v>
      </c>
    </row>
  </sheetData>
  <mergeCells count="10">
    <mergeCell ref="P1:Q1"/>
    <mergeCell ref="R1:S1"/>
    <mergeCell ref="T1:U1"/>
    <mergeCell ref="V1:W1"/>
    <mergeCell ref="X1:Y1"/>
    <mergeCell ref="F1:G1"/>
    <mergeCell ref="H1:I1"/>
    <mergeCell ref="J1:K1"/>
    <mergeCell ref="L1:M1"/>
    <mergeCell ref="N1:O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47"/>
  <sheetViews>
    <sheetView topLeftCell="K30" workbookViewId="0">
      <selection activeCell="Z49" sqref="Z49"/>
    </sheetView>
  </sheetViews>
  <sheetFormatPr baseColWidth="10" defaultColWidth="8.83203125" defaultRowHeight="15" x14ac:dyDescent="0.2"/>
  <sheetData>
    <row r="1" spans="1:25" x14ac:dyDescent="0.2">
      <c r="A1" s="1"/>
      <c r="B1" s="1" t="s">
        <v>10</v>
      </c>
      <c r="C1" s="1" t="s">
        <v>11</v>
      </c>
      <c r="D1" s="1" t="s">
        <v>12</v>
      </c>
      <c r="E1" s="1" t="s">
        <v>13</v>
      </c>
      <c r="F1" s="10" t="s">
        <v>14</v>
      </c>
      <c r="G1" s="10"/>
      <c r="H1" s="10" t="s">
        <v>15</v>
      </c>
      <c r="I1" s="10"/>
      <c r="J1" s="10" t="s">
        <v>16</v>
      </c>
      <c r="K1" s="10"/>
      <c r="L1" s="10" t="s">
        <v>17</v>
      </c>
      <c r="M1" s="10"/>
      <c r="N1" s="10" t="s">
        <v>18</v>
      </c>
      <c r="O1" s="10"/>
      <c r="P1" s="10" t="s">
        <v>19</v>
      </c>
      <c r="Q1" s="10"/>
      <c r="R1" s="10" t="s">
        <v>20</v>
      </c>
      <c r="S1" s="10"/>
      <c r="T1" s="10" t="s">
        <v>21</v>
      </c>
      <c r="U1" s="10"/>
      <c r="V1" s="10" t="s">
        <v>22</v>
      </c>
      <c r="W1" s="10"/>
      <c r="X1" s="10" t="s">
        <v>23</v>
      </c>
      <c r="Y1" s="10"/>
    </row>
    <row r="2" spans="1:25" x14ac:dyDescent="0.2">
      <c r="A2" s="1"/>
      <c r="B2" s="1" t="s">
        <v>28</v>
      </c>
      <c r="C2" s="1" t="s">
        <v>28</v>
      </c>
      <c r="D2" s="1" t="s">
        <v>28</v>
      </c>
      <c r="E2" s="1" t="s">
        <v>28</v>
      </c>
      <c r="F2" s="1" t="s">
        <v>29</v>
      </c>
      <c r="G2" s="1" t="s">
        <v>30</v>
      </c>
      <c r="H2" s="1" t="s">
        <v>29</v>
      </c>
      <c r="I2" s="1" t="s">
        <v>30</v>
      </c>
      <c r="J2" s="1" t="s">
        <v>29</v>
      </c>
      <c r="K2" s="1" t="s">
        <v>30</v>
      </c>
      <c r="L2" s="1" t="s">
        <v>29</v>
      </c>
      <c r="M2" s="1" t="s">
        <v>30</v>
      </c>
      <c r="N2" s="1" t="s">
        <v>29</v>
      </c>
      <c r="O2" s="1" t="s">
        <v>30</v>
      </c>
      <c r="P2" s="1" t="s">
        <v>29</v>
      </c>
      <c r="Q2" s="1" t="s">
        <v>30</v>
      </c>
      <c r="R2" s="1" t="s">
        <v>29</v>
      </c>
      <c r="S2" s="1" t="s">
        <v>30</v>
      </c>
      <c r="T2" s="1" t="s">
        <v>29</v>
      </c>
      <c r="U2" s="1" t="s">
        <v>30</v>
      </c>
      <c r="V2" s="1" t="s">
        <v>29</v>
      </c>
      <c r="W2" s="1" t="s">
        <v>30</v>
      </c>
      <c r="X2" s="1" t="s">
        <v>29</v>
      </c>
      <c r="Y2" s="1" t="s">
        <v>30</v>
      </c>
    </row>
    <row r="4" spans="1:25" x14ac:dyDescent="0.2">
      <c r="A4" s="1">
        <v>0</v>
      </c>
      <c r="B4" t="s">
        <v>97</v>
      </c>
      <c r="C4" s="2">
        <v>44006.910162037027</v>
      </c>
      <c r="D4" t="s">
        <v>99</v>
      </c>
      <c r="E4">
        <v>13</v>
      </c>
      <c r="F4">
        <v>-4.1392573537398958</v>
      </c>
      <c r="G4">
        <v>1.692548051704302E-3</v>
      </c>
      <c r="H4">
        <v>21.639343315040811</v>
      </c>
      <c r="I4">
        <v>3.4999802298793709E-3</v>
      </c>
      <c r="J4">
        <v>-6.5136089695514085E-2</v>
      </c>
      <c r="K4">
        <v>1.653608491299049E-3</v>
      </c>
      <c r="L4">
        <v>-3.5278230651195508</v>
      </c>
      <c r="M4">
        <v>3.4122479146833809E-3</v>
      </c>
      <c r="N4">
        <v>-3.540698880789209</v>
      </c>
      <c r="O4">
        <v>2.5105565396448849E-2</v>
      </c>
      <c r="P4">
        <v>-5.0722083165229883E-3</v>
      </c>
      <c r="Q4">
        <v>2.4923896302386461E-2</v>
      </c>
      <c r="R4">
        <v>-7.028677954383312</v>
      </c>
      <c r="S4">
        <v>0.1020047357859918</v>
      </c>
      <c r="T4">
        <v>1.4626208022375881E-2</v>
      </c>
      <c r="U4">
        <v>0.10202049474257779</v>
      </c>
      <c r="V4">
        <v>-4.0618044921503333</v>
      </c>
      <c r="W4">
        <v>2.6830810206854032</v>
      </c>
      <c r="X4">
        <v>2.9486515659347461</v>
      </c>
      <c r="Y4">
        <v>2.703303331483168</v>
      </c>
    </row>
    <row r="5" spans="1:25" x14ac:dyDescent="0.2">
      <c r="A5" s="1">
        <v>1</v>
      </c>
      <c r="B5" t="s">
        <v>97</v>
      </c>
      <c r="C5" s="2">
        <v>44008.668888888889</v>
      </c>
      <c r="D5" t="s">
        <v>100</v>
      </c>
      <c r="E5">
        <v>13</v>
      </c>
      <c r="F5">
        <v>-40.579509455397357</v>
      </c>
      <c r="G5">
        <v>1.220359316720701E-3</v>
      </c>
      <c r="H5">
        <v>34.635127278302058</v>
      </c>
      <c r="I5">
        <v>3.1339210104932638E-3</v>
      </c>
      <c r="J5">
        <v>-33.826499252799607</v>
      </c>
      <c r="K5">
        <v>1.125523902464762E-3</v>
      </c>
      <c r="L5">
        <v>9.0577185938346965</v>
      </c>
      <c r="M5">
        <v>3.0529357837380719E-3</v>
      </c>
      <c r="N5">
        <v>-26.314165517245371</v>
      </c>
      <c r="O5">
        <v>2.1513276236000051E-2</v>
      </c>
      <c r="P5">
        <v>-3.1516823125085848E-3</v>
      </c>
      <c r="Q5">
        <v>2.1951301327989309E-2</v>
      </c>
      <c r="R5">
        <v>18.217800782463211</v>
      </c>
      <c r="S5">
        <v>8.2781022765851239E-2</v>
      </c>
      <c r="T5">
        <v>1.964951477837399E-2</v>
      </c>
      <c r="U5">
        <v>8.1068696370679177E-2</v>
      </c>
      <c r="V5">
        <v>-14.98902915265012</v>
      </c>
      <c r="W5">
        <v>2.256784778051022</v>
      </c>
      <c r="X5">
        <v>3.9169608021093381</v>
      </c>
      <c r="Y5">
        <v>2.301279615417112</v>
      </c>
    </row>
    <row r="6" spans="1:25" x14ac:dyDescent="0.2">
      <c r="A6" s="1">
        <v>2</v>
      </c>
      <c r="B6" t="s">
        <v>97</v>
      </c>
      <c r="C6" s="2">
        <v>44009.015185185177</v>
      </c>
      <c r="D6" t="s">
        <v>101</v>
      </c>
      <c r="E6">
        <v>13</v>
      </c>
      <c r="F6">
        <v>-4.1482594306816836</v>
      </c>
      <c r="G6">
        <v>2.1093529384660242E-3</v>
      </c>
      <c r="H6">
        <v>66.088672187355101</v>
      </c>
      <c r="I6">
        <v>4.3326197093333831E-3</v>
      </c>
      <c r="J6">
        <v>1.4120731127126669</v>
      </c>
      <c r="K6">
        <v>2.054499579978367E-3</v>
      </c>
      <c r="L6">
        <v>39.78293986174539</v>
      </c>
      <c r="M6">
        <v>4.223857142248608E-3</v>
      </c>
      <c r="N6">
        <v>40.620970724181767</v>
      </c>
      <c r="O6">
        <v>1.4393929854850711E-2</v>
      </c>
      <c r="P6">
        <v>1.256459990167829E-2</v>
      </c>
      <c r="Q6">
        <v>1.7196282236669139E-2</v>
      </c>
      <c r="R6">
        <v>81.2022905941175</v>
      </c>
      <c r="S6">
        <v>7.3682220520188565E-2</v>
      </c>
      <c r="T6">
        <v>4.9699961094848637E-2</v>
      </c>
      <c r="U6">
        <v>6.2338670746523231E-2</v>
      </c>
      <c r="V6">
        <v>94.183711498425069</v>
      </c>
      <c r="W6">
        <v>2.9247714695130762</v>
      </c>
      <c r="X6">
        <v>11.92668788664994</v>
      </c>
      <c r="Y6">
        <v>2.706165341238115</v>
      </c>
    </row>
    <row r="7" spans="1:25" x14ac:dyDescent="0.2">
      <c r="A7" s="1">
        <v>3</v>
      </c>
      <c r="B7" t="s">
        <v>97</v>
      </c>
      <c r="C7" s="2">
        <v>44011.973009259258</v>
      </c>
      <c r="D7" t="s">
        <v>102</v>
      </c>
      <c r="E7">
        <v>13</v>
      </c>
      <c r="F7">
        <v>-40.631236560201607</v>
      </c>
      <c r="G7">
        <v>1.7889793697614151E-3</v>
      </c>
      <c r="H7">
        <v>59.278609950101853</v>
      </c>
      <c r="I7">
        <v>3.0249292367386898E-3</v>
      </c>
      <c r="J7">
        <v>-33.052549582138667</v>
      </c>
      <c r="K7">
        <v>1.6651663249476029E-3</v>
      </c>
      <c r="L7">
        <v>33.068853345465712</v>
      </c>
      <c r="M7">
        <v>2.946667561913305E-3</v>
      </c>
      <c r="N7">
        <v>-2.7404232236815611</v>
      </c>
      <c r="O7">
        <v>1.1802161938461101E-2</v>
      </c>
      <c r="P7">
        <v>-8.6297838242347467E-3</v>
      </c>
      <c r="Q7">
        <v>1.324430529683002E-2</v>
      </c>
      <c r="R7">
        <v>67.283600916256233</v>
      </c>
      <c r="S7">
        <v>8.9679534900233213E-2</v>
      </c>
      <c r="T7">
        <v>4.8748063076732892E-2</v>
      </c>
      <c r="U7">
        <v>8.3440608838750957E-2</v>
      </c>
      <c r="V7">
        <v>35.618273768609697</v>
      </c>
      <c r="W7">
        <v>3.2282204242759072</v>
      </c>
      <c r="X7">
        <v>7.0102102623582576</v>
      </c>
      <c r="Y7">
        <v>3.1393188408300721</v>
      </c>
    </row>
    <row r="8" spans="1:25" x14ac:dyDescent="0.2">
      <c r="A8" s="1">
        <v>4</v>
      </c>
      <c r="B8" t="s">
        <v>97</v>
      </c>
      <c r="C8" s="2">
        <v>44013.023912037039</v>
      </c>
      <c r="D8" t="s">
        <v>103</v>
      </c>
      <c r="E8">
        <v>13</v>
      </c>
      <c r="F8">
        <v>-40.592658154338388</v>
      </c>
      <c r="G8">
        <v>1.429603839002193E-3</v>
      </c>
      <c r="H8">
        <v>34.650716885166908</v>
      </c>
      <c r="I8">
        <v>4.5003879803524128E-3</v>
      </c>
      <c r="J8">
        <v>-33.838315961974679</v>
      </c>
      <c r="K8">
        <v>1.362367662225478E-3</v>
      </c>
      <c r="L8">
        <v>9.0728803833875737</v>
      </c>
      <c r="M8">
        <v>4.3852045077465516E-3</v>
      </c>
      <c r="N8">
        <v>-26.299710021524739</v>
      </c>
      <c r="O8">
        <v>3.0551238702319791E-2</v>
      </c>
      <c r="P8">
        <v>9.5683409259301917E-3</v>
      </c>
      <c r="Q8">
        <v>2.9472995033357201E-2</v>
      </c>
      <c r="R8">
        <v>18.277012124656601</v>
      </c>
      <c r="S8">
        <v>9.7206446303830976E-2</v>
      </c>
      <c r="T8">
        <v>4.7748888434172833E-2</v>
      </c>
      <c r="U8">
        <v>9.4065232390498688E-2</v>
      </c>
      <c r="V8">
        <v>-17.48799946256409</v>
      </c>
      <c r="W8">
        <v>3.436416383262574</v>
      </c>
      <c r="X8">
        <v>1.3535494820896881</v>
      </c>
      <c r="Y8">
        <v>3.5024195442664539</v>
      </c>
    </row>
    <row r="9" spans="1:25" x14ac:dyDescent="0.2">
      <c r="A9" s="1">
        <v>5</v>
      </c>
      <c r="B9" t="s">
        <v>97</v>
      </c>
      <c r="C9" s="2">
        <v>44013.904027777768</v>
      </c>
      <c r="D9" t="s">
        <v>104</v>
      </c>
      <c r="E9">
        <v>13</v>
      </c>
      <c r="F9">
        <v>-4.1133324117946177</v>
      </c>
      <c r="G9">
        <v>2.478471568398337E-3</v>
      </c>
      <c r="H9">
        <v>65.996838015655513</v>
      </c>
      <c r="I9">
        <v>4.6238580987802763E-3</v>
      </c>
      <c r="J9">
        <v>1.4418128269115369</v>
      </c>
      <c r="K9">
        <v>2.379318095002296E-3</v>
      </c>
      <c r="L9">
        <v>39.693534376867142</v>
      </c>
      <c r="M9">
        <v>4.5070838129809762E-3</v>
      </c>
      <c r="N9">
        <v>40.558305606748291</v>
      </c>
      <c r="O9">
        <v>2.8403176681438581E-2</v>
      </c>
      <c r="P9">
        <v>6.1968830683468441E-3</v>
      </c>
      <c r="Q9">
        <v>2.8583106829564199E-2</v>
      </c>
      <c r="R9">
        <v>81.027589337648891</v>
      </c>
      <c r="S9">
        <v>0.1053297180608945</v>
      </c>
      <c r="T9">
        <v>6.0085265400565087E-2</v>
      </c>
      <c r="U9">
        <v>9.8303079536725721E-2</v>
      </c>
      <c r="V9">
        <v>87.590085406169138</v>
      </c>
      <c r="W9">
        <v>3.511298594156294</v>
      </c>
      <c r="X9">
        <v>5.9667763477123437</v>
      </c>
      <c r="Y9">
        <v>3.2463616800391728</v>
      </c>
    </row>
    <row r="10" spans="1:25" x14ac:dyDescent="0.2">
      <c r="A10" s="1">
        <v>6</v>
      </c>
      <c r="B10" t="s">
        <v>97</v>
      </c>
      <c r="C10" s="2">
        <v>44015.666597222233</v>
      </c>
      <c r="D10" t="s">
        <v>105</v>
      </c>
      <c r="E10">
        <v>13</v>
      </c>
      <c r="F10">
        <v>-4.1754319620107454</v>
      </c>
      <c r="G10">
        <v>1.6429571861938099E-3</v>
      </c>
      <c r="H10">
        <v>21.879596490741431</v>
      </c>
      <c r="I10">
        <v>4.5960591287576907E-3</v>
      </c>
      <c r="J10">
        <v>-9.0974378303901954E-2</v>
      </c>
      <c r="K10">
        <v>1.6116544809609971E-3</v>
      </c>
      <c r="L10">
        <v>-3.29379764486937</v>
      </c>
      <c r="M10">
        <v>4.4798044130695599E-3</v>
      </c>
      <c r="N10">
        <v>-3.3292531497025188</v>
      </c>
      <c r="O10">
        <v>2.6561935417028591E-2</v>
      </c>
      <c r="P10">
        <v>2.8710642926139838E-3</v>
      </c>
      <c r="Q10">
        <v>2.7748686940221551E-2</v>
      </c>
      <c r="R10">
        <v>-6.562564952879721</v>
      </c>
      <c r="S10">
        <v>4.9178774158383808E-2</v>
      </c>
      <c r="T10">
        <v>1.427509182308196E-2</v>
      </c>
      <c r="U10">
        <v>5.1369403582987527E-2</v>
      </c>
      <c r="V10">
        <v>-3.5915566120437941</v>
      </c>
      <c r="W10">
        <v>3.192904210104631</v>
      </c>
      <c r="X10">
        <v>2.986901578257116</v>
      </c>
      <c r="Y10">
        <v>3.217244712942537</v>
      </c>
    </row>
    <row r="11" spans="1:25" x14ac:dyDescent="0.2">
      <c r="A11" s="1">
        <v>7</v>
      </c>
      <c r="B11" t="s">
        <v>97</v>
      </c>
      <c r="C11" s="2">
        <v>44018.564837962957</v>
      </c>
      <c r="D11" t="s">
        <v>106</v>
      </c>
      <c r="E11">
        <v>13</v>
      </c>
      <c r="F11">
        <v>-40.615170286528262</v>
      </c>
      <c r="G11">
        <v>1.6271138186366341E-3</v>
      </c>
      <c r="H11">
        <v>34.26383023609857</v>
      </c>
      <c r="I11">
        <v>3.8645257332545532E-3</v>
      </c>
      <c r="J11">
        <v>-33.872429225538873</v>
      </c>
      <c r="K11">
        <v>1.526039586019341E-3</v>
      </c>
      <c r="L11">
        <v>8.6958693376227565</v>
      </c>
      <c r="M11">
        <v>3.7652311237059712E-3</v>
      </c>
      <c r="N11">
        <v>-26.695901777000739</v>
      </c>
      <c r="O11">
        <v>2.508250478983411E-2</v>
      </c>
      <c r="P11">
        <v>6.1884538732331481E-3</v>
      </c>
      <c r="Q11">
        <v>2.695593741828985E-2</v>
      </c>
      <c r="R11">
        <v>17.44499654057854</v>
      </c>
      <c r="S11">
        <v>8.7333431286911331E-2</v>
      </c>
      <c r="T11">
        <v>-2.2285962608271391E-2</v>
      </c>
      <c r="U11">
        <v>8.1157254179078375E-2</v>
      </c>
      <c r="V11">
        <v>-15.99561679269036</v>
      </c>
      <c r="W11">
        <v>2.3222220464304768</v>
      </c>
      <c r="X11">
        <v>3.6485610919787561</v>
      </c>
      <c r="Y11">
        <v>2.3711561541039772</v>
      </c>
    </row>
    <row r="12" spans="1:25" x14ac:dyDescent="0.2">
      <c r="A12" s="1">
        <v>8</v>
      </c>
      <c r="B12" t="s">
        <v>97</v>
      </c>
      <c r="C12" s="2">
        <v>44019.957777777781</v>
      </c>
      <c r="D12" t="s">
        <v>107</v>
      </c>
      <c r="E12">
        <v>13</v>
      </c>
      <c r="F12">
        <v>-4.1182157930248469</v>
      </c>
      <c r="G12">
        <v>2.4141015757195719E-3</v>
      </c>
      <c r="H12">
        <v>65.521691575899311</v>
      </c>
      <c r="I12">
        <v>4.8507945974972308E-3</v>
      </c>
      <c r="J12">
        <v>1.421504372150818</v>
      </c>
      <c r="K12">
        <v>2.3278853341198781E-3</v>
      </c>
      <c r="L12">
        <v>39.230552999981811</v>
      </c>
      <c r="M12">
        <v>4.7283608385042921E-3</v>
      </c>
      <c r="N12">
        <v>40.06741728134331</v>
      </c>
      <c r="O12">
        <v>2.1146268016600338E-2</v>
      </c>
      <c r="P12">
        <v>-6.9828336705546326E-3</v>
      </c>
      <c r="Q12">
        <v>2.3558730734987671E-2</v>
      </c>
      <c r="R12">
        <v>80.026703489557292</v>
      </c>
      <c r="S12">
        <v>0.1032619533314811</v>
      </c>
      <c r="T12">
        <v>2.4598546001032881E-2</v>
      </c>
      <c r="U12">
        <v>9.066682471294521E-2</v>
      </c>
      <c r="V12">
        <v>87.343742360394117</v>
      </c>
      <c r="W12">
        <v>2.7491659425092618</v>
      </c>
      <c r="X12">
        <v>6.6410382634189222</v>
      </c>
      <c r="Y12">
        <v>2.5458974248972428</v>
      </c>
    </row>
    <row r="13" spans="1:25" x14ac:dyDescent="0.2">
      <c r="A13" s="1">
        <v>9</v>
      </c>
      <c r="B13" t="s">
        <v>97</v>
      </c>
      <c r="C13" s="2">
        <v>44021.718912037039</v>
      </c>
      <c r="D13" t="s">
        <v>108</v>
      </c>
      <c r="E13">
        <v>13</v>
      </c>
      <c r="F13">
        <v>-40.606842816851433</v>
      </c>
      <c r="G13">
        <v>1.9054857092285779E-3</v>
      </c>
      <c r="H13">
        <v>34.585811443531007</v>
      </c>
      <c r="I13">
        <v>3.0608226265349012E-3</v>
      </c>
      <c r="J13">
        <v>-33.853806522983902</v>
      </c>
      <c r="K13">
        <v>1.8278106373855729E-3</v>
      </c>
      <c r="L13">
        <v>9.0096095869823198</v>
      </c>
      <c r="M13">
        <v>2.983775696296171E-3</v>
      </c>
      <c r="N13">
        <v>-26.358299406498581</v>
      </c>
      <c r="O13">
        <v>2.86694124658496E-2</v>
      </c>
      <c r="P13">
        <v>2.7560061179347041E-2</v>
      </c>
      <c r="Q13">
        <v>2.8897639306387762E-2</v>
      </c>
      <c r="R13">
        <v>18.08269350138632</v>
      </c>
      <c r="S13">
        <v>0.13281813315534161</v>
      </c>
      <c r="T13">
        <v>-1.7693445596100012E-2</v>
      </c>
      <c r="U13">
        <v>0.12810562121095359</v>
      </c>
      <c r="V13">
        <v>-12.7833804753223</v>
      </c>
      <c r="W13">
        <v>2.3767268714127212</v>
      </c>
      <c r="X13">
        <v>6.2895388826984178</v>
      </c>
      <c r="Y13">
        <v>2.4218344250243731</v>
      </c>
    </row>
    <row r="14" spans="1:25" x14ac:dyDescent="0.2">
      <c r="A14" s="1">
        <v>10</v>
      </c>
      <c r="B14" t="s">
        <v>97</v>
      </c>
      <c r="C14" s="2">
        <v>44022.945231481477</v>
      </c>
      <c r="D14" t="s">
        <v>109</v>
      </c>
      <c r="E14">
        <v>13</v>
      </c>
      <c r="F14">
        <v>-40.605530329799038</v>
      </c>
      <c r="G14">
        <v>1.7620217127289381E-3</v>
      </c>
      <c r="H14">
        <v>34.485924191938118</v>
      </c>
      <c r="I14">
        <v>2.7882450896723528E-3</v>
      </c>
      <c r="J14">
        <v>-33.855927359068211</v>
      </c>
      <c r="K14">
        <v>1.659489531470739E-3</v>
      </c>
      <c r="L14">
        <v>8.9122871883102039</v>
      </c>
      <c r="M14">
        <v>2.7168590040015008E-3</v>
      </c>
      <c r="N14">
        <v>-26.47002599217387</v>
      </c>
      <c r="O14">
        <v>2.857087164265246E-2</v>
      </c>
      <c r="P14">
        <v>9.8310353276471075E-3</v>
      </c>
      <c r="Q14">
        <v>2.8421231463978149E-2</v>
      </c>
      <c r="R14">
        <v>17.948676009526491</v>
      </c>
      <c r="S14">
        <v>9.4425764223957459E-2</v>
      </c>
      <c r="T14">
        <v>4.3577568819507508E-2</v>
      </c>
      <c r="U14">
        <v>8.956360158555568E-2</v>
      </c>
      <c r="V14">
        <v>-15.165354809276691</v>
      </c>
      <c r="W14">
        <v>2.851817126150233</v>
      </c>
      <c r="X14">
        <v>4.0540629524636689</v>
      </c>
      <c r="Y14">
        <v>2.909911581696087</v>
      </c>
    </row>
    <row r="15" spans="1:25" x14ac:dyDescent="0.2">
      <c r="A15" s="1">
        <v>11</v>
      </c>
      <c r="B15" t="s">
        <v>97</v>
      </c>
      <c r="C15" s="2">
        <v>44026.086759259262</v>
      </c>
      <c r="D15" t="s">
        <v>110</v>
      </c>
      <c r="E15">
        <v>13</v>
      </c>
      <c r="F15">
        <v>-4.120090041344632</v>
      </c>
      <c r="G15">
        <v>1.78516932107399E-3</v>
      </c>
      <c r="H15">
        <v>21.90037213067151</v>
      </c>
      <c r="I15">
        <v>2.3491816569112221E-3</v>
      </c>
      <c r="J15">
        <v>-3.8335140547256327E-2</v>
      </c>
      <c r="K15">
        <v>1.6522463487956521E-3</v>
      </c>
      <c r="L15">
        <v>-3.273437065312669</v>
      </c>
      <c r="M15">
        <v>2.287856057984356E-3</v>
      </c>
      <c r="N15">
        <v>-3.2544536060961522</v>
      </c>
      <c r="O15">
        <v>2.372479529602212E-2</v>
      </c>
      <c r="P15">
        <v>3.5289476781766092E-3</v>
      </c>
      <c r="Q15">
        <v>2.3119339126779919E-2</v>
      </c>
      <c r="R15">
        <v>-6.5393012746332051</v>
      </c>
      <c r="S15">
        <v>9.562550560115618E-2</v>
      </c>
      <c r="T15">
        <v>-3.162221130184393E-3</v>
      </c>
      <c r="U15">
        <v>9.6840039131322761E-2</v>
      </c>
      <c r="V15">
        <v>-4.9022793386179</v>
      </c>
      <c r="W15">
        <v>2.9118805079797832</v>
      </c>
      <c r="X15">
        <v>1.5711115824752679</v>
      </c>
      <c r="Y15">
        <v>2.931137170682836</v>
      </c>
    </row>
    <row r="16" spans="1:25" x14ac:dyDescent="0.2">
      <c r="A16" s="1">
        <v>12</v>
      </c>
      <c r="B16" t="s">
        <v>97</v>
      </c>
      <c r="C16" s="2">
        <v>44027.998726851853</v>
      </c>
      <c r="D16" t="s">
        <v>111</v>
      </c>
      <c r="E16">
        <v>13</v>
      </c>
      <c r="F16">
        <v>-4.1326903961112924</v>
      </c>
      <c r="G16">
        <v>2.641313497765353E-3</v>
      </c>
      <c r="H16">
        <v>66.019041925415181</v>
      </c>
      <c r="I16">
        <v>2.8855476934097788E-3</v>
      </c>
      <c r="J16">
        <v>1.424380321675754</v>
      </c>
      <c r="K16">
        <v>2.5150580406578518E-3</v>
      </c>
      <c r="L16">
        <v>39.715127505952367</v>
      </c>
      <c r="M16">
        <v>2.813679204328894E-3</v>
      </c>
      <c r="N16">
        <v>40.560275806371919</v>
      </c>
      <c r="O16">
        <v>2.3974422505866549E-2</v>
      </c>
      <c r="P16">
        <v>5.6489373538842333E-3</v>
      </c>
      <c r="Q16">
        <v>2.208863304875221E-2</v>
      </c>
      <c r="R16">
        <v>81.019962933672787</v>
      </c>
      <c r="S16">
        <v>0.1014293959440664</v>
      </c>
      <c r="T16">
        <v>1.149043083741649E-2</v>
      </c>
      <c r="U16">
        <v>9.319400654779475E-2</v>
      </c>
      <c r="V16">
        <v>94.301873020674591</v>
      </c>
      <c r="W16">
        <v>3.428570400759309</v>
      </c>
      <c r="X16">
        <v>12.152347599551559</v>
      </c>
      <c r="Y16">
        <v>3.1705057479739058</v>
      </c>
    </row>
    <row r="17" spans="1:25" x14ac:dyDescent="0.2">
      <c r="A17" s="1">
        <v>13</v>
      </c>
      <c r="B17" t="s">
        <v>97</v>
      </c>
      <c r="C17" s="2">
        <v>44028.884884259263</v>
      </c>
      <c r="D17" t="s">
        <v>112</v>
      </c>
      <c r="E17">
        <v>13</v>
      </c>
      <c r="F17">
        <v>-40.614012458579381</v>
      </c>
      <c r="G17">
        <v>1.8356410912299761E-3</v>
      </c>
      <c r="H17">
        <v>34.632322722165398</v>
      </c>
      <c r="I17">
        <v>5.2318575742293719E-3</v>
      </c>
      <c r="J17">
        <v>-33.858974122368132</v>
      </c>
      <c r="K17">
        <v>1.8255775698156271E-3</v>
      </c>
      <c r="L17">
        <v>9.0549126300047913</v>
      </c>
      <c r="M17">
        <v>5.0998183452328066E-3</v>
      </c>
      <c r="N17">
        <v>-26.329242739948288</v>
      </c>
      <c r="O17">
        <v>2.1961037863376338E-2</v>
      </c>
      <c r="P17">
        <v>1.882059763170198E-2</v>
      </c>
      <c r="Q17">
        <v>2.136981113217646E-2</v>
      </c>
      <c r="R17">
        <v>18.21203899443616</v>
      </c>
      <c r="S17">
        <v>9.5059122912969321E-2</v>
      </c>
      <c r="T17">
        <v>1.9551671933927858E-2</v>
      </c>
      <c r="U17">
        <v>9.2304377042065663E-2</v>
      </c>
      <c r="V17">
        <v>-17.383097321978759</v>
      </c>
      <c r="W17">
        <v>2.7769329607109108</v>
      </c>
      <c r="X17">
        <v>1.518395455294772</v>
      </c>
      <c r="Y17">
        <v>2.832422621839668</v>
      </c>
    </row>
    <row r="18" spans="1:25" x14ac:dyDescent="0.2">
      <c r="A18" s="1">
        <v>14</v>
      </c>
      <c r="B18" t="s">
        <v>97</v>
      </c>
      <c r="C18" s="2">
        <v>44033.928518518522</v>
      </c>
      <c r="D18" t="s">
        <v>113</v>
      </c>
      <c r="E18">
        <v>13</v>
      </c>
      <c r="F18">
        <v>-4.1368823680064173</v>
      </c>
      <c r="G18">
        <v>1.7089726585882881E-3</v>
      </c>
      <c r="H18">
        <v>21.707112470375229</v>
      </c>
      <c r="I18">
        <v>4.2078739781764782E-3</v>
      </c>
      <c r="J18">
        <v>-6.0619127978259829E-2</v>
      </c>
      <c r="K18">
        <v>1.6896590650672229E-3</v>
      </c>
      <c r="L18">
        <v>-3.461784030156497</v>
      </c>
      <c r="M18">
        <v>4.1022162477697558E-3</v>
      </c>
      <c r="N18">
        <v>-3.432905479145608</v>
      </c>
      <c r="O18">
        <v>2.5558473908698899E-2</v>
      </c>
      <c r="P18">
        <v>3.3280087506967967E-2</v>
      </c>
      <c r="Q18">
        <v>2.5924712722113039E-2</v>
      </c>
      <c r="R18">
        <v>-6.9387248464466076</v>
      </c>
      <c r="S18">
        <v>9.545619007298238E-2</v>
      </c>
      <c r="T18">
        <v>-2.7328268531425271E-2</v>
      </c>
      <c r="U18">
        <v>9.7751509588670404E-2</v>
      </c>
      <c r="V18">
        <v>-4.2042718242095054</v>
      </c>
      <c r="W18">
        <v>3.9150717588405</v>
      </c>
      <c r="X18">
        <v>2.6697747608674631</v>
      </c>
      <c r="Y18">
        <v>3.942146717653948</v>
      </c>
    </row>
    <row r="19" spans="1:25" x14ac:dyDescent="0.2">
      <c r="A19" s="1">
        <v>15</v>
      </c>
      <c r="B19" t="s">
        <v>97</v>
      </c>
      <c r="C19" s="2">
        <v>44035.920046296298</v>
      </c>
      <c r="D19" t="s">
        <v>114</v>
      </c>
      <c r="E19">
        <v>13</v>
      </c>
      <c r="F19">
        <v>-4.1453920693073671</v>
      </c>
      <c r="G19">
        <v>1.972019938316763E-3</v>
      </c>
      <c r="H19">
        <v>66.319003047243896</v>
      </c>
      <c r="I19">
        <v>4.1891462858823676E-3</v>
      </c>
      <c r="J19">
        <v>1.4223856344393659</v>
      </c>
      <c r="K19">
        <v>1.8841312321005209E-3</v>
      </c>
      <c r="L19">
        <v>40.007374640105773</v>
      </c>
      <c r="M19">
        <v>4.082676863445352E-3</v>
      </c>
      <c r="N19">
        <v>40.849547518980877</v>
      </c>
      <c r="O19">
        <v>1.885019185534776E-2</v>
      </c>
      <c r="P19">
        <v>9.4488268920769683E-3</v>
      </c>
      <c r="Q19">
        <v>1.7699255422126029E-2</v>
      </c>
      <c r="R19">
        <v>81.570532542011151</v>
      </c>
      <c r="S19">
        <v>9.5252821227325452E-2</v>
      </c>
      <c r="T19">
        <v>-4.142166818685844E-2</v>
      </c>
      <c r="U19">
        <v>8.3175671513888494E-2</v>
      </c>
      <c r="V19">
        <v>79.654174449124355</v>
      </c>
      <c r="W19">
        <v>3.2358493330445759</v>
      </c>
      <c r="X19">
        <v>-1.9447442413955951</v>
      </c>
      <c r="Y19">
        <v>2.994470568708373</v>
      </c>
    </row>
    <row r="20" spans="1:25" x14ac:dyDescent="0.2">
      <c r="A20" s="1">
        <v>16</v>
      </c>
      <c r="B20" t="s">
        <v>97</v>
      </c>
      <c r="C20" s="2">
        <v>44036.974560185183</v>
      </c>
      <c r="D20" t="s">
        <v>115</v>
      </c>
      <c r="E20">
        <v>13</v>
      </c>
      <c r="F20">
        <v>-40.613603513805209</v>
      </c>
      <c r="G20">
        <v>2.1250249331252599E-3</v>
      </c>
      <c r="H20">
        <v>34.467346646922721</v>
      </c>
      <c r="I20">
        <v>3.015881426310037E-3</v>
      </c>
      <c r="J20">
        <v>-33.864127515185842</v>
      </c>
      <c r="K20">
        <v>2.05062769443677E-3</v>
      </c>
      <c r="L20">
        <v>8.8941689886423081</v>
      </c>
      <c r="M20">
        <v>2.9409614545746572E-3</v>
      </c>
      <c r="N20">
        <v>-26.486143645264001</v>
      </c>
      <c r="O20">
        <v>2.0335877879538829E-2</v>
      </c>
      <c r="P20">
        <v>1.9686118481720121E-2</v>
      </c>
      <c r="Q20">
        <v>2.1148181556837429E-2</v>
      </c>
      <c r="R20">
        <v>17.864193329222982</v>
      </c>
      <c r="S20">
        <v>7.8728757295158519E-2</v>
      </c>
      <c r="T20">
        <v>-3.503383809850995E-3</v>
      </c>
      <c r="U20">
        <v>7.7613618908740689E-2</v>
      </c>
      <c r="V20">
        <v>-12.484753654428051</v>
      </c>
      <c r="W20">
        <v>2.6292903505402641</v>
      </c>
      <c r="X20">
        <v>6.8315812896222976</v>
      </c>
      <c r="Y20">
        <v>2.683046082812774</v>
      </c>
    </row>
    <row r="21" spans="1:25" x14ac:dyDescent="0.2">
      <c r="A21" s="1">
        <v>17</v>
      </c>
      <c r="B21" t="s">
        <v>97</v>
      </c>
      <c r="C21" s="2">
        <v>44040.630810185183</v>
      </c>
      <c r="D21" t="s">
        <v>116</v>
      </c>
      <c r="E21">
        <v>13</v>
      </c>
      <c r="F21">
        <v>-4.1278063022168459</v>
      </c>
      <c r="G21">
        <v>3.8682478617548879E-3</v>
      </c>
      <c r="H21">
        <v>21.836782859378388</v>
      </c>
      <c r="I21">
        <v>5.9738129712375672E-3</v>
      </c>
      <c r="J21">
        <v>-4.7723521523251447E-2</v>
      </c>
      <c r="K21">
        <v>3.7856883816759358E-3</v>
      </c>
      <c r="L21">
        <v>-3.3354145114704772</v>
      </c>
      <c r="M21">
        <v>5.8270649941824012E-3</v>
      </c>
      <c r="N21">
        <v>-3.298792337023654</v>
      </c>
      <c r="O21">
        <v>2.6164894748813599E-2</v>
      </c>
      <c r="P21">
        <v>2.9869714256637061E-2</v>
      </c>
      <c r="Q21">
        <v>2.6172055719846519E-2</v>
      </c>
      <c r="R21">
        <v>-6.5974027026767867</v>
      </c>
      <c r="S21">
        <v>0.12040583939885929</v>
      </c>
      <c r="T21">
        <v>6.2718666964067804E-2</v>
      </c>
      <c r="U21">
        <v>0.11201253316130159</v>
      </c>
      <c r="V21">
        <v>-0.2280937965208315</v>
      </c>
      <c r="W21">
        <v>3.7574736755425731</v>
      </c>
      <c r="X21">
        <v>6.408782146114409</v>
      </c>
      <c r="Y21">
        <v>3.7892651173712708</v>
      </c>
    </row>
    <row r="22" spans="1:25" x14ac:dyDescent="0.2">
      <c r="A22" s="1">
        <v>18</v>
      </c>
      <c r="B22" t="s">
        <v>98</v>
      </c>
      <c r="C22" s="2">
        <v>44006.735717592594</v>
      </c>
      <c r="D22" t="s">
        <v>117</v>
      </c>
      <c r="E22">
        <v>13</v>
      </c>
      <c r="F22">
        <v>-20.013918779055128</v>
      </c>
      <c r="G22">
        <v>2.0410160227542881E-3</v>
      </c>
      <c r="H22">
        <v>18.31322633837976</v>
      </c>
      <c r="I22">
        <v>2.6696592942829661E-3</v>
      </c>
      <c r="J22">
        <v>-15.07574207990875</v>
      </c>
      <c r="K22">
        <v>1.9490940413238399E-3</v>
      </c>
      <c r="L22">
        <v>-6.8022450715003639</v>
      </c>
      <c r="M22">
        <v>2.6027825789008319E-3</v>
      </c>
      <c r="N22">
        <v>-22.9933450756836</v>
      </c>
      <c r="O22">
        <v>3.4493647807955517E-2</v>
      </c>
      <c r="P22">
        <v>-0.87733360777811908</v>
      </c>
      <c r="Q22">
        <v>3.3515950358049107E-2</v>
      </c>
      <c r="R22">
        <v>-13.87310234610961</v>
      </c>
      <c r="S22">
        <v>7.0030055400434457E-2</v>
      </c>
      <c r="T22">
        <v>-0.31934907362234372</v>
      </c>
      <c r="U22">
        <v>6.9165648050580508E-2</v>
      </c>
      <c r="V22">
        <v>-29.519418037895541</v>
      </c>
      <c r="W22">
        <v>3.815253853561916</v>
      </c>
      <c r="X22">
        <v>-0.35839447447125578</v>
      </c>
      <c r="Y22">
        <v>3.9325634367059599</v>
      </c>
    </row>
    <row r="23" spans="1:25" x14ac:dyDescent="0.2">
      <c r="A23" s="1">
        <v>19</v>
      </c>
      <c r="B23" t="s">
        <v>98</v>
      </c>
      <c r="C23" s="2">
        <v>44008.842592592591</v>
      </c>
      <c r="D23" t="s">
        <v>118</v>
      </c>
      <c r="E23">
        <v>13</v>
      </c>
      <c r="F23">
        <v>2.1859074694613518</v>
      </c>
      <c r="G23">
        <v>1.662341522995813E-3</v>
      </c>
      <c r="H23">
        <v>36.366855111494189</v>
      </c>
      <c r="I23">
        <v>3.526913755641414E-3</v>
      </c>
      <c r="J23">
        <v>6.3665377455592864</v>
      </c>
      <c r="K23">
        <v>1.581234355738567E-3</v>
      </c>
      <c r="L23">
        <v>10.836014920652209</v>
      </c>
      <c r="M23">
        <v>3.437114759123889E-3</v>
      </c>
      <c r="N23">
        <v>16.40486728351549</v>
      </c>
      <c r="O23">
        <v>1.721444281606142E-2</v>
      </c>
      <c r="P23">
        <v>-0.87141438798005355</v>
      </c>
      <c r="Q23">
        <v>1.8194208585791561E-2</v>
      </c>
      <c r="R23">
        <v>21.498290878614611</v>
      </c>
      <c r="S23">
        <v>0.1164554376271305</v>
      </c>
      <c r="T23">
        <v>-0.28489245941142238</v>
      </c>
      <c r="U23">
        <v>0.1156984615771641</v>
      </c>
      <c r="V23">
        <v>30.51874160993604</v>
      </c>
      <c r="W23">
        <v>3.6684867419058609</v>
      </c>
      <c r="X23">
        <v>2.122307259636536</v>
      </c>
      <c r="Y23">
        <v>3.57046885153007</v>
      </c>
    </row>
    <row r="24" spans="1:25" x14ac:dyDescent="0.2">
      <c r="A24" s="1">
        <v>20</v>
      </c>
      <c r="B24" t="s">
        <v>98</v>
      </c>
      <c r="C24" s="2">
        <v>44011.799930555557</v>
      </c>
      <c r="D24" t="s">
        <v>119</v>
      </c>
      <c r="E24">
        <v>13</v>
      </c>
      <c r="F24">
        <v>-19.91721569109502</v>
      </c>
      <c r="G24">
        <v>1.7471474994777581E-3</v>
      </c>
      <c r="H24">
        <v>18.59978658815734</v>
      </c>
      <c r="I24">
        <v>2.542717313153134E-3</v>
      </c>
      <c r="J24">
        <v>-14.975297727475191</v>
      </c>
      <c r="K24">
        <v>1.6612473397666209E-3</v>
      </c>
      <c r="L24">
        <v>-6.5228224357816282</v>
      </c>
      <c r="M24">
        <v>2.478410727196202E-3</v>
      </c>
      <c r="N24">
        <v>-22.62452433452599</v>
      </c>
      <c r="O24">
        <v>1.9369794809508581E-2</v>
      </c>
      <c r="P24">
        <v>-0.88164935923116849</v>
      </c>
      <c r="Q24">
        <v>1.955912376986034E-2</v>
      </c>
      <c r="R24">
        <v>-13.33075035547472</v>
      </c>
      <c r="S24">
        <v>0.1245482923190589</v>
      </c>
      <c r="T24">
        <v>-0.33210657616604011</v>
      </c>
      <c r="U24">
        <v>0.1238725497553325</v>
      </c>
      <c r="V24">
        <v>-31.715124931493829</v>
      </c>
      <c r="W24">
        <v>3.679484703051116</v>
      </c>
      <c r="X24">
        <v>-3.279552784226051</v>
      </c>
      <c r="Y24">
        <v>3.7881629018416061</v>
      </c>
    </row>
    <row r="25" spans="1:25" x14ac:dyDescent="0.2">
      <c r="A25" s="1">
        <v>21</v>
      </c>
      <c r="B25" t="s">
        <v>98</v>
      </c>
      <c r="C25" s="2">
        <v>44012.850092592591</v>
      </c>
      <c r="D25" t="s">
        <v>120</v>
      </c>
      <c r="E25">
        <v>13</v>
      </c>
      <c r="F25">
        <v>-4.2291597076583196</v>
      </c>
      <c r="G25">
        <v>2.3919543280830169E-3</v>
      </c>
      <c r="H25">
        <v>24.68541929602041</v>
      </c>
      <c r="I25">
        <v>2.603516965553485E-3</v>
      </c>
      <c r="J25">
        <v>-4.6735925350724572E-2</v>
      </c>
      <c r="K25">
        <v>2.298482202255276E-3</v>
      </c>
      <c r="L25">
        <v>-0.55993004571349525</v>
      </c>
      <c r="M25">
        <v>2.539886803734267E-3</v>
      </c>
      <c r="N25">
        <v>-1.471171361686223</v>
      </c>
      <c r="O25">
        <v>2.1728429807236979E-2</v>
      </c>
      <c r="P25">
        <v>-0.87298570306279655</v>
      </c>
      <c r="Q25">
        <v>2.067208667606852E-2</v>
      </c>
      <c r="R25">
        <v>-1.445195862831512</v>
      </c>
      <c r="S25">
        <v>6.2449626822998358E-2</v>
      </c>
      <c r="T25">
        <v>-0.32601442750909487</v>
      </c>
      <c r="U25">
        <v>6.2569537360066901E-2</v>
      </c>
      <c r="V25">
        <v>-1.1284872612856729</v>
      </c>
      <c r="W25">
        <v>2.918431625699204</v>
      </c>
      <c r="X25">
        <v>2.1332890080116219E-2</v>
      </c>
      <c r="Y25">
        <v>2.9237114954605579</v>
      </c>
    </row>
    <row r="26" spans="1:25" x14ac:dyDescent="0.2">
      <c r="A26" s="1">
        <v>22</v>
      </c>
      <c r="B26" t="s">
        <v>98</v>
      </c>
      <c r="C26" s="2">
        <v>44013.730810185189</v>
      </c>
      <c r="D26" t="s">
        <v>121</v>
      </c>
      <c r="E26">
        <v>13</v>
      </c>
      <c r="F26">
        <v>2.1910481455234021</v>
      </c>
      <c r="G26">
        <v>2.1200786004830011E-3</v>
      </c>
      <c r="H26">
        <v>38.678107213574229</v>
      </c>
      <c r="I26">
        <v>3.9201655576664978E-3</v>
      </c>
      <c r="J26">
        <v>6.4488310869340264</v>
      </c>
      <c r="K26">
        <v>2.0260646745598018E-3</v>
      </c>
      <c r="L26">
        <v>13.08809928885384</v>
      </c>
      <c r="M26">
        <v>3.8209053734604018E-3</v>
      </c>
      <c r="N26">
        <v>18.702651093887159</v>
      </c>
      <c r="O26">
        <v>2.6066094872858419E-2</v>
      </c>
      <c r="P26">
        <v>-0.88567036236891927</v>
      </c>
      <c r="Q26">
        <v>2.531366747206517E-2</v>
      </c>
      <c r="R26">
        <v>26.03879138080244</v>
      </c>
      <c r="S26">
        <v>9.4484011301658094E-2</v>
      </c>
      <c r="T26">
        <v>-0.30072512677998903</v>
      </c>
      <c r="U26">
        <v>8.7017506553024954E-2</v>
      </c>
      <c r="V26">
        <v>34.571629744717782</v>
      </c>
      <c r="W26">
        <v>3.529922364682414</v>
      </c>
      <c r="X26">
        <v>1.58598096496512</v>
      </c>
      <c r="Y26">
        <v>3.4173905173394381</v>
      </c>
    </row>
    <row r="27" spans="1:25" x14ac:dyDescent="0.2">
      <c r="A27" s="1">
        <v>23</v>
      </c>
      <c r="B27" t="s">
        <v>98</v>
      </c>
      <c r="C27" s="2">
        <v>44014.970972222232</v>
      </c>
      <c r="D27" t="s">
        <v>122</v>
      </c>
      <c r="E27">
        <v>13</v>
      </c>
      <c r="F27">
        <v>-19.837677716984519</v>
      </c>
      <c r="G27">
        <v>1.616092395654776E-3</v>
      </c>
      <c r="H27">
        <v>18.130019878827319</v>
      </c>
      <c r="I27">
        <v>4.391634113736706E-3</v>
      </c>
      <c r="J27">
        <v>-14.91653691739482</v>
      </c>
      <c r="K27">
        <v>1.568181316985853E-3</v>
      </c>
      <c r="L27">
        <v>-6.9803864508747182</v>
      </c>
      <c r="M27">
        <v>4.2801603923350818E-3</v>
      </c>
      <c r="N27">
        <v>-22.99935991766127</v>
      </c>
      <c r="O27">
        <v>2.3880424536841569E-2</v>
      </c>
      <c r="P27">
        <v>-0.87398015910194427</v>
      </c>
      <c r="Q27">
        <v>2.2643178449083149E-2</v>
      </c>
      <c r="R27">
        <v>-14.21166134968138</v>
      </c>
      <c r="S27">
        <v>8.52595308691904E-2</v>
      </c>
      <c r="T27">
        <v>-0.30397701508139058</v>
      </c>
      <c r="U27">
        <v>8.8868319362325227E-2</v>
      </c>
      <c r="V27">
        <v>-30.84784157414926</v>
      </c>
      <c r="W27">
        <v>3.6341617118557981</v>
      </c>
      <c r="X27">
        <v>-1.5469727277134979</v>
      </c>
      <c r="Y27">
        <v>3.751161405021993</v>
      </c>
    </row>
    <row r="28" spans="1:25" x14ac:dyDescent="0.2">
      <c r="A28" s="1">
        <v>24</v>
      </c>
      <c r="B28" t="s">
        <v>98</v>
      </c>
      <c r="C28" s="2">
        <v>44018.737361111111</v>
      </c>
      <c r="D28" t="s">
        <v>123</v>
      </c>
      <c r="E28">
        <v>13</v>
      </c>
      <c r="F28">
        <v>2.220702543078382</v>
      </c>
      <c r="G28">
        <v>1.648980211946211E-3</v>
      </c>
      <c r="H28">
        <v>38.38252384718448</v>
      </c>
      <c r="I28">
        <v>4.1996919949079236E-3</v>
      </c>
      <c r="J28">
        <v>6.4667585952182582</v>
      </c>
      <c r="K28">
        <v>1.544599103011233E-3</v>
      </c>
      <c r="L28">
        <v>12.800147518115431</v>
      </c>
      <c r="M28">
        <v>4.0919271436024593E-3</v>
      </c>
      <c r="N28">
        <v>18.44388613610635</v>
      </c>
      <c r="O28">
        <v>3.5120955831748443E-2</v>
      </c>
      <c r="P28">
        <v>-0.87860724635434095</v>
      </c>
      <c r="Q28">
        <v>3.5753945405740811E-2</v>
      </c>
      <c r="R28">
        <v>25.39375896212514</v>
      </c>
      <c r="S28">
        <v>9.6024861766698694E-2</v>
      </c>
      <c r="T28">
        <v>-0.36102068402961568</v>
      </c>
      <c r="U28">
        <v>9.3322046556432559E-2</v>
      </c>
      <c r="V28">
        <v>34.604054102503582</v>
      </c>
      <c r="W28">
        <v>3.6844456364884501</v>
      </c>
      <c r="X28">
        <v>2.158051431049532</v>
      </c>
      <c r="Y28">
        <v>3.5722864063364219</v>
      </c>
    </row>
    <row r="29" spans="1:25" x14ac:dyDescent="0.2">
      <c r="A29" s="1">
        <v>25</v>
      </c>
      <c r="B29" t="s">
        <v>98</v>
      </c>
      <c r="C29" s="2">
        <v>44019.785162037027</v>
      </c>
      <c r="D29" t="s">
        <v>124</v>
      </c>
      <c r="E29">
        <v>13</v>
      </c>
      <c r="F29">
        <v>-4.2496592215164846</v>
      </c>
      <c r="G29">
        <v>1.646915288346603E-3</v>
      </c>
      <c r="H29">
        <v>24.375157085254479</v>
      </c>
      <c r="I29">
        <v>5.1028840080163673E-3</v>
      </c>
      <c r="J29">
        <v>-7.6435973873041518E-2</v>
      </c>
      <c r="K29">
        <v>1.619655023566138E-3</v>
      </c>
      <c r="L29">
        <v>-0.86229129633508339</v>
      </c>
      <c r="M29">
        <v>4.9735657790676256E-3</v>
      </c>
      <c r="N29">
        <v>-1.8044795585263811</v>
      </c>
      <c r="O29">
        <v>2.2114430763353021E-2</v>
      </c>
      <c r="P29">
        <v>-0.87870316486272437</v>
      </c>
      <c r="Q29">
        <v>1.9972013752932009E-2</v>
      </c>
      <c r="R29">
        <v>-2.0580497892014562</v>
      </c>
      <c r="S29">
        <v>5.2144532156166302E-2</v>
      </c>
      <c r="T29">
        <v>-0.33478813648108502</v>
      </c>
      <c r="U29">
        <v>5.1853491560610303E-2</v>
      </c>
      <c r="V29">
        <v>-2.4921816053925152</v>
      </c>
      <c r="W29">
        <v>3.5270703273784871</v>
      </c>
      <c r="X29">
        <v>-0.71835455278574945</v>
      </c>
      <c r="Y29">
        <v>3.531007325041648</v>
      </c>
    </row>
    <row r="30" spans="1:25" x14ac:dyDescent="0.2">
      <c r="A30" s="1">
        <v>26</v>
      </c>
      <c r="B30" t="s">
        <v>98</v>
      </c>
      <c r="C30" s="2">
        <v>44021.892962962957</v>
      </c>
      <c r="D30" t="s">
        <v>125</v>
      </c>
      <c r="E30">
        <v>13</v>
      </c>
      <c r="F30">
        <v>-20.165352672952402</v>
      </c>
      <c r="G30">
        <v>1.8890036808926619E-3</v>
      </c>
      <c r="H30">
        <v>18.388537027252529</v>
      </c>
      <c r="I30">
        <v>4.5856496606539636E-3</v>
      </c>
      <c r="J30">
        <v>-15.21531476310178</v>
      </c>
      <c r="K30">
        <v>1.8130906784039711E-3</v>
      </c>
      <c r="L30">
        <v>-6.7291830159075046</v>
      </c>
      <c r="M30">
        <v>4.469041359751404E-3</v>
      </c>
      <c r="N30">
        <v>-23.055438225666059</v>
      </c>
      <c r="O30">
        <v>2.7361533455991849E-2</v>
      </c>
      <c r="P30">
        <v>-0.86694341768385386</v>
      </c>
      <c r="Q30">
        <v>2.4983795184092512E-2</v>
      </c>
      <c r="R30">
        <v>-13.769477625338469</v>
      </c>
      <c r="S30">
        <v>9.8042121216688607E-2</v>
      </c>
      <c r="T30">
        <v>-0.3613776010126587</v>
      </c>
      <c r="U30">
        <v>0.1029760714450374</v>
      </c>
      <c r="V30">
        <v>-21.648661362043129</v>
      </c>
      <c r="W30">
        <v>3.589499044159346</v>
      </c>
      <c r="X30">
        <v>7.7555643324696417</v>
      </c>
      <c r="Y30">
        <v>3.70398035785378</v>
      </c>
    </row>
    <row r="31" spans="1:25" x14ac:dyDescent="0.2">
      <c r="A31" s="1">
        <v>27</v>
      </c>
      <c r="B31" t="s">
        <v>98</v>
      </c>
      <c r="C31" s="2">
        <v>44022.771296296298</v>
      </c>
      <c r="D31" t="s">
        <v>126</v>
      </c>
      <c r="E31">
        <v>13</v>
      </c>
      <c r="F31">
        <v>-20.44991304940492</v>
      </c>
      <c r="G31">
        <v>2.039979965122435E-3</v>
      </c>
      <c r="H31">
        <v>18.09325598911121</v>
      </c>
      <c r="I31">
        <v>4.1185407718048357E-3</v>
      </c>
      <c r="J31">
        <v>-15.49235727624291</v>
      </c>
      <c r="K31">
        <v>1.9716772564275032E-3</v>
      </c>
      <c r="L31">
        <v>-7.0174988947551862</v>
      </c>
      <c r="M31">
        <v>4.0146621179204993E-3</v>
      </c>
      <c r="N31">
        <v>-23.619873857276549</v>
      </c>
      <c r="O31">
        <v>2.4105939619189741E-2</v>
      </c>
      <c r="P31">
        <v>-0.86911743304086775</v>
      </c>
      <c r="Q31">
        <v>2.5310009632747911E-2</v>
      </c>
      <c r="R31">
        <v>-14.36729911821946</v>
      </c>
      <c r="S31">
        <v>9.4658268479485677E-2</v>
      </c>
      <c r="T31">
        <v>-0.38710020544170481</v>
      </c>
      <c r="U31">
        <v>8.9977524982862392E-2</v>
      </c>
      <c r="V31">
        <v>-26.443417727446921</v>
      </c>
      <c r="W31">
        <v>2.7015408971948749</v>
      </c>
      <c r="X31">
        <v>3.6899551742435062</v>
      </c>
      <c r="Y31">
        <v>2.7820051465407278</v>
      </c>
    </row>
    <row r="32" spans="1:25" x14ac:dyDescent="0.2">
      <c r="A32" s="1">
        <v>28</v>
      </c>
      <c r="B32" t="s">
        <v>98</v>
      </c>
      <c r="C32" s="2">
        <v>44025.911527777767</v>
      </c>
      <c r="D32" t="s">
        <v>127</v>
      </c>
      <c r="E32">
        <v>13</v>
      </c>
      <c r="F32">
        <v>2.2587020605374222</v>
      </c>
      <c r="G32">
        <v>2.663911509313774E-3</v>
      </c>
      <c r="H32">
        <v>37.499151517444282</v>
      </c>
      <c r="I32">
        <v>5.2862792230007703E-3</v>
      </c>
      <c r="J32">
        <v>6.4728174250077721</v>
      </c>
      <c r="K32">
        <v>2.603952770127693E-3</v>
      </c>
      <c r="L32">
        <v>11.939474625503131</v>
      </c>
      <c r="M32">
        <v>5.1541221604133264E-3</v>
      </c>
      <c r="N32">
        <v>17.596217434456111</v>
      </c>
      <c r="O32">
        <v>2.3211430762167279E-2</v>
      </c>
      <c r="P32">
        <v>-0.88161371622941764</v>
      </c>
      <c r="Q32">
        <v>2.1406819965994479E-2</v>
      </c>
      <c r="R32">
        <v>23.674513555386358</v>
      </c>
      <c r="S32">
        <v>9.6910573886998488E-2</v>
      </c>
      <c r="T32">
        <v>-0.33879063646233742</v>
      </c>
      <c r="U32">
        <v>9.0373911015710184E-2</v>
      </c>
      <c r="V32">
        <v>32.322961487294492</v>
      </c>
      <c r="W32">
        <v>2.429671254594107</v>
      </c>
      <c r="X32">
        <v>1.614045414923341</v>
      </c>
      <c r="Y32">
        <v>2.3604747908204891</v>
      </c>
    </row>
    <row r="33" spans="1:25" x14ac:dyDescent="0.2">
      <c r="A33" s="1">
        <v>29</v>
      </c>
      <c r="B33" t="s">
        <v>98</v>
      </c>
      <c r="C33" s="2">
        <v>44027.825208333343</v>
      </c>
      <c r="D33" t="s">
        <v>128</v>
      </c>
      <c r="E33">
        <v>13</v>
      </c>
      <c r="F33">
        <v>-4.108134436668144</v>
      </c>
      <c r="G33">
        <v>1.305041063888505E-3</v>
      </c>
      <c r="H33">
        <v>23.36047283675375</v>
      </c>
      <c r="I33">
        <v>3.4865617682129889E-3</v>
      </c>
      <c r="J33">
        <v>2.2160037715422371E-2</v>
      </c>
      <c r="K33">
        <v>1.2502148123996011E-3</v>
      </c>
      <c r="L33">
        <v>-1.8506956186618779</v>
      </c>
      <c r="M33">
        <v>3.39776188867242E-3</v>
      </c>
      <c r="N33">
        <v>-2.6558343607088961</v>
      </c>
      <c r="O33">
        <v>2.0373916997290031E-2</v>
      </c>
      <c r="P33">
        <v>-0.86056786918802153</v>
      </c>
      <c r="Q33">
        <v>2.143079809307678E-2</v>
      </c>
      <c r="R33">
        <v>-4.014797516139696</v>
      </c>
      <c r="S33">
        <v>8.2881145699196496E-2</v>
      </c>
      <c r="T33">
        <v>-0.31800704922259232</v>
      </c>
      <c r="U33">
        <v>8.2765575379752321E-2</v>
      </c>
      <c r="V33">
        <v>-1.991689836069368</v>
      </c>
      <c r="W33">
        <v>3.7849194262328081</v>
      </c>
      <c r="X33">
        <v>1.624286935311883</v>
      </c>
      <c r="Y33">
        <v>3.8006750222299108</v>
      </c>
    </row>
    <row r="34" spans="1:25" x14ac:dyDescent="0.2">
      <c r="A34" s="1">
        <v>30</v>
      </c>
      <c r="B34" t="s">
        <v>98</v>
      </c>
      <c r="C34" s="2">
        <v>44028.713263888887</v>
      </c>
      <c r="D34" t="s">
        <v>129</v>
      </c>
      <c r="E34">
        <v>13</v>
      </c>
      <c r="F34">
        <v>-20.060116246435729</v>
      </c>
      <c r="G34">
        <v>1.740040175840625E-3</v>
      </c>
      <c r="H34">
        <v>18.072323066588801</v>
      </c>
      <c r="I34">
        <v>4.796049494538308E-3</v>
      </c>
      <c r="J34">
        <v>-15.12724458822894</v>
      </c>
      <c r="K34">
        <v>1.687877105003008E-3</v>
      </c>
      <c r="L34">
        <v>-7.0370739577103008</v>
      </c>
      <c r="M34">
        <v>4.6742590786042803E-3</v>
      </c>
      <c r="N34">
        <v>-23.253932460364592</v>
      </c>
      <c r="O34">
        <v>2.9141445542800619E-2</v>
      </c>
      <c r="P34">
        <v>-0.85770174392084519</v>
      </c>
      <c r="Q34">
        <v>3.1277433651636252E-2</v>
      </c>
      <c r="R34">
        <v>-14.3212309872993</v>
      </c>
      <c r="S34">
        <v>7.8878455510428575E-2</v>
      </c>
      <c r="T34">
        <v>-0.30096082374821631</v>
      </c>
      <c r="U34">
        <v>8.1816895922612334E-2</v>
      </c>
      <c r="V34">
        <v>-32.987675910059288</v>
      </c>
      <c r="W34">
        <v>3.5218406002542499</v>
      </c>
      <c r="X34">
        <v>-3.412428172933752</v>
      </c>
      <c r="Y34">
        <v>3.636356320020298</v>
      </c>
    </row>
    <row r="35" spans="1:25" x14ac:dyDescent="0.2">
      <c r="A35" s="1">
        <v>31</v>
      </c>
      <c r="B35" t="s">
        <v>98</v>
      </c>
      <c r="C35" s="2">
        <v>44033.754490740743</v>
      </c>
      <c r="D35" t="s">
        <v>130</v>
      </c>
      <c r="E35">
        <v>13</v>
      </c>
      <c r="F35">
        <v>2.2300663381150891</v>
      </c>
      <c r="G35">
        <v>2.6307806088951679E-3</v>
      </c>
      <c r="H35">
        <v>38.363693911270502</v>
      </c>
      <c r="I35">
        <v>4.6310992192215138E-3</v>
      </c>
      <c r="J35">
        <v>6.4749155281909898</v>
      </c>
      <c r="K35">
        <v>2.5145525695866081E-3</v>
      </c>
      <c r="L35">
        <v>12.78181966491475</v>
      </c>
      <c r="M35">
        <v>4.5140086659008951E-3</v>
      </c>
      <c r="N35">
        <v>18.431955099707789</v>
      </c>
      <c r="O35">
        <v>2.7792818901282431E-2</v>
      </c>
      <c r="P35">
        <v>-0.88088888378475483</v>
      </c>
      <c r="Q35">
        <v>2.6563550858414619E-2</v>
      </c>
      <c r="R35">
        <v>25.353477987254859</v>
      </c>
      <c r="S35">
        <v>6.673387137305993E-2</v>
      </c>
      <c r="T35">
        <v>-0.36411101219786102</v>
      </c>
      <c r="U35">
        <v>6.1327543179299462E-2</v>
      </c>
      <c r="V35">
        <v>31.84880234211996</v>
      </c>
      <c r="W35">
        <v>3.272828864838957</v>
      </c>
      <c r="X35">
        <v>-0.4838930963090593</v>
      </c>
      <c r="Y35">
        <v>3.1727832243446938</v>
      </c>
    </row>
    <row r="36" spans="1:25" x14ac:dyDescent="0.2">
      <c r="A36" s="1">
        <v>32</v>
      </c>
      <c r="B36" t="s">
        <v>98</v>
      </c>
      <c r="C36" s="2">
        <v>44035.74622685185</v>
      </c>
      <c r="D36" t="s">
        <v>131</v>
      </c>
      <c r="E36">
        <v>13</v>
      </c>
      <c r="F36">
        <v>-4.1660457012860794</v>
      </c>
      <c r="G36">
        <v>1.4504716836929159E-3</v>
      </c>
      <c r="H36">
        <v>24.53548268308543</v>
      </c>
      <c r="I36">
        <v>3.0896314814802331E-3</v>
      </c>
      <c r="J36">
        <v>7.4405833211653128E-3</v>
      </c>
      <c r="K36">
        <v>1.3677026891022561E-3</v>
      </c>
      <c r="L36">
        <v>-0.70589403549513241</v>
      </c>
      <c r="M36">
        <v>3.010595758578951E-3</v>
      </c>
      <c r="N36">
        <v>-1.55388695859184</v>
      </c>
      <c r="O36">
        <v>3.1858938565621539E-2</v>
      </c>
      <c r="P36">
        <v>-0.86811879709470297</v>
      </c>
      <c r="Q36">
        <v>3.1093431969753178E-2</v>
      </c>
      <c r="R36">
        <v>-1.736054952255851</v>
      </c>
      <c r="S36">
        <v>6.8429846641844913E-2</v>
      </c>
      <c r="T36">
        <v>-0.32522362722102832</v>
      </c>
      <c r="U36">
        <v>6.727755830764845E-2</v>
      </c>
      <c r="V36">
        <v>-0.1477982553719584</v>
      </c>
      <c r="W36">
        <v>3.0214090876706252</v>
      </c>
      <c r="X36">
        <v>1.2326884531585609</v>
      </c>
      <c r="Y36">
        <v>3.0288188993550849</v>
      </c>
    </row>
    <row r="37" spans="1:25" x14ac:dyDescent="0.2">
      <c r="A37" s="1">
        <v>33</v>
      </c>
      <c r="B37" t="s">
        <v>98</v>
      </c>
      <c r="C37" s="2">
        <v>44036.799351851849</v>
      </c>
      <c r="D37" t="s">
        <v>132</v>
      </c>
      <c r="E37">
        <v>13</v>
      </c>
      <c r="F37">
        <v>-19.67618023691357</v>
      </c>
      <c r="G37">
        <v>3.4310429606801331E-3</v>
      </c>
      <c r="H37">
        <v>18.54819314934036</v>
      </c>
      <c r="I37">
        <v>4.3526206592635697E-3</v>
      </c>
      <c r="J37">
        <v>-14.750832660134661</v>
      </c>
      <c r="K37">
        <v>3.347667446104451E-3</v>
      </c>
      <c r="L37">
        <v>-6.5725859363591432</v>
      </c>
      <c r="M37">
        <v>4.2473461801121656E-3</v>
      </c>
      <c r="N37">
        <v>-22.422919349963049</v>
      </c>
      <c r="O37">
        <v>2.0753144456537299E-2</v>
      </c>
      <c r="P37">
        <v>-0.86133270851271604</v>
      </c>
      <c r="Q37">
        <v>2.0933953974600059E-2</v>
      </c>
      <c r="R37">
        <v>-13.37443536400556</v>
      </c>
      <c r="S37">
        <v>7.6258371088518642E-2</v>
      </c>
      <c r="T37">
        <v>-0.27621468124336279</v>
      </c>
      <c r="U37">
        <v>7.3729348433276207E-2</v>
      </c>
      <c r="V37">
        <v>-22.276954622600709</v>
      </c>
      <c r="W37">
        <v>1.7940419313962219</v>
      </c>
      <c r="X37">
        <v>6.2902841920090724</v>
      </c>
      <c r="Y37">
        <v>1.8492831613772891</v>
      </c>
    </row>
    <row r="38" spans="1:25" x14ac:dyDescent="0.2">
      <c r="A38" s="1">
        <v>34</v>
      </c>
      <c r="B38" t="s">
        <v>98</v>
      </c>
      <c r="C38" s="2">
        <v>44040.804652777777</v>
      </c>
      <c r="D38" t="s">
        <v>133</v>
      </c>
      <c r="E38">
        <v>13</v>
      </c>
      <c r="F38">
        <v>2.2388588377763048</v>
      </c>
      <c r="G38">
        <v>2.4958447711528561E-3</v>
      </c>
      <c r="H38">
        <v>38.680354002315553</v>
      </c>
      <c r="I38">
        <v>4.7830590326225636E-3</v>
      </c>
      <c r="J38">
        <v>6.4937762379567818</v>
      </c>
      <c r="K38">
        <v>2.431765843148536E-3</v>
      </c>
      <c r="L38">
        <v>13.090390389600319</v>
      </c>
      <c r="M38">
        <v>4.663432731351903E-3</v>
      </c>
      <c r="N38">
        <v>18.77773132014185</v>
      </c>
      <c r="O38">
        <v>2.076121017349036E-2</v>
      </c>
      <c r="P38">
        <v>-0.86028561425483163</v>
      </c>
      <c r="Q38">
        <v>2.1765763742541602E-2</v>
      </c>
      <c r="R38">
        <v>25.95393354275415</v>
      </c>
      <c r="S38">
        <v>8.370646606722669E-2</v>
      </c>
      <c r="T38">
        <v>-0.38792534677531371</v>
      </c>
      <c r="U38">
        <v>7.440657303261218E-2</v>
      </c>
      <c r="V38">
        <v>29.257324975027629</v>
      </c>
      <c r="W38">
        <v>2.7996609366242029</v>
      </c>
      <c r="X38">
        <v>-3.610717867804786</v>
      </c>
      <c r="Y38">
        <v>2.7135130169738009</v>
      </c>
    </row>
    <row r="40" spans="1:25" x14ac:dyDescent="0.2">
      <c r="A40" s="3"/>
      <c r="B40" s="3" t="s">
        <v>83</v>
      </c>
      <c r="C40" s="3" t="s">
        <v>84</v>
      </c>
      <c r="D40" s="3" t="s">
        <v>85</v>
      </c>
      <c r="E40" s="3" t="s">
        <v>86</v>
      </c>
      <c r="F40" s="3" t="s">
        <v>87</v>
      </c>
    </row>
    <row r="41" spans="1:25" x14ac:dyDescent="0.2">
      <c r="A41" s="3">
        <v>0</v>
      </c>
      <c r="B41" t="s">
        <v>91</v>
      </c>
      <c r="C41">
        <v>-0.87217142202647513</v>
      </c>
      <c r="D41">
        <v>2.6599999999999999E-2</v>
      </c>
      <c r="E41">
        <v>-0.32974094029204137</v>
      </c>
      <c r="F41">
        <v>0</v>
      </c>
    </row>
    <row r="42" spans="1:25" x14ac:dyDescent="0.2">
      <c r="A42" s="3">
        <v>1</v>
      </c>
      <c r="B42" t="s">
        <v>92</v>
      </c>
      <c r="C42">
        <v>9.5126200136744759E-3</v>
      </c>
      <c r="D42">
        <v>0.91959999999999997</v>
      </c>
      <c r="E42">
        <v>1.184621427677458E-2</v>
      </c>
      <c r="F42">
        <v>0.34499999999999997</v>
      </c>
    </row>
    <row r="44" spans="1:25" x14ac:dyDescent="0.2">
      <c r="B44" s="3" t="s">
        <v>171</v>
      </c>
      <c r="C44" s="3" t="s">
        <v>172</v>
      </c>
    </row>
    <row r="45" spans="1:25" x14ac:dyDescent="0.2">
      <c r="A45" s="3" t="s">
        <v>94</v>
      </c>
      <c r="B45">
        <v>1.012834481991606</v>
      </c>
      <c r="C45">
        <v>1.009991141017853</v>
      </c>
    </row>
    <row r="46" spans="1:25" x14ac:dyDescent="0.2">
      <c r="A46" s="3" t="s">
        <v>95</v>
      </c>
      <c r="B46">
        <v>0.90996529043606689</v>
      </c>
      <c r="C46">
        <v>0.33303542852585838</v>
      </c>
    </row>
    <row r="47" spans="1:25" x14ac:dyDescent="0.2">
      <c r="A47" s="3" t="s">
        <v>96</v>
      </c>
      <c r="B47">
        <v>0</v>
      </c>
      <c r="C47">
        <v>0</v>
      </c>
    </row>
  </sheetData>
  <mergeCells count="10">
    <mergeCell ref="P1:Q1"/>
    <mergeCell ref="R1:S1"/>
    <mergeCell ref="T1:U1"/>
    <mergeCell ref="V1:W1"/>
    <mergeCell ref="X1:Y1"/>
    <mergeCell ref="F1:G1"/>
    <mergeCell ref="H1:I1"/>
    <mergeCell ref="J1:K1"/>
    <mergeCell ref="L1:M1"/>
    <mergeCell ref="N1:O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E17"/>
  <sheetViews>
    <sheetView topLeftCell="X1" workbookViewId="0">
      <selection activeCell="AB1" sqref="AB1:AD2"/>
    </sheetView>
  </sheetViews>
  <sheetFormatPr baseColWidth="10" defaultColWidth="8.83203125" defaultRowHeight="15" x14ac:dyDescent="0.2"/>
  <cols>
    <col min="1" max="1" width="2.1640625" bestFit="1" customWidth="1"/>
    <col min="2" max="2" width="9.83203125" bestFit="1" customWidth="1"/>
    <col min="3" max="3" width="17.6640625" bestFit="1" customWidth="1"/>
    <col min="4" max="4" width="41.33203125" bestFit="1" customWidth="1"/>
    <col min="5" max="5" width="17.33203125" bestFit="1" customWidth="1"/>
    <col min="6" max="15" width="12.1640625" bestFit="1" customWidth="1"/>
    <col min="16" max="16" width="12.6640625" bestFit="1" customWidth="1"/>
    <col min="17" max="19" width="12.1640625" bestFit="1" customWidth="1"/>
    <col min="20" max="20" width="12.6640625" bestFit="1" customWidth="1"/>
    <col min="21" max="25" width="12.1640625" bestFit="1" customWidth="1"/>
    <col min="26" max="27" width="10.6640625" style="9" bestFit="1" customWidth="1"/>
    <col min="28" max="28" width="11.83203125" style="9" bestFit="1" customWidth="1"/>
    <col min="29" max="29" width="9.1640625" style="9" bestFit="1" customWidth="1"/>
    <col min="30" max="30" width="14" style="9" bestFit="1" customWidth="1"/>
    <col min="31" max="31" width="5.33203125" bestFit="1" customWidth="1"/>
  </cols>
  <sheetData>
    <row r="1" spans="1:31" x14ac:dyDescent="0.2">
      <c r="A1" s="1"/>
      <c r="B1" s="1" t="s">
        <v>10</v>
      </c>
      <c r="C1" s="1" t="s">
        <v>11</v>
      </c>
      <c r="D1" s="1" t="s">
        <v>12</v>
      </c>
      <c r="E1" s="1" t="s">
        <v>13</v>
      </c>
      <c r="F1" s="10" t="s">
        <v>14</v>
      </c>
      <c r="G1" s="10"/>
      <c r="H1" s="10" t="s">
        <v>15</v>
      </c>
      <c r="I1" s="10"/>
      <c r="J1" s="10" t="s">
        <v>16</v>
      </c>
      <c r="K1" s="10"/>
      <c r="L1" s="10" t="s">
        <v>17</v>
      </c>
      <c r="M1" s="10"/>
      <c r="N1" s="10" t="s">
        <v>18</v>
      </c>
      <c r="O1" s="10"/>
      <c r="P1" s="10" t="s">
        <v>19</v>
      </c>
      <c r="Q1" s="10"/>
      <c r="R1" s="10" t="s">
        <v>20</v>
      </c>
      <c r="S1" s="10"/>
      <c r="T1" s="10" t="s">
        <v>21</v>
      </c>
      <c r="U1" s="10"/>
      <c r="V1" s="10" t="s">
        <v>22</v>
      </c>
      <c r="W1" s="10"/>
      <c r="X1" s="10" t="s">
        <v>23</v>
      </c>
      <c r="Y1" s="10"/>
      <c r="Z1" s="8" t="s">
        <v>24</v>
      </c>
      <c r="AA1" s="8" t="s">
        <v>25</v>
      </c>
      <c r="AB1" s="8" t="s">
        <v>173</v>
      </c>
      <c r="AC1" s="8" t="s">
        <v>27</v>
      </c>
      <c r="AD1" s="8" t="s">
        <v>174</v>
      </c>
    </row>
    <row r="2" spans="1:31" x14ac:dyDescent="0.2">
      <c r="A2" s="1"/>
      <c r="B2" s="1" t="s">
        <v>28</v>
      </c>
      <c r="C2" s="1" t="s">
        <v>28</v>
      </c>
      <c r="D2" s="1" t="s">
        <v>28</v>
      </c>
      <c r="E2" s="1" t="s">
        <v>28</v>
      </c>
      <c r="F2" s="1" t="s">
        <v>29</v>
      </c>
      <c r="G2" s="1" t="s">
        <v>30</v>
      </c>
      <c r="H2" s="1" t="s">
        <v>29</v>
      </c>
      <c r="I2" s="1" t="s">
        <v>30</v>
      </c>
      <c r="J2" s="1" t="s">
        <v>29</v>
      </c>
      <c r="K2" s="1" t="s">
        <v>30</v>
      </c>
      <c r="L2" s="1" t="s">
        <v>29</v>
      </c>
      <c r="M2" s="1" t="s">
        <v>30</v>
      </c>
      <c r="N2" s="1" t="s">
        <v>29</v>
      </c>
      <c r="O2" s="1" t="s">
        <v>30</v>
      </c>
      <c r="P2" s="1" t="s">
        <v>29</v>
      </c>
      <c r="Q2" s="1" t="s">
        <v>30</v>
      </c>
      <c r="R2" s="1" t="s">
        <v>29</v>
      </c>
      <c r="S2" s="1" t="s">
        <v>30</v>
      </c>
      <c r="T2" s="1" t="s">
        <v>29</v>
      </c>
      <c r="U2" s="1" t="s">
        <v>30</v>
      </c>
      <c r="V2" s="1" t="s">
        <v>29</v>
      </c>
      <c r="W2" s="1" t="s">
        <v>30</v>
      </c>
      <c r="X2" s="1" t="s">
        <v>29</v>
      </c>
      <c r="Y2" s="1" t="s">
        <v>30</v>
      </c>
      <c r="Z2" s="8" t="s">
        <v>29</v>
      </c>
      <c r="AA2" s="8" t="s">
        <v>29</v>
      </c>
      <c r="AB2" s="8" t="s">
        <v>29</v>
      </c>
      <c r="AC2" s="8"/>
      <c r="AD2" s="8" t="s">
        <v>29</v>
      </c>
    </row>
    <row r="4" spans="1:31" x14ac:dyDescent="0.2">
      <c r="A4" s="1">
        <v>0</v>
      </c>
      <c r="B4" t="s">
        <v>134</v>
      </c>
      <c r="C4" s="2">
        <v>44007.960625</v>
      </c>
      <c r="D4" t="s">
        <v>135</v>
      </c>
      <c r="E4">
        <v>13</v>
      </c>
      <c r="F4">
        <v>2.0182800242209349</v>
      </c>
      <c r="G4">
        <v>1.6483432929482609E-3</v>
      </c>
      <c r="H4">
        <v>36.529783278189747</v>
      </c>
      <c r="I4">
        <v>3.19035060811703E-3</v>
      </c>
      <c r="J4">
        <v>6.21468469236118</v>
      </c>
      <c r="K4">
        <v>1.603703405099609E-3</v>
      </c>
      <c r="L4">
        <v>10.9944147909683</v>
      </c>
      <c r="M4">
        <v>3.110438694381381E-3</v>
      </c>
      <c r="N4">
        <v>16.559090702916809</v>
      </c>
      <c r="O4">
        <v>2.0694794485023569E-2</v>
      </c>
      <c r="P4">
        <v>-0.71819906529355992</v>
      </c>
      <c r="Q4">
        <v>2.05789479400122E-2</v>
      </c>
      <c r="R4">
        <v>21.950948365511859</v>
      </c>
      <c r="S4">
        <v>0.10196410430694811</v>
      </c>
      <c r="T4">
        <v>-0.1552694331972061</v>
      </c>
      <c r="U4">
        <v>0.1004417628244495</v>
      </c>
      <c r="V4">
        <v>33.134835726956787</v>
      </c>
      <c r="W4">
        <v>4.9413544127123998</v>
      </c>
      <c r="X4">
        <v>4.5184786320891073</v>
      </c>
      <c r="Y4">
        <v>4.8018615674343321</v>
      </c>
      <c r="Z4" s="9">
        <v>0.18254851217260881</v>
      </c>
      <c r="AA4" s="9">
        <v>0.17621467652581699</v>
      </c>
      <c r="AB4" s="9">
        <v>0.1809742521644499</v>
      </c>
      <c r="AC4" s="9">
        <v>-8.2713331641680772E-3</v>
      </c>
      <c r="AD4" s="9">
        <v>0.18924558532861799</v>
      </c>
    </row>
    <row r="5" spans="1:31" x14ac:dyDescent="0.2">
      <c r="A5" s="1">
        <v>1</v>
      </c>
      <c r="B5" t="s">
        <v>134</v>
      </c>
      <c r="C5" s="2">
        <v>44010.575162037043</v>
      </c>
      <c r="D5" t="s">
        <v>136</v>
      </c>
      <c r="E5">
        <v>13</v>
      </c>
      <c r="F5">
        <v>2.16543413724711</v>
      </c>
      <c r="G5">
        <v>2.2673245560838372E-3</v>
      </c>
      <c r="H5">
        <v>36.832593507625518</v>
      </c>
      <c r="I5">
        <v>4.6464774870090238E-3</v>
      </c>
      <c r="J5">
        <v>6.3629409557899033</v>
      </c>
      <c r="K5">
        <v>2.1836972521806588E-3</v>
      </c>
      <c r="L5">
        <v>11.28978491403832</v>
      </c>
      <c r="M5">
        <v>4.5290854099858339E-3</v>
      </c>
      <c r="N5">
        <v>16.995541682867081</v>
      </c>
      <c r="O5">
        <v>2.303526386839903E-2</v>
      </c>
      <c r="P5">
        <v>-0.72813545985368744</v>
      </c>
      <c r="Q5">
        <v>2.404835570486161E-2</v>
      </c>
      <c r="R5">
        <v>22.468677574314849</v>
      </c>
      <c r="S5">
        <v>0.12069686626685899</v>
      </c>
      <c r="T5">
        <v>-0.23300372167668759</v>
      </c>
      <c r="U5">
        <v>0.119126452035433</v>
      </c>
      <c r="V5">
        <v>35.384519347438008</v>
      </c>
      <c r="W5">
        <v>4.0825337253552672</v>
      </c>
      <c r="X5">
        <v>5.9702154952637203</v>
      </c>
      <c r="Y5">
        <v>3.9708182488245138</v>
      </c>
      <c r="Z5" s="9">
        <v>0.1724845891354379</v>
      </c>
      <c r="AA5" s="9">
        <v>9.7703733808214524E-2</v>
      </c>
      <c r="AB5" s="9">
        <v>0.1705748306337623</v>
      </c>
      <c r="AC5" s="9">
        <v>-7.0404342385425676E-3</v>
      </c>
      <c r="AD5" s="9">
        <v>0.17761526487230481</v>
      </c>
    </row>
    <row r="6" spans="1:31" x14ac:dyDescent="0.2">
      <c r="A6" s="1">
        <v>2</v>
      </c>
      <c r="B6" t="s">
        <v>134</v>
      </c>
      <c r="C6" s="2">
        <v>44014.797546296293</v>
      </c>
      <c r="D6" t="s">
        <v>137</v>
      </c>
      <c r="E6">
        <v>13</v>
      </c>
      <c r="F6">
        <v>2.1658795910139288</v>
      </c>
      <c r="G6">
        <v>1.7173782579193761E-3</v>
      </c>
      <c r="H6">
        <v>36.915512569063182</v>
      </c>
      <c r="I6">
        <v>3.0807413230964139E-3</v>
      </c>
      <c r="J6">
        <v>6.3661391222450154</v>
      </c>
      <c r="K6">
        <v>1.645988992390245E-3</v>
      </c>
      <c r="L6">
        <v>11.37058183873684</v>
      </c>
      <c r="M6">
        <v>3.002970595855135E-3</v>
      </c>
      <c r="N6">
        <v>17.0823678049642</v>
      </c>
      <c r="O6">
        <v>2.4599908331827659E-2</v>
      </c>
      <c r="P6">
        <v>-0.72459435580818621</v>
      </c>
      <c r="Q6">
        <v>2.5518168001662289E-2</v>
      </c>
      <c r="R6">
        <v>22.65331212845096</v>
      </c>
      <c r="S6">
        <v>0.13603899747056439</v>
      </c>
      <c r="T6">
        <v>-0.21223054924936099</v>
      </c>
      <c r="U6">
        <v>0.13135801416930579</v>
      </c>
      <c r="V6">
        <v>31.00879091297514</v>
      </c>
      <c r="W6">
        <v>3.1348656950050171</v>
      </c>
      <c r="X6">
        <v>1.558149363065545</v>
      </c>
      <c r="Y6">
        <v>3.046373117248355</v>
      </c>
      <c r="Z6" s="9">
        <v>0.17607114141704161</v>
      </c>
      <c r="AA6" s="9">
        <v>0.1186844539306508</v>
      </c>
      <c r="AB6" s="9">
        <v>0.1742809469147083</v>
      </c>
      <c r="AC6" s="9">
        <v>-5.8660968930935873E-3</v>
      </c>
      <c r="AD6" s="9">
        <v>0.18014704380780189</v>
      </c>
    </row>
    <row r="7" spans="1:31" x14ac:dyDescent="0.2">
      <c r="A7" s="1">
        <v>3</v>
      </c>
      <c r="B7" t="s">
        <v>134</v>
      </c>
      <c r="C7" s="2">
        <v>44016.968263888892</v>
      </c>
      <c r="D7" t="s">
        <v>138</v>
      </c>
      <c r="E7">
        <v>13</v>
      </c>
      <c r="F7">
        <v>2.161681755523821</v>
      </c>
      <c r="G7">
        <v>1.681437341491144E-3</v>
      </c>
      <c r="H7">
        <v>36.895828203708227</v>
      </c>
      <c r="I7">
        <v>3.9469495667469393E-3</v>
      </c>
      <c r="J7">
        <v>6.3615395250068953</v>
      </c>
      <c r="K7">
        <v>1.6250874602536281E-3</v>
      </c>
      <c r="L7">
        <v>11.35139254444975</v>
      </c>
      <c r="M7">
        <v>3.8470339913341239E-3</v>
      </c>
      <c r="N7">
        <v>17.04811987665088</v>
      </c>
      <c r="O7">
        <v>2.4475627654533261E-2</v>
      </c>
      <c r="P7">
        <v>-0.73489033300412254</v>
      </c>
      <c r="Q7">
        <v>2.3585239272606261E-2</v>
      </c>
      <c r="R7">
        <v>22.63762495666937</v>
      </c>
      <c r="S7">
        <v>0.1187205214077917</v>
      </c>
      <c r="T7">
        <v>-0.18962821713218719</v>
      </c>
      <c r="U7">
        <v>0.1118713477938362</v>
      </c>
      <c r="V7">
        <v>31.375252170243769</v>
      </c>
      <c r="W7">
        <v>3.1888123857768198</v>
      </c>
      <c r="X7">
        <v>1.956369697743189</v>
      </c>
      <c r="Y7">
        <v>3.0965731472964642</v>
      </c>
      <c r="Z7" s="9">
        <v>0.16564302068719791</v>
      </c>
      <c r="AA7" s="9">
        <v>0.1415126091353395</v>
      </c>
      <c r="AB7" s="9">
        <v>0.16350518652365581</v>
      </c>
      <c r="AC7" s="9">
        <v>-5.2544328551920377E-3</v>
      </c>
      <c r="AD7" s="9">
        <v>0.16875961937884781</v>
      </c>
    </row>
    <row r="8" spans="1:31" x14ac:dyDescent="0.2">
      <c r="A8" s="1">
        <v>4</v>
      </c>
      <c r="B8" t="s">
        <v>134</v>
      </c>
      <c r="C8" s="2">
        <v>44021.35083333333</v>
      </c>
      <c r="D8" t="s">
        <v>139</v>
      </c>
      <c r="E8">
        <v>13</v>
      </c>
      <c r="F8">
        <v>2.1308019915993901</v>
      </c>
      <c r="G8">
        <v>1.877766579169114E-3</v>
      </c>
      <c r="H8">
        <v>36.831325341212249</v>
      </c>
      <c r="I8">
        <v>3.821427982424064E-3</v>
      </c>
      <c r="J8">
        <v>6.3303964947844502</v>
      </c>
      <c r="K8">
        <v>1.764663089144479E-3</v>
      </c>
      <c r="L8">
        <v>11.28847551766316</v>
      </c>
      <c r="M8">
        <v>3.72351459779311E-3</v>
      </c>
      <c r="N8">
        <v>16.956017035225329</v>
      </c>
      <c r="O8">
        <v>2.5214218781368251E-2</v>
      </c>
      <c r="P8">
        <v>-0.73236313990864887</v>
      </c>
      <c r="Q8">
        <v>2.3668685007232741E-2</v>
      </c>
      <c r="R8">
        <v>22.494714441864861</v>
      </c>
      <c r="S8">
        <v>6.4584218867332954E-2</v>
      </c>
      <c r="T8">
        <v>-0.20495568919573279</v>
      </c>
      <c r="U8">
        <v>6.1919201123747422E-2</v>
      </c>
      <c r="V8">
        <v>33.263568491749581</v>
      </c>
      <c r="W8">
        <v>3.069221795339113</v>
      </c>
      <c r="X8">
        <v>3.9466524815200938</v>
      </c>
      <c r="Y8">
        <v>2.9835694925201461</v>
      </c>
      <c r="Z8" s="9">
        <v>0.1682026489969449</v>
      </c>
      <c r="AA8" s="9">
        <v>0.12603199813695989</v>
      </c>
      <c r="AB8" s="9">
        <v>0.16615014452429089</v>
      </c>
      <c r="AC8" s="9">
        <v>-3.3688632152179439E-3</v>
      </c>
      <c r="AD8" s="9">
        <v>0.16951900773950879</v>
      </c>
    </row>
    <row r="9" spans="1:31" x14ac:dyDescent="0.2">
      <c r="A9" s="1">
        <v>5</v>
      </c>
      <c r="B9" t="s">
        <v>134</v>
      </c>
      <c r="C9" s="2">
        <v>44025.348356481481</v>
      </c>
      <c r="D9" t="s">
        <v>140</v>
      </c>
      <c r="E9">
        <v>13</v>
      </c>
      <c r="F9">
        <v>2.0678770766861359</v>
      </c>
      <c r="G9">
        <v>2.6342302613094632E-3</v>
      </c>
      <c r="H9">
        <v>36.772657948579877</v>
      </c>
      <c r="I9">
        <v>4.5279520018778668E-3</v>
      </c>
      <c r="J9">
        <v>6.2693749909643612</v>
      </c>
      <c r="K9">
        <v>2.5139995019263042E-3</v>
      </c>
      <c r="L9">
        <v>11.231176356727561</v>
      </c>
      <c r="M9">
        <v>4.4134043162480886E-3</v>
      </c>
      <c r="N9">
        <v>16.849410556931421</v>
      </c>
      <c r="O9">
        <v>2.1879220851922329E-2</v>
      </c>
      <c r="P9">
        <v>-0.71894226256987015</v>
      </c>
      <c r="Q9">
        <v>2.240381145363372E-2</v>
      </c>
      <c r="R9">
        <v>22.396092352387999</v>
      </c>
      <c r="S9">
        <v>8.3156115609249071E-2</v>
      </c>
      <c r="T9">
        <v>-0.18809478402636959</v>
      </c>
      <c r="U9">
        <v>7.974569106274601E-2</v>
      </c>
      <c r="V9">
        <v>33.987232643019247</v>
      </c>
      <c r="W9">
        <v>4.2537820324198474</v>
      </c>
      <c r="X9">
        <v>4.8266065483747669</v>
      </c>
      <c r="Y9">
        <v>4.1384231001540268</v>
      </c>
      <c r="Z9" s="9">
        <v>0.18179577634423949</v>
      </c>
      <c r="AA9" s="9">
        <v>0.14306136298755881</v>
      </c>
      <c r="AB9" s="9">
        <v>0.18019642256941509</v>
      </c>
      <c r="AC9" s="9">
        <v>-6.1132095276619607E-4</v>
      </c>
      <c r="AD9" s="9">
        <v>0.18080774352218129</v>
      </c>
    </row>
    <row r="10" spans="1:31" x14ac:dyDescent="0.2">
      <c r="A10" s="1">
        <v>6</v>
      </c>
      <c r="B10" t="s">
        <v>134</v>
      </c>
      <c r="C10" s="2">
        <v>44029.577268518522</v>
      </c>
      <c r="D10" t="s">
        <v>141</v>
      </c>
      <c r="E10">
        <v>13</v>
      </c>
      <c r="F10">
        <v>2.1277701719696829</v>
      </c>
      <c r="G10">
        <v>1.9811620714530859E-3</v>
      </c>
      <c r="H10">
        <v>36.808587392986993</v>
      </c>
      <c r="I10">
        <v>4.0475679540055874E-3</v>
      </c>
      <c r="J10">
        <v>6.326788783525692</v>
      </c>
      <c r="K10">
        <v>1.950290756025307E-3</v>
      </c>
      <c r="L10">
        <v>11.266313307080249</v>
      </c>
      <c r="M10">
        <v>3.946676060523035E-3</v>
      </c>
      <c r="N10">
        <v>16.944364653866241</v>
      </c>
      <c r="O10">
        <v>2.6634131404323771E-2</v>
      </c>
      <c r="P10">
        <v>-0.71858611466557576</v>
      </c>
      <c r="Q10">
        <v>2.4313311294492129E-2</v>
      </c>
      <c r="R10">
        <v>22.40045253425728</v>
      </c>
      <c r="S10">
        <v>9.3309657391048809E-2</v>
      </c>
      <c r="T10">
        <v>-0.25330781320215268</v>
      </c>
      <c r="U10">
        <v>9.0634094751748856E-2</v>
      </c>
      <c r="V10">
        <v>30.406266532963251</v>
      </c>
      <c r="W10">
        <v>5.5326524252665443</v>
      </c>
      <c r="X10">
        <v>1.2173912748154969</v>
      </c>
      <c r="Y10">
        <v>5.3804189837974992</v>
      </c>
      <c r="Z10" s="9">
        <v>0.18215649522239791</v>
      </c>
      <c r="AA10" s="9">
        <v>7.719678124107919E-2</v>
      </c>
      <c r="AB10" s="9">
        <v>0.1805691666428933</v>
      </c>
      <c r="AC10" s="9">
        <v>3.176023108130172E-3</v>
      </c>
      <c r="AD10" s="9">
        <v>0.1773931435347631</v>
      </c>
    </row>
    <row r="11" spans="1:31" x14ac:dyDescent="0.2">
      <c r="A11" s="1">
        <v>7</v>
      </c>
      <c r="B11" t="s">
        <v>134</v>
      </c>
      <c r="C11" s="2">
        <v>44031.320254629631</v>
      </c>
      <c r="D11" t="s">
        <v>142</v>
      </c>
      <c r="E11">
        <v>13</v>
      </c>
      <c r="F11">
        <v>2.1584512820444992</v>
      </c>
      <c r="G11">
        <v>1.864941127088948E-3</v>
      </c>
      <c r="H11">
        <v>36.828090191909887</v>
      </c>
      <c r="I11">
        <v>3.3364483940138728E-3</v>
      </c>
      <c r="J11">
        <v>6.356236621859809</v>
      </c>
      <c r="K11">
        <v>1.75723625470144E-3</v>
      </c>
      <c r="L11">
        <v>11.28538204233077</v>
      </c>
      <c r="M11">
        <v>3.2511456852533718E-3</v>
      </c>
      <c r="N11">
        <v>16.999567633584508</v>
      </c>
      <c r="O11">
        <v>3.107732801091807E-2</v>
      </c>
      <c r="P11">
        <v>-0.71303460536274055</v>
      </c>
      <c r="Q11">
        <v>2.8806949156530749E-2</v>
      </c>
      <c r="R11">
        <v>22.482118245396141</v>
      </c>
      <c r="S11">
        <v>7.3200719359568137E-2</v>
      </c>
      <c r="T11">
        <v>-0.2111556104920565</v>
      </c>
      <c r="U11">
        <v>7.1887189457726555E-2</v>
      </c>
      <c r="V11">
        <v>33.13918115539748</v>
      </c>
      <c r="W11">
        <v>2.8734426452541779</v>
      </c>
      <c r="X11">
        <v>3.8043561117695339</v>
      </c>
      <c r="Y11">
        <v>2.7933099129555301</v>
      </c>
      <c r="Z11" s="9">
        <v>0.1877792552714066</v>
      </c>
      <c r="AA11" s="9">
        <v>0.119770132552665</v>
      </c>
      <c r="AB11" s="9">
        <v>0.1863793712419925</v>
      </c>
      <c r="AC11" s="9">
        <v>4.8212148151137984E-3</v>
      </c>
      <c r="AD11" s="9">
        <v>0.1815581564268787</v>
      </c>
    </row>
    <row r="12" spans="1:31" x14ac:dyDescent="0.2">
      <c r="A12" s="1">
        <v>8</v>
      </c>
      <c r="B12" t="s">
        <v>134</v>
      </c>
      <c r="C12" s="2">
        <v>44034.527407407397</v>
      </c>
      <c r="D12" t="s">
        <v>143</v>
      </c>
      <c r="E12">
        <v>13</v>
      </c>
      <c r="F12">
        <v>2.173338130536695</v>
      </c>
      <c r="G12">
        <v>2.5851961421797121E-3</v>
      </c>
      <c r="H12">
        <v>36.815110652826377</v>
      </c>
      <c r="I12">
        <v>3.3367569168806471E-3</v>
      </c>
      <c r="J12">
        <v>6.3697725997304904</v>
      </c>
      <c r="K12">
        <v>2.482352258620119E-3</v>
      </c>
      <c r="L12">
        <v>11.272766515403401</v>
      </c>
      <c r="M12">
        <v>3.2539925053965781E-3</v>
      </c>
      <c r="N12">
        <v>17.00803561677434</v>
      </c>
      <c r="O12">
        <v>2.1042860302535681E-2</v>
      </c>
      <c r="P12">
        <v>-0.70632320463610487</v>
      </c>
      <c r="Q12">
        <v>1.8639418073113909E-2</v>
      </c>
      <c r="R12">
        <v>22.444922542015309</v>
      </c>
      <c r="S12">
        <v>7.8935959858976196E-2</v>
      </c>
      <c r="T12">
        <v>-0.22258203470530469</v>
      </c>
      <c r="U12">
        <v>7.5515018652900487E-2</v>
      </c>
      <c r="V12">
        <v>29.354510756176069</v>
      </c>
      <c r="W12">
        <v>3.0928489647104911</v>
      </c>
      <c r="X12">
        <v>0.13736093427526661</v>
      </c>
      <c r="Y12">
        <v>3.0108420674972352</v>
      </c>
      <c r="Z12" s="9">
        <v>0.1945767933498069</v>
      </c>
      <c r="AA12" s="9">
        <v>0.10822954532377251</v>
      </c>
      <c r="AB12" s="9">
        <v>0.193403517152796</v>
      </c>
      <c r="AC12" s="9">
        <v>7.5655987198758549E-3</v>
      </c>
      <c r="AD12" s="9">
        <v>0.18583791843292011</v>
      </c>
    </row>
    <row r="13" spans="1:31" x14ac:dyDescent="0.2">
      <c r="A13" s="1">
        <v>9</v>
      </c>
      <c r="B13" t="s">
        <v>134</v>
      </c>
      <c r="C13" s="2">
        <v>44038.357870370368</v>
      </c>
      <c r="D13" t="s">
        <v>144</v>
      </c>
      <c r="E13">
        <v>13</v>
      </c>
      <c r="F13">
        <v>2.1474298247436199</v>
      </c>
      <c r="G13">
        <v>1.7851230191061509E-3</v>
      </c>
      <c r="H13">
        <v>36.822309060712591</v>
      </c>
      <c r="I13">
        <v>3.8966346411743471E-3</v>
      </c>
      <c r="J13">
        <v>6.3456992542928941</v>
      </c>
      <c r="K13">
        <v>1.7439386522543729E-3</v>
      </c>
      <c r="L13">
        <v>11.27972547828869</v>
      </c>
      <c r="M13">
        <v>3.798753410105599E-3</v>
      </c>
      <c r="N13">
        <v>16.981581934182731</v>
      </c>
      <c r="O13">
        <v>2.8089393209177829E-2</v>
      </c>
      <c r="P13">
        <v>-0.71441760457891568</v>
      </c>
      <c r="Q13">
        <v>2.9033926604626229E-2</v>
      </c>
      <c r="R13">
        <v>22.42040938679671</v>
      </c>
      <c r="S13">
        <v>6.9239403942650102E-2</v>
      </c>
      <c r="T13">
        <v>-0.26031082970955438</v>
      </c>
      <c r="U13">
        <v>7.2386223458401039E-2</v>
      </c>
      <c r="V13">
        <v>30.015463476168811</v>
      </c>
      <c r="W13">
        <v>2.821980781163147</v>
      </c>
      <c r="X13">
        <v>0.79153039586391705</v>
      </c>
      <c r="Y13">
        <v>2.7443705123310291</v>
      </c>
      <c r="Z13" s="9">
        <v>0.1863785059766972</v>
      </c>
      <c r="AA13" s="9">
        <v>7.0123796608201658E-2</v>
      </c>
      <c r="AB13" s="9">
        <v>0.18493192551722951</v>
      </c>
      <c r="AC13" s="9">
        <v>9.4323259744624622E-3</v>
      </c>
      <c r="AD13" s="9">
        <v>0.17549959954276709</v>
      </c>
    </row>
    <row r="14" spans="1:31" x14ac:dyDescent="0.2">
      <c r="Z14" s="9">
        <v>0.1797636738573779</v>
      </c>
      <c r="AA14" s="9">
        <v>0.1178529090250259</v>
      </c>
      <c r="AB14" s="9">
        <v>0.17809657638851931</v>
      </c>
      <c r="AD14" s="9">
        <v>0.1786383082586592</v>
      </c>
      <c r="AE14" t="s">
        <v>29</v>
      </c>
    </row>
    <row r="15" spans="1:31" x14ac:dyDescent="0.2">
      <c r="Z15" s="9">
        <v>9.0964854599079013E-3</v>
      </c>
      <c r="AA15" s="9">
        <v>3.1801808941072478E-2</v>
      </c>
      <c r="AB15" s="9">
        <v>9.3997327280779391E-3</v>
      </c>
      <c r="AD15" s="9">
        <v>6.438216112932469E-3</v>
      </c>
      <c r="AE15" t="s">
        <v>30</v>
      </c>
    </row>
    <row r="16" spans="1:31" x14ac:dyDescent="0.2">
      <c r="Z16" s="9">
        <f>(Z15/SQRT(COUNT(Z4:Z13)))</f>
        <v>2.8765612755913242E-3</v>
      </c>
      <c r="AA16" s="9">
        <f>(AA15/SQRT(COUNT(AA4:AA13)))</f>
        <v>1.0056614996729652E-2</v>
      </c>
      <c r="AB16" s="9">
        <f>(AB15/SQRT(COUNT(AB4:AB13)))</f>
        <v>2.9724564817554442E-3</v>
      </c>
      <c r="AD16" s="9">
        <f>(AD15/SQRT(COUNT(AD4:AD13)))</f>
        <v>2.0359426985262444E-3</v>
      </c>
      <c r="AE16" t="s">
        <v>145</v>
      </c>
    </row>
    <row r="17" spans="26:31" x14ac:dyDescent="0.2">
      <c r="Z17" s="9">
        <f>(Z15/SQRT(COUNT(Z4:Z13)))*_xlfn.T.INV.2T(1-0.95, COUNT(Z4:Z13)-1)</f>
        <v>6.5072336938068551E-3</v>
      </c>
      <c r="AA17" s="9">
        <f>(AA15/SQRT(COUNT(AA4:AA13)))*_xlfn.T.INV.2T(1-0.95, COUNT(AA4:AA13)-1)</f>
        <v>2.2749643648355827E-2</v>
      </c>
      <c r="AB17" s="9">
        <f>(AB15/SQRT(COUNT(AB4:AB13)))*_xlfn.T.INV.2T(1-0.95, COUNT(AB4:AB13)-1)</f>
        <v>6.7241637213090299E-3</v>
      </c>
      <c r="AD17" s="9">
        <f>(AD15/SQRT(COUNT(AD4:AD13)))*_xlfn.T.INV.2T(1-0.95, COUNT(AD4:AD13)-1)</f>
        <v>4.6056223585178501E-3</v>
      </c>
      <c r="AE17" t="s">
        <v>146</v>
      </c>
    </row>
  </sheetData>
  <mergeCells count="10">
    <mergeCell ref="P1:Q1"/>
    <mergeCell ref="R1:S1"/>
    <mergeCell ref="T1:U1"/>
    <mergeCell ref="V1:W1"/>
    <mergeCell ref="X1:Y1"/>
    <mergeCell ref="F1:G1"/>
    <mergeCell ref="H1:I1"/>
    <mergeCell ref="J1:K1"/>
    <mergeCell ref="L1:M1"/>
    <mergeCell ref="N1:O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17"/>
  <sheetViews>
    <sheetView workbookViewId="0">
      <selection activeCell="AB1" sqref="AB1:AD2"/>
    </sheetView>
  </sheetViews>
  <sheetFormatPr baseColWidth="10" defaultColWidth="8.83203125" defaultRowHeight="15" x14ac:dyDescent="0.2"/>
  <cols>
    <col min="1" max="1" width="2.1640625" bestFit="1" customWidth="1"/>
    <col min="2" max="2" width="9.83203125" bestFit="1" customWidth="1"/>
    <col min="3" max="3" width="17.6640625" bestFit="1" customWidth="1"/>
    <col min="4" max="4" width="41.33203125" bestFit="1" customWidth="1"/>
    <col min="5" max="5" width="17.33203125" bestFit="1" customWidth="1"/>
    <col min="6" max="6" width="12.6640625" bestFit="1" customWidth="1"/>
    <col min="7" max="9" width="12.1640625" bestFit="1" customWidth="1"/>
    <col min="10" max="10" width="12.6640625" bestFit="1" customWidth="1"/>
    <col min="11" max="11" width="12.1640625" bestFit="1" customWidth="1"/>
    <col min="12" max="12" width="12.6640625" bestFit="1" customWidth="1"/>
    <col min="13" max="13" width="12.1640625" bestFit="1" customWidth="1"/>
    <col min="14" max="14" width="12.6640625" bestFit="1" customWidth="1"/>
    <col min="15" max="15" width="12.1640625" bestFit="1" customWidth="1"/>
    <col min="16" max="16" width="12.6640625" bestFit="1" customWidth="1"/>
    <col min="17" max="17" width="12.1640625" bestFit="1" customWidth="1"/>
    <col min="18" max="18" width="12.6640625" bestFit="1" customWidth="1"/>
    <col min="19" max="19" width="12.1640625" bestFit="1" customWidth="1"/>
    <col min="20" max="20" width="12.6640625" bestFit="1" customWidth="1"/>
    <col min="21" max="21" width="12.1640625" bestFit="1" customWidth="1"/>
    <col min="22" max="22" width="12.6640625" bestFit="1" customWidth="1"/>
    <col min="23" max="23" width="12.1640625" bestFit="1" customWidth="1"/>
    <col min="24" max="24" width="12.6640625" bestFit="1" customWidth="1"/>
    <col min="25" max="25" width="12.1640625" bestFit="1" customWidth="1"/>
    <col min="26" max="27" width="10.6640625" style="9" bestFit="1" customWidth="1"/>
    <col min="28" max="28" width="11.83203125" style="9" bestFit="1" customWidth="1"/>
    <col min="29" max="29" width="9.1640625" style="9" bestFit="1" customWidth="1"/>
    <col min="30" max="30" width="14" style="9" bestFit="1" customWidth="1"/>
    <col min="31" max="31" width="5.33203125" bestFit="1" customWidth="1"/>
  </cols>
  <sheetData>
    <row r="1" spans="1:31" x14ac:dyDescent="0.2">
      <c r="A1" s="1"/>
      <c r="B1" s="1" t="s">
        <v>10</v>
      </c>
      <c r="C1" s="1" t="s">
        <v>11</v>
      </c>
      <c r="D1" s="1" t="s">
        <v>12</v>
      </c>
      <c r="E1" s="1" t="s">
        <v>13</v>
      </c>
      <c r="F1" s="10" t="s">
        <v>14</v>
      </c>
      <c r="G1" s="10"/>
      <c r="H1" s="10" t="s">
        <v>15</v>
      </c>
      <c r="I1" s="10"/>
      <c r="J1" s="10" t="s">
        <v>16</v>
      </c>
      <c r="K1" s="10"/>
      <c r="L1" s="10" t="s">
        <v>17</v>
      </c>
      <c r="M1" s="10"/>
      <c r="N1" s="10" t="s">
        <v>18</v>
      </c>
      <c r="O1" s="10"/>
      <c r="P1" s="10" t="s">
        <v>19</v>
      </c>
      <c r="Q1" s="10"/>
      <c r="R1" s="10" t="s">
        <v>20</v>
      </c>
      <c r="S1" s="10"/>
      <c r="T1" s="10" t="s">
        <v>21</v>
      </c>
      <c r="U1" s="10"/>
      <c r="V1" s="10" t="s">
        <v>22</v>
      </c>
      <c r="W1" s="10"/>
      <c r="X1" s="10" t="s">
        <v>23</v>
      </c>
      <c r="Y1" s="10"/>
      <c r="Z1" s="8" t="s">
        <v>24</v>
      </c>
      <c r="AA1" s="8" t="s">
        <v>25</v>
      </c>
      <c r="AB1" s="8" t="s">
        <v>173</v>
      </c>
      <c r="AC1" s="8" t="s">
        <v>27</v>
      </c>
      <c r="AD1" s="8" t="s">
        <v>174</v>
      </c>
    </row>
    <row r="2" spans="1:31" x14ac:dyDescent="0.2">
      <c r="A2" s="1"/>
      <c r="B2" s="1" t="s">
        <v>28</v>
      </c>
      <c r="C2" s="1" t="s">
        <v>28</v>
      </c>
      <c r="D2" s="1" t="s">
        <v>28</v>
      </c>
      <c r="E2" s="1" t="s">
        <v>28</v>
      </c>
      <c r="F2" s="1" t="s">
        <v>29</v>
      </c>
      <c r="G2" s="1" t="s">
        <v>30</v>
      </c>
      <c r="H2" s="1" t="s">
        <v>29</v>
      </c>
      <c r="I2" s="1" t="s">
        <v>30</v>
      </c>
      <c r="J2" s="1" t="s">
        <v>29</v>
      </c>
      <c r="K2" s="1" t="s">
        <v>30</v>
      </c>
      <c r="L2" s="1" t="s">
        <v>29</v>
      </c>
      <c r="M2" s="1" t="s">
        <v>30</v>
      </c>
      <c r="N2" s="1" t="s">
        <v>29</v>
      </c>
      <c r="O2" s="1" t="s">
        <v>30</v>
      </c>
      <c r="P2" s="1" t="s">
        <v>29</v>
      </c>
      <c r="Q2" s="1" t="s">
        <v>30</v>
      </c>
      <c r="R2" s="1" t="s">
        <v>29</v>
      </c>
      <c r="S2" s="1" t="s">
        <v>30</v>
      </c>
      <c r="T2" s="1" t="s">
        <v>29</v>
      </c>
      <c r="U2" s="1" t="s">
        <v>30</v>
      </c>
      <c r="V2" s="1" t="s">
        <v>29</v>
      </c>
      <c r="W2" s="1" t="s">
        <v>30</v>
      </c>
      <c r="X2" s="1" t="s">
        <v>29</v>
      </c>
      <c r="Y2" s="1" t="s">
        <v>30</v>
      </c>
      <c r="Z2" s="8" t="s">
        <v>29</v>
      </c>
      <c r="AA2" s="8" t="s">
        <v>29</v>
      </c>
      <c r="AB2" s="8" t="s">
        <v>29</v>
      </c>
      <c r="AC2" s="8"/>
      <c r="AD2" s="8" t="s">
        <v>29</v>
      </c>
    </row>
    <row r="4" spans="1:31" x14ac:dyDescent="0.2">
      <c r="A4" s="1">
        <v>0</v>
      </c>
      <c r="B4" t="s">
        <v>147</v>
      </c>
      <c r="C4" s="2">
        <v>44009.537499999999</v>
      </c>
      <c r="D4" t="s">
        <v>148</v>
      </c>
      <c r="E4">
        <v>13</v>
      </c>
      <c r="F4">
        <v>-9.8833202917543339</v>
      </c>
      <c r="G4">
        <v>2.1614837790236438E-3</v>
      </c>
      <c r="H4">
        <v>20.125580185751911</v>
      </c>
      <c r="I4">
        <v>4.065438171456829E-3</v>
      </c>
      <c r="J4">
        <v>-5.5070120263456968</v>
      </c>
      <c r="K4">
        <v>2.061824786945562E-3</v>
      </c>
      <c r="L4">
        <v>-5.0149484933861466</v>
      </c>
      <c r="M4">
        <v>3.9622884507246403E-3</v>
      </c>
      <c r="N4">
        <v>-11.298654551039061</v>
      </c>
      <c r="O4">
        <v>2.3934956601428109E-2</v>
      </c>
      <c r="P4">
        <v>-0.72266934860318877</v>
      </c>
      <c r="Q4">
        <v>2.1813407435485939E-2</v>
      </c>
      <c r="R4">
        <v>-10.21309695214708</v>
      </c>
      <c r="S4">
        <v>0.1059661626302284</v>
      </c>
      <c r="T4">
        <v>-0.2105054888585273</v>
      </c>
      <c r="U4">
        <v>0.1029094707582142</v>
      </c>
      <c r="V4">
        <v>-15.371593506134129</v>
      </c>
      <c r="W4">
        <v>3.790220774972505</v>
      </c>
      <c r="X4">
        <v>0.27371472343768949</v>
      </c>
      <c r="Y4">
        <v>3.8496253647875811</v>
      </c>
      <c r="Z4" s="9">
        <v>0.17802085509234519</v>
      </c>
      <c r="AA4" s="9">
        <v>0.1204267496431136</v>
      </c>
      <c r="AB4" s="9">
        <v>0.17629565770877331</v>
      </c>
      <c r="AC4" s="9">
        <v>-7.4499133477465146E-3</v>
      </c>
      <c r="AD4" s="9">
        <v>0.18374557105651981</v>
      </c>
    </row>
    <row r="5" spans="1:31" x14ac:dyDescent="0.2">
      <c r="A5" s="1">
        <v>1</v>
      </c>
      <c r="B5" t="s">
        <v>147</v>
      </c>
      <c r="C5" s="2">
        <v>44010.748402777783</v>
      </c>
      <c r="D5" t="s">
        <v>149</v>
      </c>
      <c r="E5">
        <v>13</v>
      </c>
      <c r="F5">
        <v>-9.8341148621149213</v>
      </c>
      <c r="G5">
        <v>1.6640044350301701E-3</v>
      </c>
      <c r="H5">
        <v>19.995009763680471</v>
      </c>
      <c r="I5">
        <v>3.4090767690491022E-3</v>
      </c>
      <c r="J5">
        <v>-5.4652448765763308</v>
      </c>
      <c r="K5">
        <v>1.599271403073705E-3</v>
      </c>
      <c r="L5">
        <v>-5.1420713142304386</v>
      </c>
      <c r="M5">
        <v>3.322806301487798E-3</v>
      </c>
      <c r="N5">
        <v>-11.387566528815951</v>
      </c>
      <c r="O5">
        <v>2.2867199930323049E-2</v>
      </c>
      <c r="P5">
        <v>-0.73030892576422168</v>
      </c>
      <c r="Q5">
        <v>2.4817912540055002E-2</v>
      </c>
      <c r="R5">
        <v>-10.47361790686454</v>
      </c>
      <c r="S5">
        <v>0.1017835925080985</v>
      </c>
      <c r="T5">
        <v>-0.21820338833866351</v>
      </c>
      <c r="U5">
        <v>0.1009715351303401</v>
      </c>
      <c r="V5">
        <v>-19.023507111335611</v>
      </c>
      <c r="W5">
        <v>3.558873104844638</v>
      </c>
      <c r="X5">
        <v>-3.2306321554984971</v>
      </c>
      <c r="Y5">
        <v>3.6163500398647588</v>
      </c>
      <c r="Z5" s="9">
        <v>0.17028322791581549</v>
      </c>
      <c r="AA5" s="9">
        <v>0.11265193936373009</v>
      </c>
      <c r="AB5" s="9">
        <v>0.16830008318392509</v>
      </c>
      <c r="AC5" s="9">
        <v>-6.9797644307593521E-3</v>
      </c>
      <c r="AD5" s="9">
        <v>0.17527984761468449</v>
      </c>
    </row>
    <row r="6" spans="1:31" x14ac:dyDescent="0.2">
      <c r="A6" s="1">
        <v>2</v>
      </c>
      <c r="B6" t="s">
        <v>147</v>
      </c>
      <c r="C6" s="2">
        <v>44015.143194444441</v>
      </c>
      <c r="D6" t="s">
        <v>150</v>
      </c>
      <c r="E6">
        <v>13</v>
      </c>
      <c r="F6">
        <v>-9.8628957673195021</v>
      </c>
      <c r="G6">
        <v>1.8581366523027221E-3</v>
      </c>
      <c r="H6">
        <v>19.99009972342153</v>
      </c>
      <c r="I6">
        <v>4.737069907630607E-3</v>
      </c>
      <c r="J6">
        <v>-5.4924213883220983</v>
      </c>
      <c r="K6">
        <v>1.863208170894904E-3</v>
      </c>
      <c r="L6">
        <v>-5.1469163344278561</v>
      </c>
      <c r="M6">
        <v>4.6186026096290567E-3</v>
      </c>
      <c r="N6">
        <v>-11.413829082091601</v>
      </c>
      <c r="O6">
        <v>2.725247189328299E-2</v>
      </c>
      <c r="P6">
        <v>-0.72389798367332381</v>
      </c>
      <c r="Q6">
        <v>2.6151955013166112E-2</v>
      </c>
      <c r="R6">
        <v>-10.458146450798861</v>
      </c>
      <c r="S6">
        <v>9.7874217962131513E-2</v>
      </c>
      <c r="T6">
        <v>-0.1928334690188323</v>
      </c>
      <c r="U6">
        <v>9.840688816920995E-2</v>
      </c>
      <c r="V6">
        <v>-16.847464453773931</v>
      </c>
      <c r="W6">
        <v>3.6966873743998439</v>
      </c>
      <c r="X6">
        <v>-0.9808565499029307</v>
      </c>
      <c r="Y6">
        <v>3.7584869117523541</v>
      </c>
      <c r="Z6" s="9">
        <v>0.17677645112752821</v>
      </c>
      <c r="AA6" s="9">
        <v>0.13827533312509729</v>
      </c>
      <c r="AB6" s="9">
        <v>0.17500976935919099</v>
      </c>
      <c r="AC6" s="9">
        <v>-5.7764932175212204E-3</v>
      </c>
      <c r="AD6" s="9">
        <v>0.18078626257671229</v>
      </c>
    </row>
    <row r="7" spans="1:31" x14ac:dyDescent="0.2">
      <c r="A7" s="1">
        <v>3</v>
      </c>
      <c r="B7" t="s">
        <v>147</v>
      </c>
      <c r="C7" s="2">
        <v>44017.156504629631</v>
      </c>
      <c r="D7" t="s">
        <v>151</v>
      </c>
      <c r="E7">
        <v>13</v>
      </c>
      <c r="F7">
        <v>-9.8421016719605081</v>
      </c>
      <c r="G7">
        <v>1.8339990881120021E-3</v>
      </c>
      <c r="H7">
        <v>20.07242405814333</v>
      </c>
      <c r="I7">
        <v>2.3740242898713901E-3</v>
      </c>
      <c r="J7">
        <v>-5.4701247352817139</v>
      </c>
      <c r="K7">
        <v>1.7345969169099351E-3</v>
      </c>
      <c r="L7">
        <v>-5.0666563747273523</v>
      </c>
      <c r="M7">
        <v>2.3137900275055439E-3</v>
      </c>
      <c r="N7">
        <v>-11.30480621374841</v>
      </c>
      <c r="O7">
        <v>2.3399533919773018E-2</v>
      </c>
      <c r="P7">
        <v>-0.71607023885674237</v>
      </c>
      <c r="Q7">
        <v>2.271652831167853E-2</v>
      </c>
      <c r="R7">
        <v>-10.311899244367369</v>
      </c>
      <c r="S7">
        <v>7.2565456992260649E-2</v>
      </c>
      <c r="T7">
        <v>-0.20639243993531611</v>
      </c>
      <c r="U7">
        <v>7.502402304500308E-2</v>
      </c>
      <c r="V7">
        <v>-15.747008001800721</v>
      </c>
      <c r="W7">
        <v>2.1840951093965359</v>
      </c>
      <c r="X7">
        <v>-4.5076120085482313E-2</v>
      </c>
      <c r="Y7">
        <v>2.2182655708894039</v>
      </c>
      <c r="Z7" s="9">
        <v>0.18470466099399299</v>
      </c>
      <c r="AA7" s="9">
        <v>0.12458089261813</v>
      </c>
      <c r="AB7" s="9">
        <v>0.18320227998159949</v>
      </c>
      <c r="AC7" s="9">
        <v>-5.1941012828663922E-3</v>
      </c>
      <c r="AD7" s="9">
        <v>0.1883963812644659</v>
      </c>
    </row>
    <row r="8" spans="1:31" x14ac:dyDescent="0.2">
      <c r="A8" s="1">
        <v>4</v>
      </c>
      <c r="B8" t="s">
        <v>147</v>
      </c>
      <c r="C8" s="2">
        <v>44021.535439814812</v>
      </c>
      <c r="D8" t="s">
        <v>152</v>
      </c>
      <c r="E8">
        <v>13</v>
      </c>
      <c r="F8">
        <v>-9.8677920790733857</v>
      </c>
      <c r="G8">
        <v>2.0155584336883159E-3</v>
      </c>
      <c r="H8">
        <v>19.995367331932449</v>
      </c>
      <c r="I8">
        <v>3.571492472083181E-3</v>
      </c>
      <c r="J8">
        <v>-5.4968385443570931</v>
      </c>
      <c r="K8">
        <v>1.9903393796973311E-3</v>
      </c>
      <c r="L8">
        <v>-5.1417939543758102</v>
      </c>
      <c r="M8">
        <v>3.48346608659535E-3</v>
      </c>
      <c r="N8">
        <v>-11.409970191859021</v>
      </c>
      <c r="O8">
        <v>1.7870959296213039E-2</v>
      </c>
      <c r="P8">
        <v>-0.72047661634601434</v>
      </c>
      <c r="Q8">
        <v>1.7316828429410069E-2</v>
      </c>
      <c r="R8">
        <v>-10.496783186349409</v>
      </c>
      <c r="S8">
        <v>0.1051644593593215</v>
      </c>
      <c r="T8">
        <v>-0.2421660029044656</v>
      </c>
      <c r="U8">
        <v>0.1042672204170154</v>
      </c>
      <c r="V8">
        <v>-12.425370479726309</v>
      </c>
      <c r="W8">
        <v>3.1624853820457122</v>
      </c>
      <c r="X8">
        <v>3.5071967179699381</v>
      </c>
      <c r="Y8">
        <v>3.2148010061879408</v>
      </c>
      <c r="Z8" s="9">
        <v>0.1802417299321869</v>
      </c>
      <c r="AA8" s="9">
        <v>8.8449910936644588E-2</v>
      </c>
      <c r="AB8" s="9">
        <v>0.17859056929952261</v>
      </c>
      <c r="AC8" s="9">
        <v>-3.2640084181261228E-3</v>
      </c>
      <c r="AD8" s="9">
        <v>0.18185457771764871</v>
      </c>
    </row>
    <row r="9" spans="1:31" x14ac:dyDescent="0.2">
      <c r="A9" s="1">
        <v>5</v>
      </c>
      <c r="B9" t="s">
        <v>147</v>
      </c>
      <c r="C9" s="2">
        <v>44024.965879629628</v>
      </c>
      <c r="D9" t="s">
        <v>153</v>
      </c>
      <c r="E9">
        <v>13</v>
      </c>
      <c r="F9">
        <v>-9.881678079290964</v>
      </c>
      <c r="G9">
        <v>1.7660189992433151E-3</v>
      </c>
      <c r="H9">
        <v>19.91244719841653</v>
      </c>
      <c r="I9">
        <v>2.1445986232208739E-3</v>
      </c>
      <c r="J9">
        <v>-5.5126722466153382</v>
      </c>
      <c r="K9">
        <v>1.69481532541518E-3</v>
      </c>
      <c r="L9">
        <v>-5.2226198802448716</v>
      </c>
      <c r="M9">
        <v>2.0915444036231669E-3</v>
      </c>
      <c r="N9">
        <v>-11.501871697638069</v>
      </c>
      <c r="O9">
        <v>2.213748442740443E-2</v>
      </c>
      <c r="P9">
        <v>-0.71714254364576047</v>
      </c>
      <c r="Q9">
        <v>2.384564861451437E-2</v>
      </c>
      <c r="R9">
        <v>-10.62197119774453</v>
      </c>
      <c r="S9">
        <v>0.1028298254285223</v>
      </c>
      <c r="T9">
        <v>-0.20620433732485649</v>
      </c>
      <c r="U9">
        <v>0.1032819860355727</v>
      </c>
      <c r="V9">
        <v>-15.93514175933475</v>
      </c>
      <c r="W9">
        <v>4.7938045398639719</v>
      </c>
      <c r="X9">
        <v>0.1174201563593754</v>
      </c>
      <c r="Y9">
        <v>4.8744600126362236</v>
      </c>
      <c r="Z9" s="9">
        <v>0.18361859372847061</v>
      </c>
      <c r="AA9" s="9">
        <v>0.1247708745882964</v>
      </c>
      <c r="AB9" s="9">
        <v>0.18208000676238539</v>
      </c>
      <c r="AC9" s="9">
        <v>-9.1710984175767327E-4</v>
      </c>
      <c r="AD9" s="9">
        <v>0.18299711660414311</v>
      </c>
    </row>
    <row r="10" spans="1:31" x14ac:dyDescent="0.2">
      <c r="A10" s="1">
        <v>6</v>
      </c>
      <c r="B10" t="s">
        <v>147</v>
      </c>
      <c r="C10" s="2">
        <v>44029.231064814812</v>
      </c>
      <c r="D10" t="s">
        <v>154</v>
      </c>
      <c r="E10">
        <v>13</v>
      </c>
      <c r="F10">
        <v>-9.8497194155513839</v>
      </c>
      <c r="G10">
        <v>1.339958908767242E-3</v>
      </c>
      <c r="H10">
        <v>19.934859233282381</v>
      </c>
      <c r="I10">
        <v>3.608220613930214E-3</v>
      </c>
      <c r="J10">
        <v>-5.4819220429896101</v>
      </c>
      <c r="K10">
        <v>1.324179700717499E-3</v>
      </c>
      <c r="L10">
        <v>-5.2007143719145281</v>
      </c>
      <c r="M10">
        <v>3.517267673371214E-3</v>
      </c>
      <c r="N10">
        <v>-11.43312068878515</v>
      </c>
      <c r="O10">
        <v>2.496719495060622E-2</v>
      </c>
      <c r="P10">
        <v>-0.70115521064065223</v>
      </c>
      <c r="Q10">
        <v>2.337100109813502E-2</v>
      </c>
      <c r="R10">
        <v>-10.588453999274771</v>
      </c>
      <c r="S10">
        <v>7.74386261720314E-2</v>
      </c>
      <c r="T10">
        <v>-0.21636604348330191</v>
      </c>
      <c r="U10">
        <v>7.7752318803088971E-2</v>
      </c>
      <c r="V10">
        <v>-15.40507423242012</v>
      </c>
      <c r="W10">
        <v>3.526959716588649</v>
      </c>
      <c r="X10">
        <v>0.57986413828633288</v>
      </c>
      <c r="Y10">
        <v>3.586074715053023</v>
      </c>
      <c r="Z10" s="9">
        <v>0.19981111587112679</v>
      </c>
      <c r="AA10" s="9">
        <v>0.1145076413906401</v>
      </c>
      <c r="AB10" s="9">
        <v>0.19881233497917711</v>
      </c>
      <c r="AC10" s="9">
        <v>2.8484389799617611E-3</v>
      </c>
      <c r="AD10" s="9">
        <v>0.19596389599921529</v>
      </c>
    </row>
    <row r="11" spans="1:31" x14ac:dyDescent="0.2">
      <c r="A11" s="1">
        <v>7</v>
      </c>
      <c r="B11" t="s">
        <v>147</v>
      </c>
      <c r="C11" s="2">
        <v>44031.839259259257</v>
      </c>
      <c r="D11" t="s">
        <v>155</v>
      </c>
      <c r="E11">
        <v>13</v>
      </c>
      <c r="F11">
        <v>-9.8564849953245819</v>
      </c>
      <c r="G11">
        <v>1.9942683564702201E-3</v>
      </c>
      <c r="H11">
        <v>19.930052451043519</v>
      </c>
      <c r="I11">
        <v>3.1104216264747891E-3</v>
      </c>
      <c r="J11">
        <v>-5.4884338955033947</v>
      </c>
      <c r="K11">
        <v>1.898288332390216E-3</v>
      </c>
      <c r="L11">
        <v>-5.2054123307395912</v>
      </c>
      <c r="M11">
        <v>3.031727416553936E-3</v>
      </c>
      <c r="N11">
        <v>-11.44157495526205</v>
      </c>
      <c r="O11">
        <v>2.290926039619447E-2</v>
      </c>
      <c r="P11">
        <v>-0.69831078010914172</v>
      </c>
      <c r="Q11">
        <v>2.2884782759078411E-2</v>
      </c>
      <c r="R11">
        <v>-10.576552393098231</v>
      </c>
      <c r="S11">
        <v>0.11133952934777019</v>
      </c>
      <c r="T11">
        <v>-0.19489674544568891</v>
      </c>
      <c r="U11">
        <v>0.1115115518150018</v>
      </c>
      <c r="V11">
        <v>-11.33054376673342</v>
      </c>
      <c r="W11">
        <v>2.7629261880252201</v>
      </c>
      <c r="X11">
        <v>4.7368724918390859</v>
      </c>
      <c r="Y11">
        <v>2.8089425239277732</v>
      </c>
      <c r="Z11" s="9">
        <v>0.20269205319507039</v>
      </c>
      <c r="AA11" s="9">
        <v>0.13619144221250121</v>
      </c>
      <c r="AB11" s="9">
        <v>0.2017893133925179</v>
      </c>
      <c r="AC11" s="9">
        <v>5.3008394792914398E-3</v>
      </c>
      <c r="AD11" s="9">
        <v>0.19648847391322641</v>
      </c>
    </row>
    <row r="12" spans="1:31" x14ac:dyDescent="0.2">
      <c r="A12" s="1">
        <v>8</v>
      </c>
      <c r="B12" t="s">
        <v>147</v>
      </c>
      <c r="C12" s="2">
        <v>44034.101620370369</v>
      </c>
      <c r="D12" t="s">
        <v>156</v>
      </c>
      <c r="E12">
        <v>13</v>
      </c>
      <c r="F12">
        <v>-9.8548331512691814</v>
      </c>
      <c r="G12">
        <v>2.3820390270315661E-3</v>
      </c>
      <c r="H12">
        <v>19.895949713857771</v>
      </c>
      <c r="I12">
        <v>5.4648362621088327E-3</v>
      </c>
      <c r="J12">
        <v>-5.4880359887937704</v>
      </c>
      <c r="K12">
        <v>2.3617906751622658E-3</v>
      </c>
      <c r="L12">
        <v>-5.2386382467598294</v>
      </c>
      <c r="M12">
        <v>5.3282145737806076E-3</v>
      </c>
      <c r="N12">
        <v>-11.4990610989353</v>
      </c>
      <c r="O12">
        <v>3.2067109151318718E-2</v>
      </c>
      <c r="P12">
        <v>-0.72402138707074226</v>
      </c>
      <c r="Q12">
        <v>3.316985998601462E-2</v>
      </c>
      <c r="R12">
        <v>-10.641866874621099</v>
      </c>
      <c r="S12">
        <v>0.1158788674479882</v>
      </c>
      <c r="T12">
        <v>-0.1941116514083121</v>
      </c>
      <c r="U12">
        <v>0.1095962783834801</v>
      </c>
      <c r="V12">
        <v>-15.716569612123431</v>
      </c>
      <c r="W12">
        <v>3.7755992490699248</v>
      </c>
      <c r="X12">
        <v>0.3448109460379899</v>
      </c>
      <c r="Y12">
        <v>3.8427489264938681</v>
      </c>
      <c r="Z12" s="9">
        <v>0.17665146391142769</v>
      </c>
      <c r="AA12" s="9">
        <v>0.13698438023511761</v>
      </c>
      <c r="AB12" s="9">
        <v>0.17488061547542469</v>
      </c>
      <c r="AC12" s="9">
        <v>7.2414705418629832E-3</v>
      </c>
      <c r="AD12" s="9">
        <v>0.16763914493356169</v>
      </c>
    </row>
    <row r="13" spans="1:31" x14ac:dyDescent="0.2">
      <c r="A13" s="1">
        <v>9</v>
      </c>
      <c r="B13" t="s">
        <v>147</v>
      </c>
      <c r="C13" s="2">
        <v>44038.88113425926</v>
      </c>
      <c r="D13" t="s">
        <v>157</v>
      </c>
      <c r="E13">
        <v>13</v>
      </c>
      <c r="F13">
        <v>-9.8572863099606707</v>
      </c>
      <c r="G13">
        <v>1.912569123103893E-3</v>
      </c>
      <c r="H13">
        <v>20.029502795879221</v>
      </c>
      <c r="I13">
        <v>4.1016589518181766E-3</v>
      </c>
      <c r="J13">
        <v>-5.4858255934022546</v>
      </c>
      <c r="K13">
        <v>1.854090687306217E-3</v>
      </c>
      <c r="L13">
        <v>-5.1085105017276771</v>
      </c>
      <c r="M13">
        <v>3.9982163357226751E-3</v>
      </c>
      <c r="N13">
        <v>-11.351991700303021</v>
      </c>
      <c r="O13">
        <v>1.9939955226022169E-2</v>
      </c>
      <c r="P13">
        <v>-0.70615670578397449</v>
      </c>
      <c r="Q13">
        <v>1.8767882945503672E-2</v>
      </c>
      <c r="R13">
        <v>-10.38695765526532</v>
      </c>
      <c r="S13">
        <v>8.4747576290836069E-2</v>
      </c>
      <c r="T13">
        <v>-0.1981017500783431</v>
      </c>
      <c r="U13">
        <v>7.9717277453350124E-2</v>
      </c>
      <c r="V13">
        <v>-11.70686607541654</v>
      </c>
      <c r="W13">
        <v>2.680107205123365</v>
      </c>
      <c r="X13">
        <v>4.1594255746485622</v>
      </c>
      <c r="Y13">
        <v>2.7240690134878651</v>
      </c>
      <c r="Z13" s="9">
        <v>0.19474542912845649</v>
      </c>
      <c r="AA13" s="9">
        <v>0.13295441592659921</v>
      </c>
      <c r="AB13" s="9">
        <v>0.19357777470036019</v>
      </c>
      <c r="AC13" s="9">
        <v>9.4866765498935624E-3</v>
      </c>
      <c r="AD13" s="9">
        <v>0.18409109815046659</v>
      </c>
    </row>
    <row r="14" spans="1:31" x14ac:dyDescent="0.2">
      <c r="Z14" s="9">
        <v>0.18475455808964211</v>
      </c>
      <c r="AA14" s="9">
        <v>0.122979358003987</v>
      </c>
      <c r="AB14" s="9">
        <v>0.18325384048428769</v>
      </c>
      <c r="AD14" s="9">
        <v>0.18372423698306439</v>
      </c>
      <c r="AE14" t="s">
        <v>29</v>
      </c>
    </row>
    <row r="15" spans="1:31" x14ac:dyDescent="0.2">
      <c r="Z15" s="9">
        <v>1.0821799854116739E-2</v>
      </c>
      <c r="AA15" s="9">
        <v>1.5228507548720609E-2</v>
      </c>
      <c r="AB15" s="9">
        <v>1.1182563498153509E-2</v>
      </c>
      <c r="AD15" s="9">
        <v>8.6755908742631744E-3</v>
      </c>
      <c r="AE15" t="s">
        <v>30</v>
      </c>
    </row>
    <row r="16" spans="1:31" x14ac:dyDescent="0.2">
      <c r="Z16" s="9">
        <f>(Z15/SQRT(COUNT(Z4:Z13)))</f>
        <v>3.4221535921486789E-3</v>
      </c>
      <c r="AA16" s="9">
        <f>(AA15/SQRT(COUNT(AA4:AA13)))</f>
        <v>4.8156769219024707E-3</v>
      </c>
      <c r="AB16" s="9">
        <f>(AB15/SQRT(COUNT(AB4:AB13)))</f>
        <v>3.5362370733625203E-3</v>
      </c>
      <c r="AD16" s="9">
        <f>(AD15/SQRT(COUNT(AD4:AD13)))</f>
        <v>2.7434627210443092E-3</v>
      </c>
      <c r="AE16" t="s">
        <v>145</v>
      </c>
    </row>
    <row r="17" spans="26:31" x14ac:dyDescent="0.2">
      <c r="Z17" s="9">
        <f>(Z15/SQRT(COUNT(Z4:Z13)))*_xlfn.T.INV.2T(1-0.95, COUNT(Z4:Z13)-1)</f>
        <v>7.7414492606747405E-3</v>
      </c>
      <c r="AA17" s="9">
        <f>(AA15/SQRT(COUNT(AA4:AA13)))*_xlfn.T.INV.2T(1-0.95, COUNT(AA4:AA13)-1)</f>
        <v>1.0893818042603686E-2</v>
      </c>
      <c r="AB17" s="9">
        <f>(AB15/SQRT(COUNT(AB4:AB13)))*_xlfn.T.INV.2T(1-0.95, COUNT(AB4:AB13)-1)</f>
        <v>7.9995240248595858E-3</v>
      </c>
      <c r="AD17" s="9">
        <f>(AD15/SQRT(COUNT(AD4:AD13)))*_xlfn.T.INV.2T(1-0.95, COUNT(AD4:AD13)-1)</f>
        <v>6.2061438452802372E-3</v>
      </c>
      <c r="AE17" t="s">
        <v>146</v>
      </c>
    </row>
  </sheetData>
  <mergeCells count="10">
    <mergeCell ref="P1:Q1"/>
    <mergeCell ref="R1:S1"/>
    <mergeCell ref="T1:U1"/>
    <mergeCell ref="V1:W1"/>
    <mergeCell ref="X1:Y1"/>
    <mergeCell ref="F1:G1"/>
    <mergeCell ref="H1:I1"/>
    <mergeCell ref="J1:K1"/>
    <mergeCell ref="L1:M1"/>
    <mergeCell ref="N1:O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E19"/>
  <sheetViews>
    <sheetView workbookViewId="0">
      <selection activeCell="R19" sqref="R19"/>
    </sheetView>
  </sheetViews>
  <sheetFormatPr baseColWidth="10" defaultColWidth="8.83203125" defaultRowHeight="15" x14ac:dyDescent="0.2"/>
  <cols>
    <col min="1" max="1" width="3.1640625" bestFit="1" customWidth="1"/>
    <col min="2" max="2" width="6.83203125" bestFit="1" customWidth="1"/>
    <col min="3" max="3" width="17.6640625" bestFit="1" customWidth="1"/>
    <col min="4" max="4" width="34.1640625" bestFit="1" customWidth="1"/>
    <col min="5" max="5" width="17.33203125" bestFit="1" customWidth="1"/>
    <col min="6" max="6" width="12.6640625" bestFit="1" customWidth="1"/>
    <col min="7" max="9" width="12.1640625" bestFit="1" customWidth="1"/>
    <col min="10" max="10" width="12.6640625" bestFit="1" customWidth="1"/>
    <col min="11" max="11" width="12.1640625" bestFit="1" customWidth="1"/>
    <col min="12" max="12" width="12.6640625" bestFit="1" customWidth="1"/>
    <col min="13" max="13" width="12.1640625" bestFit="1" customWidth="1"/>
    <col min="14" max="14" width="12.6640625" bestFit="1" customWidth="1"/>
    <col min="15" max="15" width="12.1640625" bestFit="1" customWidth="1"/>
    <col min="16" max="16" width="12.6640625" bestFit="1" customWidth="1"/>
    <col min="17" max="17" width="12.1640625" bestFit="1" customWidth="1"/>
    <col min="18" max="18" width="12.6640625" bestFit="1" customWidth="1"/>
    <col min="19" max="19" width="12.1640625" bestFit="1" customWidth="1"/>
    <col min="20" max="20" width="12.6640625" bestFit="1" customWidth="1"/>
    <col min="21" max="21" width="12.1640625" bestFit="1" customWidth="1"/>
    <col min="22" max="22" width="12.6640625" bestFit="1" customWidth="1"/>
    <col min="23" max="23" width="12.1640625" bestFit="1" customWidth="1"/>
    <col min="24" max="24" width="12.6640625" bestFit="1" customWidth="1"/>
    <col min="25" max="25" width="12.1640625" bestFit="1" customWidth="1"/>
    <col min="26" max="27" width="10.6640625" style="9" bestFit="1" customWidth="1"/>
    <col min="28" max="28" width="11.83203125" style="9" bestFit="1" customWidth="1"/>
    <col min="29" max="29" width="9.1640625" style="9" bestFit="1" customWidth="1"/>
    <col min="30" max="30" width="14" style="9" bestFit="1" customWidth="1"/>
    <col min="31" max="31" width="5.33203125" bestFit="1" customWidth="1"/>
  </cols>
  <sheetData>
    <row r="1" spans="1:31" x14ac:dyDescent="0.2">
      <c r="A1" s="1"/>
      <c r="B1" s="1" t="s">
        <v>10</v>
      </c>
      <c r="C1" s="1" t="s">
        <v>11</v>
      </c>
      <c r="D1" s="1" t="s">
        <v>12</v>
      </c>
      <c r="E1" s="1" t="s">
        <v>13</v>
      </c>
      <c r="F1" s="10" t="s">
        <v>14</v>
      </c>
      <c r="G1" s="10"/>
      <c r="H1" s="10" t="s">
        <v>15</v>
      </c>
      <c r="I1" s="10"/>
      <c r="J1" s="10" t="s">
        <v>16</v>
      </c>
      <c r="K1" s="10"/>
      <c r="L1" s="10" t="s">
        <v>17</v>
      </c>
      <c r="M1" s="10"/>
      <c r="N1" s="10" t="s">
        <v>18</v>
      </c>
      <c r="O1" s="10"/>
      <c r="P1" s="10" t="s">
        <v>19</v>
      </c>
      <c r="Q1" s="10"/>
      <c r="R1" s="10" t="s">
        <v>20</v>
      </c>
      <c r="S1" s="10"/>
      <c r="T1" s="10" t="s">
        <v>21</v>
      </c>
      <c r="U1" s="10"/>
      <c r="V1" s="10" t="s">
        <v>22</v>
      </c>
      <c r="W1" s="10"/>
      <c r="X1" s="10" t="s">
        <v>23</v>
      </c>
      <c r="Y1" s="10"/>
      <c r="Z1" s="8" t="s">
        <v>24</v>
      </c>
      <c r="AA1" s="8" t="s">
        <v>25</v>
      </c>
      <c r="AB1" s="8" t="s">
        <v>173</v>
      </c>
      <c r="AC1" s="8" t="s">
        <v>27</v>
      </c>
      <c r="AD1" s="8" t="s">
        <v>174</v>
      </c>
    </row>
    <row r="2" spans="1:31" x14ac:dyDescent="0.2">
      <c r="A2" s="1"/>
      <c r="B2" s="1" t="s">
        <v>28</v>
      </c>
      <c r="C2" s="1" t="s">
        <v>28</v>
      </c>
      <c r="D2" s="1" t="s">
        <v>28</v>
      </c>
      <c r="E2" s="1" t="s">
        <v>28</v>
      </c>
      <c r="F2" s="1" t="s">
        <v>29</v>
      </c>
      <c r="G2" s="1" t="s">
        <v>30</v>
      </c>
      <c r="H2" s="1" t="s">
        <v>29</v>
      </c>
      <c r="I2" s="1" t="s">
        <v>30</v>
      </c>
      <c r="J2" s="1" t="s">
        <v>29</v>
      </c>
      <c r="K2" s="1" t="s">
        <v>30</v>
      </c>
      <c r="L2" s="1" t="s">
        <v>29</v>
      </c>
      <c r="M2" s="1" t="s">
        <v>30</v>
      </c>
      <c r="N2" s="1" t="s">
        <v>29</v>
      </c>
      <c r="O2" s="1" t="s">
        <v>30</v>
      </c>
      <c r="P2" s="1" t="s">
        <v>29</v>
      </c>
      <c r="Q2" s="1" t="s">
        <v>30</v>
      </c>
      <c r="R2" s="1" t="s">
        <v>29</v>
      </c>
      <c r="S2" s="1" t="s">
        <v>30</v>
      </c>
      <c r="T2" s="1" t="s">
        <v>29</v>
      </c>
      <c r="U2" s="1" t="s">
        <v>30</v>
      </c>
      <c r="V2" s="1" t="s">
        <v>29</v>
      </c>
      <c r="W2" s="1" t="s">
        <v>30</v>
      </c>
      <c r="X2" s="1" t="s">
        <v>29</v>
      </c>
      <c r="Y2" s="1" t="s">
        <v>30</v>
      </c>
      <c r="Z2" s="8" t="s">
        <v>29</v>
      </c>
      <c r="AA2" s="8" t="s">
        <v>29</v>
      </c>
      <c r="AB2" s="8" t="s">
        <v>29</v>
      </c>
      <c r="AC2" s="8"/>
      <c r="AD2" s="8" t="s">
        <v>29</v>
      </c>
    </row>
    <row r="4" spans="1:31" x14ac:dyDescent="0.2">
      <c r="A4" s="1">
        <v>0</v>
      </c>
      <c r="B4" t="s">
        <v>158</v>
      </c>
      <c r="C4" s="2">
        <v>44006.565740740742</v>
      </c>
      <c r="D4" t="s">
        <v>159</v>
      </c>
      <c r="E4">
        <v>13</v>
      </c>
      <c r="F4">
        <v>-7.5354490470466082</v>
      </c>
      <c r="G4">
        <v>2.1724048552419751E-3</v>
      </c>
      <c r="H4">
        <v>12.73429144879519</v>
      </c>
      <c r="I4">
        <v>3.6010829228050249E-3</v>
      </c>
      <c r="J4">
        <v>-3.553713070493282</v>
      </c>
      <c r="K4">
        <v>2.0968593680328858E-3</v>
      </c>
      <c r="L4">
        <v>-12.212031686857101</v>
      </c>
      <c r="M4">
        <v>3.5109536625311561E-3</v>
      </c>
      <c r="N4">
        <v>-16.299263664434299</v>
      </c>
      <c r="O4">
        <v>2.1222929688628791E-2</v>
      </c>
      <c r="P4">
        <v>-0.67990715964504966</v>
      </c>
      <c r="Q4">
        <v>2.31513228730852E-2</v>
      </c>
      <c r="R4">
        <v>-24.995721511214349</v>
      </c>
      <c r="S4">
        <v>8.2063045984220775E-2</v>
      </c>
      <c r="T4">
        <v>-0.73875333011249944</v>
      </c>
      <c r="U4">
        <v>8.8296529969621368E-2</v>
      </c>
      <c r="V4">
        <v>-29.571322267919051</v>
      </c>
      <c r="W4">
        <v>3.6163450592307989</v>
      </c>
      <c r="X4">
        <v>-2.075356902407711</v>
      </c>
      <c r="Y4">
        <v>3.7232792956453369</v>
      </c>
      <c r="Z4" s="9">
        <v>0.22133187459458939</v>
      </c>
      <c r="AA4" s="9">
        <v>-0.41309889028520319</v>
      </c>
      <c r="AB4" s="9">
        <v>0.22105052587142621</v>
      </c>
      <c r="AC4" s="9">
        <v>-9.2734616454009759E-3</v>
      </c>
      <c r="AD4" s="9">
        <v>0.2303239875168272</v>
      </c>
    </row>
    <row r="5" spans="1:31" x14ac:dyDescent="0.2">
      <c r="A5" s="1">
        <v>1</v>
      </c>
      <c r="B5" t="s">
        <v>158</v>
      </c>
      <c r="C5" s="2">
        <v>44009.709976851853</v>
      </c>
      <c r="D5" t="s">
        <v>160</v>
      </c>
      <c r="E5">
        <v>13</v>
      </c>
      <c r="F5">
        <v>-7.520441941860434</v>
      </c>
      <c r="G5">
        <v>2.6829405366862978E-3</v>
      </c>
      <c r="H5">
        <v>12.87535664297458</v>
      </c>
      <c r="I5">
        <v>4.0452113938592056E-3</v>
      </c>
      <c r="J5">
        <v>-3.534846683237606</v>
      </c>
      <c r="K5">
        <v>2.5812136297210229E-3</v>
      </c>
      <c r="L5">
        <v>-12.074546622566171</v>
      </c>
      <c r="M5">
        <v>3.9441277655762772E-3</v>
      </c>
      <c r="N5">
        <v>-16.135827527715989</v>
      </c>
      <c r="O5">
        <v>2.7310031833247431E-2</v>
      </c>
      <c r="P5">
        <v>-0.67015669355573459</v>
      </c>
      <c r="Q5">
        <v>3.078230443271128E-2</v>
      </c>
      <c r="R5">
        <v>-24.75888952410833</v>
      </c>
      <c r="S5">
        <v>7.0474248847337759E-2</v>
      </c>
      <c r="T5">
        <v>-0.77420295983415999</v>
      </c>
      <c r="U5">
        <v>7.1622629434729898E-2</v>
      </c>
      <c r="V5">
        <v>-27.29997124663825</v>
      </c>
      <c r="W5">
        <v>1.986539218853089</v>
      </c>
      <c r="X5">
        <v>-3.3395292017540219E-2</v>
      </c>
      <c r="Y5">
        <v>2.0396156867681361</v>
      </c>
      <c r="Z5" s="9">
        <v>0.23120748286533729</v>
      </c>
      <c r="AA5" s="9">
        <v>-0.44890270225644352</v>
      </c>
      <c r="AB5" s="9">
        <v>0.2312553548332664</v>
      </c>
      <c r="AC5" s="9">
        <v>-7.3757546827605642E-3</v>
      </c>
      <c r="AD5" s="9">
        <v>0.2386311095160269</v>
      </c>
    </row>
    <row r="6" spans="1:31" x14ac:dyDescent="0.2">
      <c r="A6" s="1">
        <v>2</v>
      </c>
      <c r="B6" t="s">
        <v>158</v>
      </c>
      <c r="C6" s="2">
        <v>44011.094004629631</v>
      </c>
      <c r="D6" t="s">
        <v>161</v>
      </c>
      <c r="E6">
        <v>13</v>
      </c>
      <c r="F6">
        <v>-7.5277626884469617</v>
      </c>
      <c r="G6">
        <v>1.711022167554423E-3</v>
      </c>
      <c r="H6">
        <v>12.852971524072469</v>
      </c>
      <c r="I6">
        <v>3.1462500124605692E-3</v>
      </c>
      <c r="J6">
        <v>-3.5424760088845959</v>
      </c>
      <c r="K6">
        <v>1.630281682253751E-3</v>
      </c>
      <c r="L6">
        <v>-12.09637400568888</v>
      </c>
      <c r="M6">
        <v>3.066412028726049E-3</v>
      </c>
      <c r="N6">
        <v>-16.18633127879421</v>
      </c>
      <c r="O6">
        <v>2.148745645999128E-2</v>
      </c>
      <c r="P6">
        <v>-0.69185344403242999</v>
      </c>
      <c r="Q6">
        <v>2.354447344774091E-2</v>
      </c>
      <c r="R6">
        <v>-24.75232995365036</v>
      </c>
      <c r="S6">
        <v>7.560551196044904E-2</v>
      </c>
      <c r="T6">
        <v>-0.72332605302656627</v>
      </c>
      <c r="U6">
        <v>7.4602029265238831E-2</v>
      </c>
      <c r="V6">
        <v>-29.81560873914723</v>
      </c>
      <c r="W6">
        <v>3.937232773782426</v>
      </c>
      <c r="X6">
        <v>-2.5681080136521048</v>
      </c>
      <c r="Y6">
        <v>4.0495872758450409</v>
      </c>
      <c r="Z6" s="9">
        <v>0.20923226583537241</v>
      </c>
      <c r="AA6" s="9">
        <v>-0.39751747709838298</v>
      </c>
      <c r="AB6" s="9">
        <v>0.20854755547124021</v>
      </c>
      <c r="AC6" s="9">
        <v>-6.8642197532707509E-3</v>
      </c>
      <c r="AD6" s="9">
        <v>0.21541177522451091</v>
      </c>
    </row>
    <row r="7" spans="1:31" x14ac:dyDescent="0.2">
      <c r="A7" s="1">
        <v>3</v>
      </c>
      <c r="B7" t="s">
        <v>158</v>
      </c>
      <c r="C7" s="2">
        <v>44014.251712962963</v>
      </c>
      <c r="D7" t="s">
        <v>162</v>
      </c>
      <c r="E7">
        <v>13</v>
      </c>
      <c r="F7">
        <v>-7.5170128876576792</v>
      </c>
      <c r="G7">
        <v>1.9522629280034379E-3</v>
      </c>
      <c r="H7">
        <v>12.674710978566241</v>
      </c>
      <c r="I7">
        <v>3.1631225590871641E-3</v>
      </c>
      <c r="J7">
        <v>-3.5384308875939601</v>
      </c>
      <c r="K7">
        <v>1.8525325044512621E-3</v>
      </c>
      <c r="L7">
        <v>-12.27004798017802</v>
      </c>
      <c r="M7">
        <v>3.0828034056265218E-3</v>
      </c>
      <c r="N7">
        <v>-16.333171119904481</v>
      </c>
      <c r="O7">
        <v>1.921181190159817E-2</v>
      </c>
      <c r="P7">
        <v>-0.67245068613693837</v>
      </c>
      <c r="Q7">
        <v>1.8783636778980151E-2</v>
      </c>
      <c r="R7">
        <v>-25.175727008240852</v>
      </c>
      <c r="S7">
        <v>0.1121394193394635</v>
      </c>
      <c r="T7">
        <v>-0.80586811355446364</v>
      </c>
      <c r="U7">
        <v>0.1159195740318382</v>
      </c>
      <c r="V7">
        <v>-30.154153967159289</v>
      </c>
      <c r="W7">
        <v>3.8045765533518598</v>
      </c>
      <c r="X7">
        <v>-2.5758734904012561</v>
      </c>
      <c r="Y7">
        <v>3.914624215578919</v>
      </c>
      <c r="Z7" s="9">
        <v>0.22888404807766119</v>
      </c>
      <c r="AA7" s="9">
        <v>-0.48088422699291838</v>
      </c>
      <c r="AB7" s="9">
        <v>0.22885446427926831</v>
      </c>
      <c r="AC7" s="9">
        <v>-6.0045786044067651E-3</v>
      </c>
      <c r="AD7" s="9">
        <v>0.23485904288367501</v>
      </c>
    </row>
    <row r="8" spans="1:31" x14ac:dyDescent="0.2">
      <c r="A8" s="1">
        <v>4</v>
      </c>
      <c r="B8" t="s">
        <v>158</v>
      </c>
      <c r="C8" s="2">
        <v>44019.082453703697</v>
      </c>
      <c r="D8" t="s">
        <v>163</v>
      </c>
      <c r="E8">
        <v>13</v>
      </c>
      <c r="F8">
        <v>-7.5113117695547738</v>
      </c>
      <c r="G8">
        <v>1.5946123268461201E-3</v>
      </c>
      <c r="H8">
        <v>12.76246682833893</v>
      </c>
      <c r="I8">
        <v>2.9974876377544609E-3</v>
      </c>
      <c r="J8">
        <v>-3.530105243160333</v>
      </c>
      <c r="K8">
        <v>1.514854865396795E-3</v>
      </c>
      <c r="L8">
        <v>-12.184526943956319</v>
      </c>
      <c r="M8">
        <v>2.921239697076933E-3</v>
      </c>
      <c r="N8">
        <v>-16.24222072655791</v>
      </c>
      <c r="O8">
        <v>2.4206976419173399E-2</v>
      </c>
      <c r="P8">
        <v>-0.67374117519829479</v>
      </c>
      <c r="Q8">
        <v>2.4518051664596221E-2</v>
      </c>
      <c r="R8">
        <v>-24.92715432445576</v>
      </c>
      <c r="S8">
        <v>0.12136869639358321</v>
      </c>
      <c r="T8">
        <v>-0.72413055235173773</v>
      </c>
      <c r="U8">
        <v>0.12421600316433019</v>
      </c>
      <c r="V8">
        <v>-28.87380423582589</v>
      </c>
      <c r="W8">
        <v>3.326410837884322</v>
      </c>
      <c r="X8">
        <v>-1.4379327443691889</v>
      </c>
      <c r="Y8">
        <v>3.4240646447914211</v>
      </c>
      <c r="Z8" s="9">
        <v>0.22757699625768649</v>
      </c>
      <c r="AA8" s="9">
        <v>-0.39833001428976078</v>
      </c>
      <c r="AB8" s="9">
        <v>0.22750383959859799</v>
      </c>
      <c r="AC8" s="9">
        <v>-4.4806578656321674E-3</v>
      </c>
      <c r="AD8" s="9">
        <v>0.23198449746423019</v>
      </c>
    </row>
    <row r="9" spans="1:31" x14ac:dyDescent="0.2">
      <c r="A9" s="1">
        <v>5</v>
      </c>
      <c r="B9" t="s">
        <v>158</v>
      </c>
      <c r="C9" s="2">
        <v>44020.302314814813</v>
      </c>
      <c r="D9" t="s">
        <v>164</v>
      </c>
      <c r="E9">
        <v>13</v>
      </c>
      <c r="F9">
        <v>-7.5270771595099006</v>
      </c>
      <c r="G9">
        <v>2.48670260907912E-3</v>
      </c>
      <c r="H9">
        <v>12.76327011691091</v>
      </c>
      <c r="I9">
        <v>3.7879304593969598E-3</v>
      </c>
      <c r="J9">
        <v>-3.544873678991542</v>
      </c>
      <c r="K9">
        <v>2.4104430990115572E-3</v>
      </c>
      <c r="L9">
        <v>-12.18377735856912</v>
      </c>
      <c r="M9">
        <v>3.6939801561900829E-3</v>
      </c>
      <c r="N9">
        <v>-16.27184849531098</v>
      </c>
      <c r="O9">
        <v>2.0299697438029798E-2</v>
      </c>
      <c r="P9">
        <v>-0.68930614424799197</v>
      </c>
      <c r="Q9">
        <v>2.241458210059992E-2</v>
      </c>
      <c r="R9">
        <v>-24.953768322514691</v>
      </c>
      <c r="S9">
        <v>0.12946911914175269</v>
      </c>
      <c r="T9">
        <v>-0.75292233064905123</v>
      </c>
      <c r="U9">
        <v>0.12721457440792</v>
      </c>
      <c r="V9">
        <v>-30.253687743966971</v>
      </c>
      <c r="W9">
        <v>3.05784237062836</v>
      </c>
      <c r="X9">
        <v>-2.8425618885899229</v>
      </c>
      <c r="Y9">
        <v>3.1466892703006981</v>
      </c>
      <c r="Z9" s="9">
        <v>0.21181225889302099</v>
      </c>
      <c r="AA9" s="9">
        <v>-0.42740945530419772</v>
      </c>
      <c r="AB9" s="9">
        <v>0.21121355711430109</v>
      </c>
      <c r="AC9" s="9">
        <v>-3.9226392973335548E-3</v>
      </c>
      <c r="AD9" s="9">
        <v>0.21513619641163459</v>
      </c>
    </row>
    <row r="10" spans="1:31" x14ac:dyDescent="0.2">
      <c r="A10" s="1">
        <v>6</v>
      </c>
      <c r="B10" t="s">
        <v>158</v>
      </c>
      <c r="C10" s="2">
        <v>44022.409884259258</v>
      </c>
      <c r="D10" t="s">
        <v>165</v>
      </c>
      <c r="E10">
        <v>13</v>
      </c>
      <c r="F10">
        <v>-7.5215367238321544</v>
      </c>
      <c r="G10">
        <v>1.8186237288154751E-3</v>
      </c>
      <c r="H10">
        <v>12.921010185117989</v>
      </c>
      <c r="I10">
        <v>4.126253256445148E-3</v>
      </c>
      <c r="J10">
        <v>-3.5343264568336661</v>
      </c>
      <c r="K10">
        <v>1.7241925008468909E-3</v>
      </c>
      <c r="L10">
        <v>-12.030064245070269</v>
      </c>
      <c r="M10">
        <v>4.0209331072592934E-3</v>
      </c>
      <c r="N10">
        <v>-16.087881133911988</v>
      </c>
      <c r="O10">
        <v>2.7735227412796649E-2</v>
      </c>
      <c r="P10">
        <v>-0.66623722581819855</v>
      </c>
      <c r="Q10">
        <v>2.6682776617157841E-2</v>
      </c>
      <c r="R10">
        <v>-24.6180551818357</v>
      </c>
      <c r="S10">
        <v>0.13536101241982629</v>
      </c>
      <c r="T10">
        <v>-0.71989446986346828</v>
      </c>
      <c r="U10">
        <v>0.13702108412912331</v>
      </c>
      <c r="V10">
        <v>-23.41811431584479</v>
      </c>
      <c r="W10">
        <v>3.8172279176518118</v>
      </c>
      <c r="X10">
        <v>3.867922207218188</v>
      </c>
      <c r="Y10">
        <v>3.9248473176547498</v>
      </c>
      <c r="Z10" s="9">
        <v>0.23517725494096739</v>
      </c>
      <c r="AA10" s="9">
        <v>-0.3940516085039879</v>
      </c>
      <c r="AB10" s="9">
        <v>0.23535746621098169</v>
      </c>
      <c r="AC10" s="9">
        <v>-2.7370611862464209E-3</v>
      </c>
      <c r="AD10" s="9">
        <v>0.23809452739722811</v>
      </c>
    </row>
    <row r="11" spans="1:31" x14ac:dyDescent="0.2">
      <c r="A11" s="1">
        <v>7</v>
      </c>
      <c r="B11" t="s">
        <v>158</v>
      </c>
      <c r="C11" s="2">
        <v>44023.291388888887</v>
      </c>
      <c r="D11" t="s">
        <v>166</v>
      </c>
      <c r="E11">
        <v>13</v>
      </c>
      <c r="F11">
        <v>-7.5163516300857562</v>
      </c>
      <c r="G11">
        <v>2.2518893415618239E-3</v>
      </c>
      <c r="H11">
        <v>12.804392146946221</v>
      </c>
      <c r="I11">
        <v>3.1786991458989419E-3</v>
      </c>
      <c r="J11">
        <v>-3.533413747623027</v>
      </c>
      <c r="K11">
        <v>2.1597045300621302E-3</v>
      </c>
      <c r="L11">
        <v>-12.143685625844681</v>
      </c>
      <c r="M11">
        <v>3.0992548431413029E-3</v>
      </c>
      <c r="N11">
        <v>-16.219194331936659</v>
      </c>
      <c r="O11">
        <v>2.6927838744959479E-2</v>
      </c>
      <c r="P11">
        <v>-0.68755216084540671</v>
      </c>
      <c r="Q11">
        <v>2.5969352758703681E-2</v>
      </c>
      <c r="R11">
        <v>-24.87541868614089</v>
      </c>
      <c r="S11">
        <v>8.8588240269585714E-2</v>
      </c>
      <c r="T11">
        <v>-0.75374060344937877</v>
      </c>
      <c r="U11">
        <v>8.9281546818585689E-2</v>
      </c>
      <c r="V11">
        <v>-29.038854688422369</v>
      </c>
      <c r="W11">
        <v>4.4394937583700944</v>
      </c>
      <c r="X11">
        <v>-1.685251325667726</v>
      </c>
      <c r="Y11">
        <v>4.5656021883731688</v>
      </c>
      <c r="Z11" s="9">
        <v>0.21358875376400019</v>
      </c>
      <c r="AA11" s="9">
        <v>-0.42823590358346431</v>
      </c>
      <c r="AB11" s="9">
        <v>0.2130492745519425</v>
      </c>
      <c r="AC11" s="9">
        <v>-2.155490306808405E-3</v>
      </c>
      <c r="AD11" s="9">
        <v>0.2152047648587509</v>
      </c>
    </row>
    <row r="12" spans="1:31" x14ac:dyDescent="0.2">
      <c r="A12" s="1">
        <v>8</v>
      </c>
      <c r="B12" t="s">
        <v>158</v>
      </c>
      <c r="C12" s="2">
        <v>44027.65824074074</v>
      </c>
      <c r="D12" t="s">
        <v>167</v>
      </c>
      <c r="E12">
        <v>13</v>
      </c>
      <c r="F12">
        <v>-7.5062600878135113</v>
      </c>
      <c r="G12">
        <v>2.122015898666515E-3</v>
      </c>
      <c r="H12">
        <v>12.700708102903549</v>
      </c>
      <c r="I12">
        <v>2.5379255249376848E-3</v>
      </c>
      <c r="J12">
        <v>-3.5274580897319772</v>
      </c>
      <c r="K12">
        <v>2.0174411488941648E-3</v>
      </c>
      <c r="L12">
        <v>-12.24469385471105</v>
      </c>
      <c r="M12">
        <v>2.4742087226965592E-3</v>
      </c>
      <c r="N12">
        <v>-16.29530635759501</v>
      </c>
      <c r="O12">
        <v>2.6766408829594721E-2</v>
      </c>
      <c r="P12">
        <v>-0.67055663088483075</v>
      </c>
      <c r="Q12">
        <v>2.6157602020225719E-2</v>
      </c>
      <c r="R12">
        <v>-25.09156332568455</v>
      </c>
      <c r="S12">
        <v>0.1102574549228556</v>
      </c>
      <c r="T12">
        <v>-0.77089946634923368</v>
      </c>
      <c r="U12">
        <v>0.1094499383268569</v>
      </c>
      <c r="V12">
        <v>-21.837580947264581</v>
      </c>
      <c r="W12">
        <v>2.88418361080618</v>
      </c>
      <c r="X12">
        <v>5.9146101173528471</v>
      </c>
      <c r="Y12">
        <v>2.9631785664583399</v>
      </c>
      <c r="Z12" s="9">
        <v>0.23080241254779321</v>
      </c>
      <c r="AA12" s="9">
        <v>-0.44556620310225781</v>
      </c>
      <c r="AB12" s="9">
        <v>0.23083678078752379</v>
      </c>
      <c r="AC12" s="9">
        <v>1.3852210134859869E-3</v>
      </c>
      <c r="AD12" s="9">
        <v>0.22945155977403789</v>
      </c>
    </row>
    <row r="13" spans="1:31" x14ac:dyDescent="0.2">
      <c r="A13" s="1">
        <v>9</v>
      </c>
      <c r="B13" t="s">
        <v>158</v>
      </c>
      <c r="C13" s="2">
        <v>44030.281805555547</v>
      </c>
      <c r="D13" t="s">
        <v>168</v>
      </c>
      <c r="E13">
        <v>13</v>
      </c>
      <c r="F13">
        <v>-7.513326410444316</v>
      </c>
      <c r="G13">
        <v>2.4550973788520871E-3</v>
      </c>
      <c r="H13">
        <v>12.762630709840661</v>
      </c>
      <c r="I13">
        <v>3.6155950988539642E-3</v>
      </c>
      <c r="J13">
        <v>-3.5319904086738489</v>
      </c>
      <c r="K13">
        <v>2.3687248698719111E-3</v>
      </c>
      <c r="L13">
        <v>-12.184371492785671</v>
      </c>
      <c r="M13">
        <v>3.5256505255826082E-3</v>
      </c>
      <c r="N13">
        <v>-16.25389535353732</v>
      </c>
      <c r="O13">
        <v>3.124310838727936E-2</v>
      </c>
      <c r="P13">
        <v>-0.68380496291316273</v>
      </c>
      <c r="Q13">
        <v>3.3184400265610411E-2</v>
      </c>
      <c r="R13">
        <v>-24.878196081271</v>
      </c>
      <c r="S13">
        <v>7.4182054923848356E-2</v>
      </c>
      <c r="T13">
        <v>-0.67427212579286733</v>
      </c>
      <c r="U13">
        <v>7.068627206572739E-2</v>
      </c>
      <c r="V13">
        <v>-29.504836754012839</v>
      </c>
      <c r="W13">
        <v>3.5521351105779009</v>
      </c>
      <c r="X13">
        <v>-2.085128340557135</v>
      </c>
      <c r="Y13">
        <v>3.6552377326900851</v>
      </c>
      <c r="Z13" s="9">
        <v>0.2173840450406247</v>
      </c>
      <c r="AA13" s="9">
        <v>-0.34797344516021261</v>
      </c>
      <c r="AB13" s="9">
        <v>0.2169710885077511</v>
      </c>
      <c r="AC13" s="9">
        <v>3.8439903761560081E-3</v>
      </c>
      <c r="AD13" s="9">
        <v>0.21312709813159511</v>
      </c>
    </row>
    <row r="14" spans="1:31" x14ac:dyDescent="0.2">
      <c r="A14" s="1">
        <v>10</v>
      </c>
      <c r="B14" t="s">
        <v>158</v>
      </c>
      <c r="C14" s="2">
        <v>44033.580833333333</v>
      </c>
      <c r="D14" t="s">
        <v>169</v>
      </c>
      <c r="E14">
        <v>13</v>
      </c>
      <c r="F14">
        <v>-7.5140305359975823</v>
      </c>
      <c r="G14">
        <v>1.9650565611318191E-3</v>
      </c>
      <c r="H14">
        <v>12.687688462181001</v>
      </c>
      <c r="I14">
        <v>5.1271795085736562E-3</v>
      </c>
      <c r="J14">
        <v>-3.5351919937957441</v>
      </c>
      <c r="K14">
        <v>1.907813787361529E-3</v>
      </c>
      <c r="L14">
        <v>-12.257396488136219</v>
      </c>
      <c r="M14">
        <v>4.9972540908699249E-3</v>
      </c>
      <c r="N14">
        <v>-16.319504288662301</v>
      </c>
      <c r="O14">
        <v>3.1974624077796429E-2</v>
      </c>
      <c r="P14">
        <v>-0.67450242042093989</v>
      </c>
      <c r="Q14">
        <v>3.3121848040023098E-2</v>
      </c>
      <c r="R14">
        <v>-25.058953606357459</v>
      </c>
      <c r="S14">
        <v>7.8816520316555255E-2</v>
      </c>
      <c r="T14">
        <v>-0.71177570826004033</v>
      </c>
      <c r="U14">
        <v>7.5296255315590019E-2</v>
      </c>
      <c r="V14">
        <v>-25.842927823953861</v>
      </c>
      <c r="W14">
        <v>4.0287914692900424</v>
      </c>
      <c r="X14">
        <v>1.82923005142081</v>
      </c>
      <c r="Y14">
        <v>4.1459456026544554</v>
      </c>
      <c r="Z14" s="9">
        <v>0.22680598084694009</v>
      </c>
      <c r="AA14" s="9">
        <v>-0.38585173120848992</v>
      </c>
      <c r="AB14" s="9">
        <v>0.22670712103930529</v>
      </c>
      <c r="AC14" s="9">
        <v>6.8239236811691046E-3</v>
      </c>
      <c r="AD14" s="9">
        <v>0.21988319735813619</v>
      </c>
    </row>
    <row r="15" spans="1:31" x14ac:dyDescent="0.2">
      <c r="A15" s="1">
        <v>11</v>
      </c>
      <c r="B15" t="s">
        <v>158</v>
      </c>
      <c r="C15" s="2">
        <v>44037.320648148147</v>
      </c>
      <c r="D15" t="s">
        <v>170</v>
      </c>
      <c r="E15">
        <v>13</v>
      </c>
      <c r="F15">
        <v>-7.4859286636754794</v>
      </c>
      <c r="G15">
        <v>1.946067061844651E-3</v>
      </c>
      <c r="H15">
        <v>12.97765806378696</v>
      </c>
      <c r="I15">
        <v>3.9632227042038634E-3</v>
      </c>
      <c r="J15">
        <v>-3.4989882946657809</v>
      </c>
      <c r="K15">
        <v>1.899260415179345E-3</v>
      </c>
      <c r="L15">
        <v>-11.97479186654286</v>
      </c>
      <c r="M15">
        <v>3.8638676778145029E-3</v>
      </c>
      <c r="N15">
        <v>-15.989218860946631</v>
      </c>
      <c r="O15">
        <v>3.022846072317038E-2</v>
      </c>
      <c r="P15">
        <v>-0.65755928471184788</v>
      </c>
      <c r="Q15">
        <v>3.0282659682050659E-2</v>
      </c>
      <c r="R15">
        <v>-24.506593531113989</v>
      </c>
      <c r="S15">
        <v>0.10759773670601259</v>
      </c>
      <c r="T15">
        <v>-0.71751561381475737</v>
      </c>
      <c r="U15">
        <v>0.1046679175020629</v>
      </c>
      <c r="V15">
        <v>-24.810322731313839</v>
      </c>
      <c r="W15">
        <v>3.7056677717362798</v>
      </c>
      <c r="X15">
        <v>2.2886973620556321</v>
      </c>
      <c r="Y15">
        <v>3.8062646542452829</v>
      </c>
      <c r="Z15" s="9">
        <v>0.24396657292617169</v>
      </c>
      <c r="AA15" s="9">
        <v>-0.39164898496903322</v>
      </c>
      <c r="AB15" s="9">
        <v>0.24443979149882369</v>
      </c>
      <c r="AC15" s="9">
        <v>9.1583472064431116E-3</v>
      </c>
      <c r="AD15" s="9">
        <v>0.23528144429238049</v>
      </c>
    </row>
    <row r="16" spans="1:31" x14ac:dyDescent="0.2">
      <c r="Z16" s="9">
        <v>0.2248141622158471</v>
      </c>
      <c r="AA16" s="9">
        <v>-0.41328922022952941</v>
      </c>
      <c r="AB16" s="9">
        <v>0.22464890164703569</v>
      </c>
      <c r="AD16" s="9">
        <v>0.22644910006908611</v>
      </c>
      <c r="AE16" t="s">
        <v>29</v>
      </c>
    </row>
    <row r="17" spans="26:31" x14ac:dyDescent="0.2">
      <c r="Z17" s="9">
        <v>1.0376084960555041E-2</v>
      </c>
      <c r="AA17" s="9">
        <v>3.5203185237580641E-2</v>
      </c>
      <c r="AB17" s="9">
        <v>1.072198991829466E-2</v>
      </c>
      <c r="AD17" s="9">
        <v>9.9281561641649477E-3</v>
      </c>
      <c r="AE17" t="s">
        <v>30</v>
      </c>
    </row>
    <row r="18" spans="26:31" x14ac:dyDescent="0.2">
      <c r="Z18" s="9">
        <f>(Z17/SQRT(COUNT(Z4:Z15)))</f>
        <v>2.9953177225554403E-3</v>
      </c>
      <c r="AA18" s="9">
        <f>(AA17/SQRT(COUNT(AA4:AA15)))</f>
        <v>1.0162284236624722E-2</v>
      </c>
      <c r="AB18" s="9">
        <f>(AB17/SQRT(COUNT(AB4:AB15)))</f>
        <v>3.0951718827879381E-3</v>
      </c>
      <c r="AD18" s="9">
        <f>(AD17/SQRT(COUNT(AD4:AD15)))</f>
        <v>2.8660118169686376E-3</v>
      </c>
      <c r="AE18" t="s">
        <v>145</v>
      </c>
    </row>
    <row r="19" spans="26:31" x14ac:dyDescent="0.2">
      <c r="Z19" s="9">
        <f>(Z17/SQRT(COUNT(Z4:Z15)))*_xlfn.T.INV.2T(1-0.95, COUNT(Z4:Z15)-1)</f>
        <v>6.5926498571040075E-3</v>
      </c>
      <c r="AA19" s="9">
        <f>(AA17/SQRT(COUNT(AA4:AA15)))*_xlfn.T.INV.2T(1-0.95, COUNT(AA4:AA15)-1)</f>
        <v>2.2367036797444197E-2</v>
      </c>
      <c r="AB19" s="9">
        <f>(AB17/SQRT(COUNT(AB4:AB15)))*_xlfn.T.INV.2T(1-0.95, COUNT(AB4:AB15)-1)</f>
        <v>6.8124273819491479E-3</v>
      </c>
      <c r="AD19" s="9">
        <f>(AD17/SQRT(COUNT(AD4:AD15)))*_xlfn.T.INV.2T(1-0.95, COUNT(AD4:AD15)-1)</f>
        <v>6.3080494777952439E-3</v>
      </c>
      <c r="AE19" t="s">
        <v>146</v>
      </c>
    </row>
  </sheetData>
  <mergeCells count="10">
    <mergeCell ref="P1:Q1"/>
    <mergeCell ref="R1:S1"/>
    <mergeCell ref="T1:U1"/>
    <mergeCell ref="V1:W1"/>
    <mergeCell ref="X1:Y1"/>
    <mergeCell ref="F1:G1"/>
    <mergeCell ref="H1:I1"/>
    <mergeCell ref="J1:K1"/>
    <mergeCell ref="L1:M1"/>
    <mergeCell ref="N1:O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Parameters</vt:lpstr>
      <vt:lpstr>ETH</vt:lpstr>
      <vt:lpstr>Gases</vt:lpstr>
      <vt:lpstr>ETH-1-1100</vt:lpstr>
      <vt:lpstr>ETH-2-1100</vt:lpstr>
      <vt:lpstr>GU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2021-02-10T16:46:44Z</dcterms:created>
  <dcterms:modified xsi:type="dcterms:W3CDTF">2021-03-03T12:33:30Z</dcterms:modified>
</cp:coreProperties>
</file>