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fiebig/Documents/GCA 2021/"/>
    </mc:Choice>
  </mc:AlternateContent>
  <xr:revisionPtr revIDLastSave="0" documentId="13_ncr:1_{DDFF41D2-990A-E040-A821-52F7D9E633B6}" xr6:coauthVersionLast="36" xr6:coauthVersionMax="36" xr10:uidLastSave="{00000000-0000-0000-0000-000000000000}"/>
  <bookViews>
    <workbookView xWindow="2700" yWindow="2340" windowWidth="22260" windowHeight="10220" activeTab="3" xr2:uid="{00000000-000D-0000-FFFF-FFFF00000000}"/>
  </bookViews>
  <sheets>
    <sheet name="Parameters" sheetId="1" r:id="rId1"/>
    <sheet name="ETH" sheetId="2" r:id="rId2"/>
    <sheet name="Gases" sheetId="3" r:id="rId3"/>
    <sheet name="GU 1" sheetId="4" r:id="rId4"/>
    <sheet name="DHC2-8" sheetId="5" r:id="rId5"/>
    <sheet name="LGB-2" sheetId="6" r:id="rId6"/>
    <sheet name="DVH-2" sheetId="7" r:id="rId7"/>
  </sheets>
  <calcPr calcId="181029"/>
</workbook>
</file>

<file path=xl/calcChain.xml><?xml version="1.0" encoding="utf-8"?>
<calcChain xmlns="http://schemas.openxmlformats.org/spreadsheetml/2006/main">
  <c r="AD16" i="7" l="1"/>
  <c r="AD15" i="7"/>
  <c r="AB16" i="7"/>
  <c r="AB15" i="7"/>
  <c r="AD16" i="6"/>
  <c r="AD15" i="6"/>
  <c r="AB16" i="6"/>
  <c r="AB15" i="6"/>
  <c r="AD15" i="5"/>
  <c r="AD14" i="5"/>
  <c r="AB15" i="5"/>
  <c r="AB14" i="5"/>
  <c r="AD15" i="4"/>
  <c r="AD14" i="4"/>
  <c r="AB15" i="4"/>
  <c r="AB14" i="4"/>
  <c r="B10" i="1" l="1"/>
  <c r="B9" i="1"/>
  <c r="B8" i="1"/>
  <c r="AA16" i="7"/>
  <c r="Z16" i="7"/>
  <c r="AA15" i="7"/>
  <c r="Z15" i="7"/>
  <c r="AA16" i="6"/>
  <c r="Z16" i="6"/>
  <c r="AA15" i="6"/>
  <c r="Z15" i="6"/>
  <c r="AA15" i="5"/>
  <c r="Z15" i="5"/>
  <c r="AA14" i="5"/>
  <c r="Z14" i="5"/>
  <c r="AA15" i="4"/>
  <c r="Z15" i="4"/>
  <c r="AA14" i="4"/>
  <c r="Z14" i="4"/>
</calcChain>
</file>

<file path=xl/sharedStrings.xml><?xml version="1.0" encoding="utf-8"?>
<sst xmlns="http://schemas.openxmlformats.org/spreadsheetml/2006/main" count="522" uniqueCount="162">
  <si>
    <t>Session 200728-200827</t>
  </si>
  <si>
    <t>R13 VPDB</t>
  </si>
  <si>
    <t>R17 VSMOW</t>
  </si>
  <si>
    <t>R18 VSMOW</t>
  </si>
  <si>
    <t>lambda</t>
  </si>
  <si>
    <t>∂13C WG</t>
  </si>
  <si>
    <t>∂18O WG</t>
  </si>
  <si>
    <t>Scaling factor 47.5/47</t>
  </si>
  <si>
    <t>Scaling factor 47.5/48</t>
  </si>
  <si>
    <t>Scaling factor 47.5/49</t>
  </si>
  <si>
    <t>Sample</t>
  </si>
  <si>
    <t>ID</t>
  </si>
  <si>
    <t>Replicate path</t>
  </si>
  <si>
    <t>Enabled Acquisitions</t>
  </si>
  <si>
    <t>∂13C VPDB</t>
  </si>
  <si>
    <t>∂18O VSMOW</t>
  </si>
  <si>
    <t>δ45 WG</t>
  </si>
  <si>
    <t>δ46 WG</t>
  </si>
  <si>
    <t>δ47 WG</t>
  </si>
  <si>
    <t>∆47 WG</t>
  </si>
  <si>
    <t>δ48 WG</t>
  </si>
  <si>
    <t>∆48 WG</t>
  </si>
  <si>
    <t>δ49 WG</t>
  </si>
  <si>
    <t>∆49 WG</t>
  </si>
  <si>
    <t>∆47_CDES90</t>
  </si>
  <si>
    <t>∆48_CDES90</t>
  </si>
  <si>
    <t>Time</t>
  </si>
  <si>
    <t>∆47 Offset</t>
  </si>
  <si>
    <t>first</t>
  </si>
  <si>
    <t>mean</t>
  </si>
  <si>
    <t>std</t>
  </si>
  <si>
    <t xml:space="preserve"> ETH1</t>
  </si>
  <si>
    <t xml:space="preserve"> ETH2</t>
  </si>
  <si>
    <t xml:space="preserve"> ETH3</t>
  </si>
  <si>
    <t>../__DATA_IN/ETH1_200728-200827/200727</t>
  </si>
  <si>
    <t>../__DATA_IN/ETH1_200728-200827/200801</t>
  </si>
  <si>
    <t>../__DATA_IN/ETH1_200728-200827/200803</t>
  </si>
  <si>
    <t>../__DATA_IN/ETH1_200728-200827/200806</t>
  </si>
  <si>
    <t>../__DATA_IN/ETH1_200728-200827/200808</t>
  </si>
  <si>
    <t>../__DATA_IN/ETH1_200728-200827/200810</t>
  </si>
  <si>
    <t>../__DATA_IN/ETH1_200728-200827/200813</t>
  </si>
  <si>
    <t>../__DATA_IN/ETH1_200728-200827/200815</t>
  </si>
  <si>
    <t>../__DATA_IN/ETH1_200728-200827/200816</t>
  </si>
  <si>
    <t>../__DATA_IN/ETH1_200728-200827/200819</t>
  </si>
  <si>
    <t>../__DATA_IN/ETH1_200728-200827/200821</t>
  </si>
  <si>
    <t>../__DATA_IN/ETH1_200728-200827/200825</t>
  </si>
  <si>
    <t>../__DATA_IN/ETH1_200728-200827/200827</t>
  </si>
  <si>
    <t>../__DATA_IN/ETH2_200728-200827/200728</t>
  </si>
  <si>
    <t>../__DATA_IN/ETH2_200728-200827/200730</t>
  </si>
  <si>
    <t>../__DATA_IN/ETH2_200728-200827/200802</t>
  </si>
  <si>
    <t>../__DATA_IN/ETH2_200728-200827/200804</t>
  </si>
  <si>
    <t>../__DATA_IN/ETH2_200728-200827/200807</t>
  </si>
  <si>
    <t>../__DATA_IN/ETH2_200728-200827/200808</t>
  </si>
  <si>
    <t>../__DATA_IN/ETH2_200728-200827/200812</t>
  </si>
  <si>
    <t>../__DATA_IN/ETH2_200728-200827/200813</t>
  </si>
  <si>
    <t>../__DATA_IN/ETH2_200728-200827/200815</t>
  </si>
  <si>
    <t>../__DATA_IN/ETH2_200728-200827/200817</t>
  </si>
  <si>
    <t>../__DATA_IN/ETH2_200728-200827/200819</t>
  </si>
  <si>
    <t>../__DATA_IN/ETH2_200728-200827/200825</t>
  </si>
  <si>
    <t>../__DATA_IN/ETH2_200728-200827/200827</t>
  </si>
  <si>
    <t>../__DATA_IN/ETH3_200728-200827/200729</t>
  </si>
  <si>
    <t>../__DATA_IN/ETH3_200728-200827/200731</t>
  </si>
  <si>
    <t>../__DATA_IN/ETH3_200728-200827/200803</t>
  </si>
  <si>
    <t>../__DATA_IN/ETH3_200728-200827/200805</t>
  </si>
  <si>
    <t>../__DATA_IN/ETH3_200728-200827/200807</t>
  </si>
  <si>
    <t>../__DATA_IN/ETH3_200728-200827/200810</t>
  </si>
  <si>
    <t>../__DATA_IN/ETH3_200728-200827/200812</t>
  </si>
  <si>
    <t>../__DATA_IN/ETH3_200728-200827/200814</t>
  </si>
  <si>
    <t>../__DATA_IN/ETH3_200728-200827/200816</t>
  </si>
  <si>
    <t>../__DATA_IN/ETH3_200728-200827/200818</t>
  </si>
  <si>
    <t>../__DATA_IN/ETH3_200728-200827/200820</t>
  </si>
  <si>
    <t>../__DATA_IN/ETH3_200728-200827/200822</t>
  </si>
  <si>
    <t>../__DATA_IN/ETH3_200728-200827/200824</t>
  </si>
  <si>
    <t>../__DATA_IN/ETH3_200728-200827/200826</t>
  </si>
  <si>
    <t>reference</t>
  </si>
  <si>
    <t>ETF47 measured</t>
  </si>
  <si>
    <t>ETF47 intended</t>
  </si>
  <si>
    <t>ETF48 measured</t>
  </si>
  <si>
    <t>ETF48 intended</t>
  </si>
  <si>
    <t>ETH1</t>
  </si>
  <si>
    <t>ETH2</t>
  </si>
  <si>
    <t>ETH3</t>
  </si>
  <si>
    <t>HG</t>
  </si>
  <si>
    <t>25G</t>
  </si>
  <si>
    <t>47</t>
  </si>
  <si>
    <t>48</t>
  </si>
  <si>
    <t>m</t>
  </si>
  <si>
    <t>b</t>
  </si>
  <si>
    <t>err_m</t>
  </si>
  <si>
    <t xml:space="preserve"> 25G</t>
  </si>
  <si>
    <t xml:space="preserve"> HG</t>
  </si>
  <si>
    <t>../__DATA_IN/25G_200728-200827/200728</t>
  </si>
  <si>
    <t>../__DATA_IN/25G_200728-200827/200730</t>
  </si>
  <si>
    <t>../__DATA_IN/25G_200728-200827/200731</t>
  </si>
  <si>
    <t>../__DATA_IN/25G_200728-200827/200805</t>
  </si>
  <si>
    <t>../__DATA_IN/25G_200728-200827/200806</t>
  </si>
  <si>
    <t>../__DATA_IN/25G_200728-200827/200811</t>
  </si>
  <si>
    <t>../__DATA_IN/25G_200728-200827/200811_2</t>
  </si>
  <si>
    <t>../__DATA_IN/25G_200728-200827/200815</t>
  </si>
  <si>
    <t>../__DATA_IN/25G_200728-200827/200818</t>
  </si>
  <si>
    <t>../__DATA_IN/25G_200728-200827/200820</t>
  </si>
  <si>
    <t>../__DATA_IN/25G_200728-200827/200821</t>
  </si>
  <si>
    <t>../__DATA_IN/25G_200728-200827/200826</t>
  </si>
  <si>
    <t>../__DATA_IN/25G_200728-200827/200827</t>
  </si>
  <si>
    <t>../__DATA_IN/HG_200728-200827/200728</t>
  </si>
  <si>
    <t>../__DATA_IN/HG_200728-200827/200730</t>
  </si>
  <si>
    <t>../__DATA_IN/HG_200728-200827/200731</t>
  </si>
  <si>
    <t>../__DATA_IN/HG_200728-200827/200804</t>
  </si>
  <si>
    <t>../__DATA_IN/HG_200728-200827/200805</t>
  </si>
  <si>
    <t>../__DATA_IN/HG_200728-200827/200806</t>
  </si>
  <si>
    <t>../__DATA_IN/HG_200728-200827/200811</t>
  </si>
  <si>
    <t>../__DATA_IN/HG_200728-200827/200813</t>
  </si>
  <si>
    <t>../__DATA_IN/HG_200728-200827/200815</t>
  </si>
  <si>
    <t>../__DATA_IN/HG_200728-200827/200818</t>
  </si>
  <si>
    <t>../__DATA_IN/HG_200728-200827/200820</t>
  </si>
  <si>
    <t>../__DATA_IN/HG_200728-200827/200821</t>
  </si>
  <si>
    <t>../__DATA_IN/HG_200728-200827/200826</t>
  </si>
  <si>
    <t>../__DATA_IN/HG_200728-200827/200827</t>
  </si>
  <si>
    <t xml:space="preserve"> SK</t>
  </si>
  <si>
    <t>../__DATA_IN/SK_200728-200827/200803</t>
  </si>
  <si>
    <t>../__DATA_IN/SK_200728-200827/200805</t>
  </si>
  <si>
    <t>../__DATA_IN/SK_200728-200827/200807</t>
  </si>
  <si>
    <t>../__DATA_IN/SK_200728-200827/200808</t>
  </si>
  <si>
    <t>../__DATA_IN/SK_200728-200827/200813</t>
  </si>
  <si>
    <t>../__DATA_IN/SK_200728-200827/200815</t>
  </si>
  <si>
    <t>../__DATA_IN/SK_200728-200827/200820</t>
  </si>
  <si>
    <t>../__DATA_IN/SK_200728-200827/200824</t>
  </si>
  <si>
    <t>1SE</t>
  </si>
  <si>
    <t>2SE</t>
  </si>
  <si>
    <t xml:space="preserve"> DHC2-8</t>
  </si>
  <si>
    <t>../__DATA_IN/DHC2-8_200728-200827/200730</t>
  </si>
  <si>
    <t>../__DATA_IN/DHC2-8_200728-200827/200806</t>
  </si>
  <si>
    <t>../__DATA_IN/DHC2-8_200728-200827/200808</t>
  </si>
  <si>
    <t>../__DATA_IN/DHC2-8_200728-200827/200813</t>
  </si>
  <si>
    <t>../__DATA_IN/DHC2-8_200728-200827/200815</t>
  </si>
  <si>
    <t>../__DATA_IN/DHC2-8_200728-200827/200819</t>
  </si>
  <si>
    <t>../__DATA_IN/DHC2-8_200728-200827/200822</t>
  </si>
  <si>
    <t>../__DATA_IN/DHC2-8_200728-200827/200827</t>
  </si>
  <si>
    <t xml:space="preserve"> LGB2</t>
  </si>
  <si>
    <t xml:space="preserve"> LGB-2</t>
  </si>
  <si>
    <t>../__DATA_IN/LGB-2_200728-200827/200728</t>
  </si>
  <si>
    <t>../__DATA_IN/LGB-2_200728-200827/200730</t>
  </si>
  <si>
    <t>../__DATA_IN/LGB-2_200728-200827/200805</t>
  </si>
  <si>
    <t>../__DATA_IN/LGB-2_200728-200827/200807</t>
  </si>
  <si>
    <t>../__DATA_IN/LGB-2_200728-200827/200812</t>
  </si>
  <si>
    <t>../__DATA_IN/LGB-2_200728-200827/200814</t>
  </si>
  <si>
    <t>../__DATA_IN/LGB-2_200728-200827/200819</t>
  </si>
  <si>
    <t>../__DATA_IN/LGB-2_200728-200827/200822</t>
  </si>
  <si>
    <t>../__DATA_IN/LGB-2_200728-200827/200826</t>
  </si>
  <si>
    <t xml:space="preserve"> DVH2</t>
  </si>
  <si>
    <t xml:space="preserve"> DVH-2</t>
  </si>
  <si>
    <t>../__DATA_IN/DVH-2_200728-200827/200728</t>
  </si>
  <si>
    <t>../__DATA_IN/DVH-2_200728-200827/200731</t>
  </si>
  <si>
    <t>../__DATA_IN/DVH-2_200728-200827/200805</t>
  </si>
  <si>
    <t>../__DATA_IN/DVH-2_200728-200827/200807</t>
  </si>
  <si>
    <t>../__DATA_IN/DVH-2_200728-200827/200812</t>
  </si>
  <si>
    <t>../__DATA_IN/DVH-2_200728-200827/200814</t>
  </si>
  <si>
    <t>../__DATA_IN/DVH-2_200728-200827/200819</t>
  </si>
  <si>
    <t>../__DATA_IN/DVH-2_200728-200827/200822</t>
  </si>
  <si>
    <t>../__DATA_IN/DVH-2_200728-200827/200826</t>
  </si>
  <si>
    <t>∆47_I-CDES90</t>
  </si>
  <si>
    <t>∆47_I-CDES90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</si>
</sst>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7.2163972768420057E-2"/>
                  <c:y val="0.20667353082139153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ETH!$AC$4:$AC$43</c:f>
              <c:numCache>
                <c:formatCode>General</c:formatCode>
                <c:ptCount val="40"/>
                <c:pt idx="0">
                  <c:v>2.12037037037037E-2</c:v>
                </c:pt>
                <c:pt idx="1">
                  <c:v>4.3752314814814817</c:v>
                </c:pt>
                <c:pt idx="2">
                  <c:v>7.0628009259259263</c:v>
                </c:pt>
                <c:pt idx="3">
                  <c:v>9.410486111111112</c:v>
                </c:pt>
                <c:pt idx="4">
                  <c:v>11.31368055555556</c:v>
                </c:pt>
                <c:pt idx="5">
                  <c:v>13.90976851851852</c:v>
                </c:pt>
                <c:pt idx="6">
                  <c:v>16.195347222222221</c:v>
                </c:pt>
                <c:pt idx="7">
                  <c:v>18.471759259259262</c:v>
                </c:pt>
                <c:pt idx="8">
                  <c:v>20.027939814814811</c:v>
                </c:pt>
                <c:pt idx="9">
                  <c:v>22.234861111111108</c:v>
                </c:pt>
                <c:pt idx="10">
                  <c:v>24.20173611111111</c:v>
                </c:pt>
                <c:pt idx="11">
                  <c:v>28.230694444444449</c:v>
                </c:pt>
                <c:pt idx="12">
                  <c:v>30.169861111111111</c:v>
                </c:pt>
                <c:pt idx="13">
                  <c:v>0.54020833333333329</c:v>
                </c:pt>
                <c:pt idx="14">
                  <c:v>2.628333333333333</c:v>
                </c:pt>
                <c:pt idx="15">
                  <c:v>6.0128472222222218</c:v>
                </c:pt>
                <c:pt idx="16">
                  <c:v>7.5802777777777779</c:v>
                </c:pt>
                <c:pt idx="17">
                  <c:v>10.276180555555561</c:v>
                </c:pt>
                <c:pt idx="18">
                  <c:v>11.84914351851852</c:v>
                </c:pt>
                <c:pt idx="19">
                  <c:v>15.12032407407407</c:v>
                </c:pt>
                <c:pt idx="20">
                  <c:v>17.07092592592593</c:v>
                </c:pt>
                <c:pt idx="21">
                  <c:v>18.99013888888889</c:v>
                </c:pt>
                <c:pt idx="22">
                  <c:v>20.545625000000001</c:v>
                </c:pt>
                <c:pt idx="23">
                  <c:v>22.777824074074079</c:v>
                </c:pt>
                <c:pt idx="24">
                  <c:v>28.764351851851849</c:v>
                </c:pt>
                <c:pt idx="25">
                  <c:v>30.689537037037042</c:v>
                </c:pt>
                <c:pt idx="26">
                  <c:v>1.5901157407407409</c:v>
                </c:pt>
                <c:pt idx="27">
                  <c:v>3.4947453703703699</c:v>
                </c:pt>
                <c:pt idx="28">
                  <c:v>6.5316203703703701</c:v>
                </c:pt>
                <c:pt idx="29">
                  <c:v>8.5321990740740734</c:v>
                </c:pt>
                <c:pt idx="30">
                  <c:v>10.795115740740741</c:v>
                </c:pt>
                <c:pt idx="31">
                  <c:v>13.258819444444439</c:v>
                </c:pt>
                <c:pt idx="32">
                  <c:v>15.6625462962963</c:v>
                </c:pt>
                <c:pt idx="33">
                  <c:v>17.60305555555556</c:v>
                </c:pt>
                <c:pt idx="34">
                  <c:v>19.509074074074071</c:v>
                </c:pt>
                <c:pt idx="35">
                  <c:v>21.337962962962958</c:v>
                </c:pt>
                <c:pt idx="36">
                  <c:v>23.295925925925921</c:v>
                </c:pt>
                <c:pt idx="37">
                  <c:v>25.836273148148148</c:v>
                </c:pt>
                <c:pt idx="38">
                  <c:v>27.709722222222219</c:v>
                </c:pt>
                <c:pt idx="39">
                  <c:v>29.28335648148148</c:v>
                </c:pt>
              </c:numCache>
            </c:numRef>
          </c:xVal>
          <c:yVal>
            <c:numRef>
              <c:f>ETH!$AD$4:$AD$43</c:f>
              <c:numCache>
                <c:formatCode>General</c:formatCode>
                <c:ptCount val="40"/>
                <c:pt idx="0">
                  <c:v>-3.1499671342343489E-3</c:v>
                </c:pt>
                <c:pt idx="1">
                  <c:v>8.4014486528509735E-3</c:v>
                </c:pt>
                <c:pt idx="2">
                  <c:v>-8.8067735153485316E-4</c:v>
                </c:pt>
                <c:pt idx="3">
                  <c:v>6.6475487552730694E-5</c:v>
                </c:pt>
                <c:pt idx="4">
                  <c:v>1.0967349036057091E-2</c:v>
                </c:pt>
                <c:pt idx="5">
                  <c:v>1.6703461229551821E-2</c:v>
                </c:pt>
                <c:pt idx="6">
                  <c:v>9.2603751026611447E-3</c:v>
                </c:pt>
                <c:pt idx="7">
                  <c:v>-1.5802784425005181E-2</c:v>
                </c:pt>
                <c:pt idx="8">
                  <c:v>1.685350768587374E-2</c:v>
                </c:pt>
                <c:pt idx="9">
                  <c:v>-5.0538963090087374E-3</c:v>
                </c:pt>
                <c:pt idx="10">
                  <c:v>-1.580667971782504E-2</c:v>
                </c:pt>
                <c:pt idx="11">
                  <c:v>3.4761286690752351E-3</c:v>
                </c:pt>
                <c:pt idx="12">
                  <c:v>-2.6040758011024179E-2</c:v>
                </c:pt>
                <c:pt idx="13">
                  <c:v>-3.7589753639949148E-3</c:v>
                </c:pt>
                <c:pt idx="14">
                  <c:v>-2.6988025383183618E-3</c:v>
                </c:pt>
                <c:pt idx="15">
                  <c:v>2.57833721333664E-3</c:v>
                </c:pt>
                <c:pt idx="16">
                  <c:v>-1.0663944959765781E-2</c:v>
                </c:pt>
                <c:pt idx="17">
                  <c:v>9.813936361987019E-3</c:v>
                </c:pt>
                <c:pt idx="18">
                  <c:v>3.4950244069199832E-3</c:v>
                </c:pt>
                <c:pt idx="19">
                  <c:v>1.4878757794301309E-3</c:v>
                </c:pt>
                <c:pt idx="20">
                  <c:v>1.279539176512301E-3</c:v>
                </c:pt>
                <c:pt idx="21">
                  <c:v>3.7054802189628029E-3</c:v>
                </c:pt>
                <c:pt idx="22">
                  <c:v>9.1271602111619998E-4</c:v>
                </c:pt>
                <c:pt idx="23">
                  <c:v>-1.5213260356555789E-3</c:v>
                </c:pt>
                <c:pt idx="24">
                  <c:v>1.7017190153318651E-3</c:v>
                </c:pt>
                <c:pt idx="25">
                  <c:v>-5.2527655824945174E-3</c:v>
                </c:pt>
                <c:pt idx="26">
                  <c:v>-1.195588666144431E-2</c:v>
                </c:pt>
                <c:pt idx="27">
                  <c:v>2.4553257183668192E-4</c:v>
                </c:pt>
                <c:pt idx="28">
                  <c:v>1.6328237957663469E-4</c:v>
                </c:pt>
                <c:pt idx="29">
                  <c:v>5.2524415871713082E-4</c:v>
                </c:pt>
                <c:pt idx="30">
                  <c:v>-3.8681055957345828E-4</c:v>
                </c:pt>
                <c:pt idx="31">
                  <c:v>-1.877056135715427E-3</c:v>
                </c:pt>
                <c:pt idx="32">
                  <c:v>1.6434538561482141E-2</c:v>
                </c:pt>
                <c:pt idx="33">
                  <c:v>-1.3301639219597259E-2</c:v>
                </c:pt>
                <c:pt idx="34">
                  <c:v>-3.288903617003736E-3</c:v>
                </c:pt>
                <c:pt idx="35">
                  <c:v>1.052655397609914E-2</c:v>
                </c:pt>
                <c:pt idx="36">
                  <c:v>1.102712899923697E-3</c:v>
                </c:pt>
                <c:pt idx="37">
                  <c:v>1.077813985200116E-2</c:v>
                </c:pt>
                <c:pt idx="38">
                  <c:v>-3.6794777721571581E-3</c:v>
                </c:pt>
                <c:pt idx="39">
                  <c:v>-5.295482607242108E-3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B-124B-ADBB-AC76AEF9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84895"/>
        <c:axId val="579999151"/>
      </c:scatterChart>
      <c:valAx>
        <c:axId val="5642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999151"/>
        <c:crosses val="autoZero"/>
        <c:crossBetween val="midCat"/>
      </c:valAx>
      <c:valAx>
        <c:axId val="5799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D47 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2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16</xdr:row>
      <xdr:rowOff>38100</xdr:rowOff>
    </xdr:from>
    <xdr:to>
      <xdr:col>41</xdr:col>
      <xdr:colOff>263820</xdr:colOff>
      <xdr:row>42</xdr:row>
      <xdr:rowOff>121894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81A4B7-06CB-624F-AB57-BFD245898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18.1640625" bestFit="1" customWidth="1"/>
    <col min="2" max="2" width="19.83203125" bestFit="1" customWidth="1"/>
  </cols>
  <sheetData>
    <row r="1" spans="1:2" x14ac:dyDescent="0.2">
      <c r="B1" s="1" t="s">
        <v>0</v>
      </c>
    </row>
    <row r="2" spans="1:2" x14ac:dyDescent="0.2">
      <c r="A2" s="1" t="s">
        <v>1</v>
      </c>
      <c r="B2">
        <v>1.1180000000000001E-2</v>
      </c>
    </row>
    <row r="3" spans="1:2" x14ac:dyDescent="0.2">
      <c r="A3" s="1" t="s">
        <v>2</v>
      </c>
      <c r="B3">
        <v>3.8475E-4</v>
      </c>
    </row>
    <row r="4" spans="1:2" x14ac:dyDescent="0.2">
      <c r="A4" s="1" t="s">
        <v>3</v>
      </c>
      <c r="B4">
        <v>2.0052E-3</v>
      </c>
    </row>
    <row r="5" spans="1:2" x14ac:dyDescent="0.2">
      <c r="A5" s="1" t="s">
        <v>4</v>
      </c>
      <c r="B5">
        <v>0.52800000000000002</v>
      </c>
    </row>
    <row r="6" spans="1:2" x14ac:dyDescent="0.2">
      <c r="A6" s="1" t="s">
        <v>5</v>
      </c>
      <c r="B6">
        <v>-4.2</v>
      </c>
    </row>
    <row r="7" spans="1:2" x14ac:dyDescent="0.2">
      <c r="A7" s="1" t="s">
        <v>6</v>
      </c>
      <c r="B7">
        <v>25.26</v>
      </c>
    </row>
    <row r="8" spans="1:2" x14ac:dyDescent="0.2">
      <c r="A8" s="1" t="s">
        <v>7</v>
      </c>
      <c r="B8">
        <f>-1-0.0580865524977071</f>
        <v>-1.058086552497707</v>
      </c>
    </row>
    <row r="9" spans="1:2" x14ac:dyDescent="0.2">
      <c r="A9" s="1" t="s">
        <v>8</v>
      </c>
      <c r="B9">
        <f>-1+0.155055439473357</f>
        <v>-0.84494456052664302</v>
      </c>
    </row>
    <row r="10" spans="1:2" x14ac:dyDescent="0.2">
      <c r="A10" s="1" t="s">
        <v>9</v>
      </c>
      <c r="B10">
        <f>-1+0.52344343733748</f>
        <v>-0.47655656266252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4"/>
  <sheetViews>
    <sheetView topLeftCell="Z24" workbookViewId="0">
      <selection activeCell="O42" sqref="O42"/>
    </sheetView>
  </sheetViews>
  <sheetFormatPr baseColWidth="10" defaultColWidth="8.83203125" defaultRowHeight="15" x14ac:dyDescent="0.2"/>
  <cols>
    <col min="1" max="1" width="5.83203125" bestFit="1" customWidth="1"/>
    <col min="2" max="2" width="12.1640625" bestFit="1" customWidth="1"/>
    <col min="3" max="3" width="17.6640625" bestFit="1" customWidth="1"/>
    <col min="4" max="4" width="36.1640625" bestFit="1" customWidth="1"/>
    <col min="5" max="5" width="17.33203125" bestFit="1" customWidth="1"/>
    <col min="6" max="6" width="12.6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9" width="12.1640625" bestFit="1" customWidth="1"/>
    <col min="30" max="30" width="12.6640625" bestFit="1" customWidth="1"/>
  </cols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7" t="s">
        <v>14</v>
      </c>
      <c r="G1" s="7"/>
      <c r="H1" s="7" t="s">
        <v>15</v>
      </c>
      <c r="I1" s="7"/>
      <c r="J1" s="7" t="s">
        <v>16</v>
      </c>
      <c r="K1" s="7"/>
      <c r="L1" s="7" t="s">
        <v>17</v>
      </c>
      <c r="M1" s="7"/>
      <c r="N1" s="7" t="s">
        <v>18</v>
      </c>
      <c r="O1" s="7"/>
      <c r="P1" s="7" t="s">
        <v>19</v>
      </c>
      <c r="Q1" s="7"/>
      <c r="R1" s="7" t="s">
        <v>20</v>
      </c>
      <c r="S1" s="7"/>
      <c r="T1" s="7" t="s">
        <v>21</v>
      </c>
      <c r="U1" s="7"/>
      <c r="V1" s="7" t="s">
        <v>22</v>
      </c>
      <c r="W1" s="7"/>
      <c r="X1" s="7" t="s">
        <v>23</v>
      </c>
      <c r="Y1" s="7"/>
      <c r="Z1" s="1" t="s">
        <v>24</v>
      </c>
      <c r="AA1" s="1" t="s">
        <v>25</v>
      </c>
      <c r="AB1" s="1" t="s">
        <v>160</v>
      </c>
      <c r="AC1" s="1" t="s">
        <v>26</v>
      </c>
      <c r="AD1" s="1" t="s">
        <v>27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 t="s">
        <v>29</v>
      </c>
      <c r="AC2" s="1"/>
      <c r="AD2" s="1"/>
    </row>
    <row r="4" spans="1:30" x14ac:dyDescent="0.2">
      <c r="A4" s="1">
        <v>0</v>
      </c>
      <c r="B4" t="s">
        <v>31</v>
      </c>
      <c r="C4" s="2">
        <v>44039.93787037037</v>
      </c>
      <c r="D4" t="s">
        <v>34</v>
      </c>
      <c r="E4">
        <v>13</v>
      </c>
      <c r="F4">
        <v>2.1678803369775861</v>
      </c>
      <c r="G4">
        <v>2.092445250288386E-3</v>
      </c>
      <c r="H4">
        <v>36.820434696226719</v>
      </c>
      <c r="I4">
        <v>5.8278520832083444E-3</v>
      </c>
      <c r="J4">
        <v>6.3648290211904666</v>
      </c>
      <c r="K4">
        <v>2.0577267577064941E-3</v>
      </c>
      <c r="L4">
        <v>11.2779426259419</v>
      </c>
      <c r="M4">
        <v>5.6806070993887514E-3</v>
      </c>
      <c r="N4">
        <v>17.02778055153566</v>
      </c>
      <c r="O4">
        <v>2.4671089287690781E-2</v>
      </c>
      <c r="P4">
        <v>-0.68688699453187496</v>
      </c>
      <c r="Q4">
        <v>2.5284384082614238E-2</v>
      </c>
      <c r="R4">
        <v>22.506602569883761</v>
      </c>
      <c r="S4">
        <v>8.0752827170285355E-2</v>
      </c>
      <c r="T4">
        <v>-0.17250526982843539</v>
      </c>
      <c r="U4">
        <v>7.2518680680021153E-2</v>
      </c>
      <c r="V4">
        <v>35.918067458855433</v>
      </c>
      <c r="W4">
        <v>3.1224496866655391</v>
      </c>
      <c r="X4">
        <v>6.509727543745786</v>
      </c>
      <c r="Y4">
        <v>3.0373534826491708</v>
      </c>
      <c r="Z4">
        <v>0.1998546377671018</v>
      </c>
      <c r="AA4">
        <v>0.1506440261490887</v>
      </c>
      <c r="AB4">
        <v>0.20205003286576559</v>
      </c>
      <c r="AC4">
        <v>2.12037037037037E-2</v>
      </c>
      <c r="AD4">
        <v>-3.1499671342343489E-3</v>
      </c>
    </row>
    <row r="5" spans="1:30" x14ac:dyDescent="0.2">
      <c r="A5" s="1">
        <v>1</v>
      </c>
      <c r="B5" t="s">
        <v>31</v>
      </c>
      <c r="C5" s="2">
        <v>44044.291898148149</v>
      </c>
      <c r="D5" t="s">
        <v>35</v>
      </c>
      <c r="E5">
        <v>13</v>
      </c>
      <c r="F5">
        <v>2.254749187625356</v>
      </c>
      <c r="G5">
        <v>2.3768673460597672E-3</v>
      </c>
      <c r="H5">
        <v>36.868444785351848</v>
      </c>
      <c r="I5">
        <v>5.3169406221513019E-3</v>
      </c>
      <c r="J5">
        <v>6.4479643208807733</v>
      </c>
      <c r="K5">
        <v>2.3694096651734639E-3</v>
      </c>
      <c r="L5">
        <v>11.324908319574231</v>
      </c>
      <c r="M5">
        <v>5.1846627284810798E-3</v>
      </c>
      <c r="N5">
        <v>17.172123581951201</v>
      </c>
      <c r="O5">
        <v>2.7410297375259209E-2</v>
      </c>
      <c r="P5">
        <v>-0.67585531567557666</v>
      </c>
      <c r="Q5">
        <v>2.677439382365748E-2</v>
      </c>
      <c r="R5">
        <v>22.645037315488239</v>
      </c>
      <c r="S5">
        <v>8.1871179189090412E-2</v>
      </c>
      <c r="T5">
        <v>-0.13001331436059371</v>
      </c>
      <c r="U5">
        <v>7.6728184247552969E-2</v>
      </c>
      <c r="V5">
        <v>42.478518118885603</v>
      </c>
      <c r="W5">
        <v>3.6141937969479332</v>
      </c>
      <c r="X5">
        <v>12.70237171518874</v>
      </c>
      <c r="Y5">
        <v>3.5140128753624018</v>
      </c>
      <c r="Z5">
        <v>0.211006955249222</v>
      </c>
      <c r="AA5">
        <v>0.19489578747968919</v>
      </c>
      <c r="AB5">
        <v>0.21360144865285099</v>
      </c>
      <c r="AC5">
        <v>4.3752314814814817</v>
      </c>
      <c r="AD5">
        <v>8.4014486528509735E-3</v>
      </c>
    </row>
    <row r="6" spans="1:30" x14ac:dyDescent="0.2">
      <c r="A6" s="1">
        <v>2</v>
      </c>
      <c r="B6" t="s">
        <v>31</v>
      </c>
      <c r="C6" s="2">
        <v>44046.979467592602</v>
      </c>
      <c r="D6" t="s">
        <v>36</v>
      </c>
      <c r="E6">
        <v>13</v>
      </c>
      <c r="F6">
        <v>2.234515438110467</v>
      </c>
      <c r="G6">
        <v>2.7229598654826561E-3</v>
      </c>
      <c r="H6">
        <v>37.002629432409869</v>
      </c>
      <c r="I6">
        <v>4.7112651781447412E-3</v>
      </c>
      <c r="J6">
        <v>6.4334739588276566</v>
      </c>
      <c r="K6">
        <v>2.653044111183779E-3</v>
      </c>
      <c r="L6">
        <v>11.45561420819825</v>
      </c>
      <c r="M6">
        <v>4.5941081041230326E-3</v>
      </c>
      <c r="N6">
        <v>17.27724299926124</v>
      </c>
      <c r="O6">
        <v>2.9620699151599539E-2</v>
      </c>
      <c r="P6">
        <v>-0.68471980770594432</v>
      </c>
      <c r="Q6">
        <v>3.2751687477338289E-2</v>
      </c>
      <c r="R6">
        <v>22.851530215153691</v>
      </c>
      <c r="S6">
        <v>6.4846853961009518E-2</v>
      </c>
      <c r="T6">
        <v>-0.1865725816373138</v>
      </c>
      <c r="U6">
        <v>6.2588454336321417E-2</v>
      </c>
      <c r="V6">
        <v>43.6092975667137</v>
      </c>
      <c r="W6">
        <v>4.4947078562749327</v>
      </c>
      <c r="X6">
        <v>13.559017742921551</v>
      </c>
      <c r="Y6">
        <v>4.370064353493782</v>
      </c>
      <c r="Z6">
        <v>0.20204552419886629</v>
      </c>
      <c r="AA6">
        <v>0.13599411611610049</v>
      </c>
      <c r="AB6">
        <v>0.20431932264846511</v>
      </c>
      <c r="AC6">
        <v>7.0628009259259263</v>
      </c>
      <c r="AD6">
        <v>-8.8067735153485316E-4</v>
      </c>
    </row>
    <row r="7" spans="1:30" x14ac:dyDescent="0.2">
      <c r="A7" s="1">
        <v>3</v>
      </c>
      <c r="B7" t="s">
        <v>31</v>
      </c>
      <c r="C7" s="2">
        <v>44049.327152777783</v>
      </c>
      <c r="D7" t="s">
        <v>37</v>
      </c>
      <c r="E7">
        <v>13</v>
      </c>
      <c r="F7">
        <v>2.2504042215662192</v>
      </c>
      <c r="G7">
        <v>2.5504482562306819E-3</v>
      </c>
      <c r="H7">
        <v>36.915322353982681</v>
      </c>
      <c r="I7">
        <v>4.6612737303660763E-3</v>
      </c>
      <c r="J7">
        <v>6.4454583110980463</v>
      </c>
      <c r="K7">
        <v>2.4524650612509319E-3</v>
      </c>
      <c r="L7">
        <v>11.37057637799796</v>
      </c>
      <c r="M7">
        <v>4.5438216696622813E-3</v>
      </c>
      <c r="N7">
        <v>17.20656868778341</v>
      </c>
      <c r="O7">
        <v>2.2212448079440429E-2</v>
      </c>
      <c r="P7">
        <v>-0.68381527044910628</v>
      </c>
      <c r="Q7">
        <v>2.092808272978702E-2</v>
      </c>
      <c r="R7">
        <v>22.67283818166397</v>
      </c>
      <c r="S7">
        <v>9.1193504396434324E-2</v>
      </c>
      <c r="T7">
        <v>-0.19312997214977909</v>
      </c>
      <c r="U7">
        <v>8.4975015365983536E-2</v>
      </c>
      <c r="V7">
        <v>49.204972650870893</v>
      </c>
      <c r="W7">
        <v>6.5519264134531534</v>
      </c>
      <c r="X7">
        <v>19.148966618320149</v>
      </c>
      <c r="Y7">
        <v>6.3637874943531862</v>
      </c>
      <c r="Z7">
        <v>0.2029599531624057</v>
      </c>
      <c r="AA7">
        <v>0.1291651510399047</v>
      </c>
      <c r="AB7">
        <v>0.2052664754875527</v>
      </c>
      <c r="AC7">
        <v>9.410486111111112</v>
      </c>
      <c r="AD7">
        <v>6.6475487552730694E-5</v>
      </c>
    </row>
    <row r="8" spans="1:30" x14ac:dyDescent="0.2">
      <c r="A8" s="1">
        <v>4</v>
      </c>
      <c r="B8" t="s">
        <v>31</v>
      </c>
      <c r="C8" s="2">
        <v>44051.230347222219</v>
      </c>
      <c r="D8" t="s">
        <v>38</v>
      </c>
      <c r="E8">
        <v>13</v>
      </c>
      <c r="F8">
        <v>2.252773701948914</v>
      </c>
      <c r="G8">
        <v>3.4671561379067302E-3</v>
      </c>
      <c r="H8">
        <v>36.971009622983473</v>
      </c>
      <c r="I8">
        <v>6.3274484701467942E-3</v>
      </c>
      <c r="J8">
        <v>6.4495490713162704</v>
      </c>
      <c r="K8">
        <v>3.422435013347022E-3</v>
      </c>
      <c r="L8">
        <v>11.424842859387001</v>
      </c>
      <c r="M8">
        <v>6.1712144190412882E-3</v>
      </c>
      <c r="N8">
        <v>17.275094067078129</v>
      </c>
      <c r="O8">
        <v>1.4016740690317419E-2</v>
      </c>
      <c r="P8">
        <v>-0.6734048637546588</v>
      </c>
      <c r="Q8">
        <v>1.4345035383487959E-2</v>
      </c>
      <c r="R8">
        <v>22.764993521957109</v>
      </c>
      <c r="S8">
        <v>9.2798400314885399E-2</v>
      </c>
      <c r="T8">
        <v>-0.2103276243530085</v>
      </c>
      <c r="U8">
        <v>9.0101492564958488E-2</v>
      </c>
      <c r="V8">
        <v>37.918304873939903</v>
      </c>
      <c r="W8">
        <v>4.1288686802407479</v>
      </c>
      <c r="X8">
        <v>8.0749475205838408</v>
      </c>
      <c r="Y8">
        <v>4.0194476040559994</v>
      </c>
      <c r="Z8">
        <v>0.2134842044651149</v>
      </c>
      <c r="AA8">
        <v>0.1112552574526364</v>
      </c>
      <c r="AB8">
        <v>0.21616734903605711</v>
      </c>
      <c r="AC8">
        <v>11.31368055555556</v>
      </c>
      <c r="AD8">
        <v>1.0967349036057091E-2</v>
      </c>
    </row>
    <row r="9" spans="1:30" x14ac:dyDescent="0.2">
      <c r="A9" s="1">
        <v>5</v>
      </c>
      <c r="B9" t="s">
        <v>31</v>
      </c>
      <c r="C9" s="2">
        <v>44053.826435185183</v>
      </c>
      <c r="D9" t="s">
        <v>39</v>
      </c>
      <c r="E9">
        <v>13</v>
      </c>
      <c r="F9">
        <v>2.209018637080205</v>
      </c>
      <c r="G9">
        <v>2.4231072058879949E-3</v>
      </c>
      <c r="H9">
        <v>36.937731749098113</v>
      </c>
      <c r="I9">
        <v>8.2345283905766557E-3</v>
      </c>
      <c r="J9">
        <v>6.4073696559158053</v>
      </c>
      <c r="K9">
        <v>2.4107374796177861E-3</v>
      </c>
      <c r="L9">
        <v>11.392323920492389</v>
      </c>
      <c r="M9">
        <v>8.0260071201322565E-3</v>
      </c>
      <c r="N9">
        <v>17.204533603305411</v>
      </c>
      <c r="O9">
        <v>2.6224701811843519E-2</v>
      </c>
      <c r="P9">
        <v>-0.66792683848323908</v>
      </c>
      <c r="Q9">
        <v>2.475711261567996E-2</v>
      </c>
      <c r="R9">
        <v>22.723907401386089</v>
      </c>
      <c r="S9">
        <v>0.1223154448071801</v>
      </c>
      <c r="T9">
        <v>-0.18620150218408871</v>
      </c>
      <c r="U9">
        <v>0.1170111702869311</v>
      </c>
      <c r="V9">
        <v>30.30100045111439</v>
      </c>
      <c r="W9">
        <v>4.0408987044802824</v>
      </c>
      <c r="X9">
        <v>0.78456984397662288</v>
      </c>
      <c r="Y9">
        <v>3.922986283916531</v>
      </c>
      <c r="Z9">
        <v>0.2190221355269017</v>
      </c>
      <c r="AA9">
        <v>0.13638056383821659</v>
      </c>
      <c r="AB9">
        <v>0.22190346122955179</v>
      </c>
      <c r="AC9">
        <v>13.90976851851852</v>
      </c>
      <c r="AD9">
        <v>1.6703461229551821E-2</v>
      </c>
    </row>
    <row r="10" spans="1:30" x14ac:dyDescent="0.2">
      <c r="A10" s="1">
        <v>6</v>
      </c>
      <c r="B10" t="s">
        <v>31</v>
      </c>
      <c r="C10" s="2">
        <v>44056.112013888887</v>
      </c>
      <c r="D10" t="s">
        <v>40</v>
      </c>
      <c r="E10">
        <v>13</v>
      </c>
      <c r="F10">
        <v>2.232875846328624</v>
      </c>
      <c r="G10">
        <v>3.7489097159597641E-3</v>
      </c>
      <c r="H10">
        <v>36.96661517956391</v>
      </c>
      <c r="I10">
        <v>8.1201562973816973E-3</v>
      </c>
      <c r="J10">
        <v>6.4307277911719254</v>
      </c>
      <c r="K10">
        <v>3.7385740775260209E-3</v>
      </c>
      <c r="L10">
        <v>11.42051858500597</v>
      </c>
      <c r="M10">
        <v>7.9185955176480048E-3</v>
      </c>
      <c r="N10">
        <v>17.249533665062131</v>
      </c>
      <c r="O10">
        <v>2.835590788599153E-2</v>
      </c>
      <c r="P10">
        <v>-0.67503503520691932</v>
      </c>
      <c r="Q10">
        <v>2.70777459838238E-2</v>
      </c>
      <c r="R10">
        <v>22.698094160907541</v>
      </c>
      <c r="S10">
        <v>0.12507686198583129</v>
      </c>
      <c r="T10">
        <v>-0.26717626101228498</v>
      </c>
      <c r="U10">
        <v>0.1200424221520434</v>
      </c>
      <c r="V10">
        <v>30.711829167584192</v>
      </c>
      <c r="W10">
        <v>2.788261536241075</v>
      </c>
      <c r="X10">
        <v>1.104068385802093</v>
      </c>
      <c r="Y10">
        <v>2.7131932233712419</v>
      </c>
      <c r="Z10">
        <v>0.21183620602147649</v>
      </c>
      <c r="AA10">
        <v>5.2052232463113378E-2</v>
      </c>
      <c r="AB10">
        <v>0.21446037510266111</v>
      </c>
      <c r="AC10">
        <v>16.195347222222221</v>
      </c>
      <c r="AD10">
        <v>9.2603751026611447E-3</v>
      </c>
    </row>
    <row r="11" spans="1:30" x14ac:dyDescent="0.2">
      <c r="A11" s="1">
        <v>7</v>
      </c>
      <c r="B11" t="s">
        <v>31</v>
      </c>
      <c r="C11" s="2">
        <v>44058.388425925928</v>
      </c>
      <c r="D11" t="s">
        <v>41</v>
      </c>
      <c r="E11">
        <v>13</v>
      </c>
      <c r="F11">
        <v>2.2431603521174068</v>
      </c>
      <c r="G11">
        <v>3.0067095800239219E-3</v>
      </c>
      <c r="H11">
        <v>36.970864602539031</v>
      </c>
      <c r="I11">
        <v>7.6119891814010344E-3</v>
      </c>
      <c r="J11">
        <v>6.4405221712589373</v>
      </c>
      <c r="K11">
        <v>3.0513466509031412E-3</v>
      </c>
      <c r="L11">
        <v>11.424681092529299</v>
      </c>
      <c r="M11">
        <v>7.4227916382462837E-3</v>
      </c>
      <c r="N11">
        <v>17.239497320791831</v>
      </c>
      <c r="O11">
        <v>2.5575395201307239E-2</v>
      </c>
      <c r="P11">
        <v>-0.69897051914495811</v>
      </c>
      <c r="Q11">
        <v>2.153985248822116E-2</v>
      </c>
      <c r="R11">
        <v>22.746094742118171</v>
      </c>
      <c r="S11">
        <v>8.3057133884780615E-2</v>
      </c>
      <c r="T11">
        <v>-0.22848242681544789</v>
      </c>
      <c r="U11">
        <v>7.8945211508862093E-2</v>
      </c>
      <c r="V11">
        <v>32.504414504791058</v>
      </c>
      <c r="W11">
        <v>3.8164192571366709</v>
      </c>
      <c r="X11">
        <v>2.826638538414799</v>
      </c>
      <c r="Y11">
        <v>3.7104252474256092</v>
      </c>
      <c r="Z11">
        <v>0.18763897190667109</v>
      </c>
      <c r="AA11">
        <v>9.2348573193775416E-2</v>
      </c>
      <c r="AB11">
        <v>0.18939721557499481</v>
      </c>
      <c r="AC11">
        <v>18.471759259259262</v>
      </c>
      <c r="AD11">
        <v>-1.5802784425005181E-2</v>
      </c>
    </row>
    <row r="12" spans="1:30" x14ac:dyDescent="0.2">
      <c r="A12" s="1">
        <v>8</v>
      </c>
      <c r="B12" t="s">
        <v>31</v>
      </c>
      <c r="C12" s="2">
        <v>44059.944606481477</v>
      </c>
      <c r="D12" t="s">
        <v>42</v>
      </c>
      <c r="E12">
        <v>13</v>
      </c>
      <c r="F12">
        <v>2.2385588095458662</v>
      </c>
      <c r="G12">
        <v>3.632908731767854E-3</v>
      </c>
      <c r="H12">
        <v>37.00009169725783</v>
      </c>
      <c r="I12">
        <v>8.3403717219398509E-3</v>
      </c>
      <c r="J12">
        <v>6.4371835439809342</v>
      </c>
      <c r="K12">
        <v>3.6571518423630508E-3</v>
      </c>
      <c r="L12">
        <v>11.45315005537082</v>
      </c>
      <c r="M12">
        <v>8.1336042838288918E-3</v>
      </c>
      <c r="N12">
        <v>17.295915195774882</v>
      </c>
      <c r="O12">
        <v>3.2595013740068818E-2</v>
      </c>
      <c r="P12">
        <v>-0.66778354312012711</v>
      </c>
      <c r="Q12">
        <v>3.041592493678312E-2</v>
      </c>
      <c r="R12">
        <v>22.762986879701771</v>
      </c>
      <c r="S12">
        <v>8.7966869646020462E-2</v>
      </c>
      <c r="T12">
        <v>-0.26825091371510851</v>
      </c>
      <c r="U12">
        <v>8.2237176274076243E-2</v>
      </c>
      <c r="V12">
        <v>29.696705870579859</v>
      </c>
      <c r="W12">
        <v>2.9858754109406669</v>
      </c>
      <c r="X12">
        <v>4.7866318567826423E-2</v>
      </c>
      <c r="Y12">
        <v>2.9103792317708761</v>
      </c>
      <c r="Z12">
        <v>0.21916699791856101</v>
      </c>
      <c r="AA12">
        <v>5.0933072979982071E-2</v>
      </c>
      <c r="AB12">
        <v>0.2220535076858737</v>
      </c>
      <c r="AC12">
        <v>20.027939814814811</v>
      </c>
      <c r="AD12">
        <v>1.685350768587374E-2</v>
      </c>
    </row>
    <row r="13" spans="1:30" x14ac:dyDescent="0.2">
      <c r="A13" s="1">
        <v>9</v>
      </c>
      <c r="B13" t="s">
        <v>31</v>
      </c>
      <c r="C13" s="2">
        <v>44062.15152777778</v>
      </c>
      <c r="D13" t="s">
        <v>43</v>
      </c>
      <c r="E13">
        <v>13</v>
      </c>
      <c r="F13">
        <v>2.2433570585949729</v>
      </c>
      <c r="G13">
        <v>4.6580452652455777E-3</v>
      </c>
      <c r="H13">
        <v>37.004238678505061</v>
      </c>
      <c r="I13">
        <v>1.126618695671924E-2</v>
      </c>
      <c r="J13">
        <v>6.4418256869060144</v>
      </c>
      <c r="K13">
        <v>4.6899992504182376E-3</v>
      </c>
      <c r="L13">
        <v>11.45720106814959</v>
      </c>
      <c r="M13">
        <v>1.0985960568487109E-2</v>
      </c>
      <c r="N13">
        <v>17.283463813094489</v>
      </c>
      <c r="O13">
        <v>3.1643147724705632E-2</v>
      </c>
      <c r="P13">
        <v>-0.6887052595487686</v>
      </c>
      <c r="Q13">
        <v>2.1863337627126021E-2</v>
      </c>
      <c r="R13">
        <v>22.830148915289609</v>
      </c>
      <c r="S13">
        <v>8.8915770989095616E-2</v>
      </c>
      <c r="T13">
        <v>-0.2106096037628073</v>
      </c>
      <c r="U13">
        <v>8.0686291659557166E-2</v>
      </c>
      <c r="V13">
        <v>31.684321137970489</v>
      </c>
      <c r="W13">
        <v>1.9243066364582759</v>
      </c>
      <c r="X13">
        <v>1.965405304851134</v>
      </c>
      <c r="Y13">
        <v>1.8664240823890861</v>
      </c>
      <c r="Z13">
        <v>0.19801648883264009</v>
      </c>
      <c r="AA13">
        <v>0.1109615998554471</v>
      </c>
      <c r="AB13">
        <v>0.20014610369099131</v>
      </c>
      <c r="AC13">
        <v>22.234861111111108</v>
      </c>
      <c r="AD13">
        <v>-5.0538963090087374E-3</v>
      </c>
    </row>
    <row r="14" spans="1:30" x14ac:dyDescent="0.2">
      <c r="A14" s="1">
        <v>10</v>
      </c>
      <c r="B14" t="s">
        <v>31</v>
      </c>
      <c r="C14" s="2">
        <v>44064.118402777778</v>
      </c>
      <c r="D14" t="s">
        <v>44</v>
      </c>
      <c r="E14">
        <v>13</v>
      </c>
      <c r="F14">
        <v>2.2368871228061149</v>
      </c>
      <c r="G14">
        <v>3.732718821523763E-3</v>
      </c>
      <c r="H14">
        <v>36.938530408323352</v>
      </c>
      <c r="I14">
        <v>7.0098220194079264E-3</v>
      </c>
      <c r="J14">
        <v>6.4335507430312866</v>
      </c>
      <c r="K14">
        <v>3.709089047550069E-3</v>
      </c>
      <c r="L14">
        <v>11.39316144062227</v>
      </c>
      <c r="M14">
        <v>6.8372421316620514E-3</v>
      </c>
      <c r="N14">
        <v>17.20105653136968</v>
      </c>
      <c r="O14">
        <v>3.4962246977549197E-2</v>
      </c>
      <c r="P14">
        <v>-0.69897423917549228</v>
      </c>
      <c r="Q14">
        <v>3.0553174684586699E-2</v>
      </c>
      <c r="R14">
        <v>22.639927591801001</v>
      </c>
      <c r="S14">
        <v>9.1507273871745454E-2</v>
      </c>
      <c r="T14">
        <v>-0.26995596078846967</v>
      </c>
      <c r="U14">
        <v>8.2050277042768738E-2</v>
      </c>
      <c r="V14">
        <v>28.086718807862429</v>
      </c>
      <c r="W14">
        <v>3.2207675110364651</v>
      </c>
      <c r="X14">
        <v>-1.395527319872474</v>
      </c>
      <c r="Y14">
        <v>3.1408464799286331</v>
      </c>
      <c r="Z14">
        <v>0.1876352111951694</v>
      </c>
      <c r="AA14">
        <v>4.9157411320802383E-2</v>
      </c>
      <c r="AB14">
        <v>0.18939332028217501</v>
      </c>
      <c r="AC14">
        <v>24.20173611111111</v>
      </c>
      <c r="AD14">
        <v>-1.580667971782504E-2</v>
      </c>
    </row>
    <row r="15" spans="1:30" x14ac:dyDescent="0.2">
      <c r="A15" s="1">
        <v>11</v>
      </c>
      <c r="B15" t="s">
        <v>31</v>
      </c>
      <c r="C15" s="2">
        <v>44068.147361111107</v>
      </c>
      <c r="D15" t="s">
        <v>45</v>
      </c>
      <c r="E15">
        <v>13</v>
      </c>
      <c r="F15">
        <v>2.171130339998546</v>
      </c>
      <c r="G15">
        <v>5.1516873765981947E-3</v>
      </c>
      <c r="H15">
        <v>36.603739449325602</v>
      </c>
      <c r="I15">
        <v>1.2453739002883071E-2</v>
      </c>
      <c r="J15">
        <v>6.3606132180657067</v>
      </c>
      <c r="K15">
        <v>5.2121794272310196E-3</v>
      </c>
      <c r="L15">
        <v>11.066802607383609</v>
      </c>
      <c r="M15">
        <v>1.2144691511075551E-2</v>
      </c>
      <c r="N15">
        <v>16.821051825471429</v>
      </c>
      <c r="O15">
        <v>2.9585074254476769E-2</v>
      </c>
      <c r="P15">
        <v>-0.68055902899756349</v>
      </c>
      <c r="Q15">
        <v>2.30279776620721E-2</v>
      </c>
      <c r="R15">
        <v>22.07666556670646</v>
      </c>
      <c r="S15">
        <v>0.12193107997075529</v>
      </c>
      <c r="T15">
        <v>-0.17545249565720999</v>
      </c>
      <c r="U15">
        <v>0.11041605192986879</v>
      </c>
      <c r="V15">
        <v>30.726097217695461</v>
      </c>
      <c r="W15">
        <v>2.5491304932353689</v>
      </c>
      <c r="X15">
        <v>1.880672855135775</v>
      </c>
      <c r="Y15">
        <v>2.490324127257765</v>
      </c>
      <c r="Z15">
        <v>0.20625180374463251</v>
      </c>
      <c r="AA15">
        <v>0.14757474085669919</v>
      </c>
      <c r="AB15">
        <v>0.2086761286690752</v>
      </c>
      <c r="AC15">
        <v>28.230694444444449</v>
      </c>
      <c r="AD15">
        <v>3.4761286690752351E-3</v>
      </c>
    </row>
    <row r="16" spans="1:30" x14ac:dyDescent="0.2">
      <c r="A16" s="1">
        <v>12</v>
      </c>
      <c r="B16" t="s">
        <v>31</v>
      </c>
      <c r="C16" s="2">
        <v>44070.086527777778</v>
      </c>
      <c r="D16" t="s">
        <v>46</v>
      </c>
      <c r="E16">
        <v>13</v>
      </c>
      <c r="F16">
        <v>2.2489831608684652</v>
      </c>
      <c r="G16">
        <v>5.465963489705827E-3</v>
      </c>
      <c r="H16">
        <v>36.95641603317479</v>
      </c>
      <c r="I16">
        <v>8.694976164751532E-3</v>
      </c>
      <c r="J16">
        <v>6.4455024097660623</v>
      </c>
      <c r="K16">
        <v>5.36140813619412E-3</v>
      </c>
      <c r="L16">
        <v>11.41061486040393</v>
      </c>
      <c r="M16">
        <v>8.4814731096857273E-3</v>
      </c>
      <c r="N16">
        <v>17.220827874806542</v>
      </c>
      <c r="O16">
        <v>3.7503598341622167E-2</v>
      </c>
      <c r="P16">
        <v>-0.70874785196908685</v>
      </c>
      <c r="Q16">
        <v>2.972413830038995E-2</v>
      </c>
      <c r="R16">
        <v>22.747755550446151</v>
      </c>
      <c r="S16">
        <v>0.1134522074571173</v>
      </c>
      <c r="T16">
        <v>-0.199050536423104</v>
      </c>
      <c r="U16">
        <v>0.103205250627889</v>
      </c>
      <c r="V16">
        <v>29.111097290513111</v>
      </c>
      <c r="W16">
        <v>1.7146425636474969</v>
      </c>
      <c r="X16">
        <v>-0.44710057353976462</v>
      </c>
      <c r="Y16">
        <v>1.6624465624746829</v>
      </c>
      <c r="Z16">
        <v>0.1777547175512442</v>
      </c>
      <c r="AA16">
        <v>0.1229993863844292</v>
      </c>
      <c r="AB16">
        <v>0.17915924198897579</v>
      </c>
      <c r="AC16">
        <v>30.169861111111111</v>
      </c>
      <c r="AD16">
        <v>-2.6040758011024179E-2</v>
      </c>
    </row>
    <row r="17" spans="1:30" x14ac:dyDescent="0.2">
      <c r="A17" s="1">
        <v>13</v>
      </c>
      <c r="B17" t="s">
        <v>32</v>
      </c>
      <c r="C17" s="2">
        <v>44040.456875000003</v>
      </c>
      <c r="D17" t="s">
        <v>47</v>
      </c>
      <c r="E17">
        <v>13</v>
      </c>
      <c r="F17">
        <v>-9.9320530670597815</v>
      </c>
      <c r="G17">
        <v>3.2392404759794559E-3</v>
      </c>
      <c r="H17">
        <v>19.760561643970291</v>
      </c>
      <c r="I17">
        <v>6.0987683256770453E-3</v>
      </c>
      <c r="J17">
        <v>-5.5650810986472594</v>
      </c>
      <c r="K17">
        <v>3.2163575971783892E-3</v>
      </c>
      <c r="L17">
        <v>-5.3707220692693589</v>
      </c>
      <c r="M17">
        <v>5.9483716315249539E-3</v>
      </c>
      <c r="N17">
        <v>-11.66783056519367</v>
      </c>
      <c r="O17">
        <v>1.9695395755261531E-2</v>
      </c>
      <c r="P17">
        <v>-0.68431707950488641</v>
      </c>
      <c r="Q17">
        <v>2.1335091292494762E-2</v>
      </c>
      <c r="R17">
        <v>-10.96150527268655</v>
      </c>
      <c r="S17">
        <v>0.1142042388234451</v>
      </c>
      <c r="T17">
        <v>-0.25165128359247402</v>
      </c>
      <c r="U17">
        <v>0.1128880067415502</v>
      </c>
      <c r="V17">
        <v>-14.76687457723513</v>
      </c>
      <c r="W17">
        <v>3.2634400637928951</v>
      </c>
      <c r="X17">
        <v>1.6540196572814529</v>
      </c>
      <c r="Y17">
        <v>3.3231925992755649</v>
      </c>
      <c r="Z17">
        <v>0.20245265649628949</v>
      </c>
      <c r="AA17">
        <v>6.8220177380695995E-2</v>
      </c>
      <c r="AB17">
        <v>0.2047410246360051</v>
      </c>
      <c r="AC17">
        <v>0.54020833333333329</v>
      </c>
      <c r="AD17">
        <v>-3.7589753639949148E-3</v>
      </c>
    </row>
    <row r="18" spans="1:30" x14ac:dyDescent="0.2">
      <c r="A18" s="1">
        <v>14</v>
      </c>
      <c r="B18" t="s">
        <v>32</v>
      </c>
      <c r="C18" s="2">
        <v>44042.544999999998</v>
      </c>
      <c r="D18" t="s">
        <v>48</v>
      </c>
      <c r="E18">
        <v>13</v>
      </c>
      <c r="F18">
        <v>-9.8981980561740794</v>
      </c>
      <c r="G18">
        <v>2.1167126246140139E-3</v>
      </c>
      <c r="H18">
        <v>19.915054692495161</v>
      </c>
      <c r="I18">
        <v>3.85765568320028E-3</v>
      </c>
      <c r="J18">
        <v>-5.5280879812911081</v>
      </c>
      <c r="K18">
        <v>2.016887301979322E-3</v>
      </c>
      <c r="L18">
        <v>-5.2201140135324291</v>
      </c>
      <c r="M18">
        <v>3.7597693842713752E-3</v>
      </c>
      <c r="N18">
        <v>-11.481760518534321</v>
      </c>
      <c r="O18">
        <v>3.123037288761649E-2</v>
      </c>
      <c r="P18">
        <v>-0.68330460740963805</v>
      </c>
      <c r="Q18">
        <v>3.1602445549868637E-2</v>
      </c>
      <c r="R18">
        <v>-10.609716664542541</v>
      </c>
      <c r="S18">
        <v>9.2638044965696623E-2</v>
      </c>
      <c r="T18">
        <v>-0.19885786983808201</v>
      </c>
      <c r="U18">
        <v>9.7107573945114684E-2</v>
      </c>
      <c r="V18">
        <v>-17.809625467924938</v>
      </c>
      <c r="W18">
        <v>4.0991673595107816</v>
      </c>
      <c r="X18">
        <v>-1.7761031028282519</v>
      </c>
      <c r="Y18">
        <v>4.1692805889820201</v>
      </c>
      <c r="Z18">
        <v>0.20347620063631441</v>
      </c>
      <c r="AA18">
        <v>0.12320003226299379</v>
      </c>
      <c r="AB18">
        <v>0.2058011974616816</v>
      </c>
      <c r="AC18">
        <v>2.628333333333333</v>
      </c>
      <c r="AD18">
        <v>-2.6988025383183618E-3</v>
      </c>
    </row>
    <row r="19" spans="1:30" x14ac:dyDescent="0.2">
      <c r="A19" s="1">
        <v>15</v>
      </c>
      <c r="B19" t="s">
        <v>32</v>
      </c>
      <c r="C19" s="2">
        <v>44045.929513888892</v>
      </c>
      <c r="D19" t="s">
        <v>49</v>
      </c>
      <c r="E19">
        <v>13</v>
      </c>
      <c r="F19">
        <v>-9.9238819763649655</v>
      </c>
      <c r="G19">
        <v>2.3952228074622869E-3</v>
      </c>
      <c r="H19">
        <v>19.701703558217599</v>
      </c>
      <c r="I19">
        <v>3.7134562470766989E-3</v>
      </c>
      <c r="J19">
        <v>-5.5594015923077302</v>
      </c>
      <c r="K19">
        <v>2.3118595281949469E-3</v>
      </c>
      <c r="L19">
        <v>-5.4280556233961637</v>
      </c>
      <c r="M19">
        <v>3.6208322814015102E-3</v>
      </c>
      <c r="N19">
        <v>-11.71203171554763</v>
      </c>
      <c r="O19">
        <v>3.108728714087039E-2</v>
      </c>
      <c r="P19">
        <v>-0.67826490387086047</v>
      </c>
      <c r="Q19">
        <v>3.0782793911375651E-2</v>
      </c>
      <c r="R19">
        <v>-11.05408162710475</v>
      </c>
      <c r="S19">
        <v>8.3080353989251177E-2</v>
      </c>
      <c r="T19">
        <v>-0.229973305203755</v>
      </c>
      <c r="U19">
        <v>8.5783020322292639E-2</v>
      </c>
      <c r="V19">
        <v>-10.18514576852464</v>
      </c>
      <c r="W19">
        <v>5.6329242972958404</v>
      </c>
      <c r="X19">
        <v>6.4199696093829894</v>
      </c>
      <c r="Y19">
        <v>5.7269673322647483</v>
      </c>
      <c r="Z19">
        <v>0.20857101663053829</v>
      </c>
      <c r="AA19">
        <v>9.0795950023438002E-2</v>
      </c>
      <c r="AB19">
        <v>0.2110783372133366</v>
      </c>
      <c r="AC19">
        <v>6.0128472222222218</v>
      </c>
      <c r="AD19">
        <v>2.57833721333664E-3</v>
      </c>
    </row>
    <row r="20" spans="1:30" x14ac:dyDescent="0.2">
      <c r="A20" s="1">
        <v>16</v>
      </c>
      <c r="B20" t="s">
        <v>32</v>
      </c>
      <c r="C20" s="2">
        <v>44047.496944444443</v>
      </c>
      <c r="D20" t="s">
        <v>50</v>
      </c>
      <c r="E20">
        <v>13</v>
      </c>
      <c r="F20">
        <v>-9.9619632325745489</v>
      </c>
      <c r="G20">
        <v>2.2790021582069519E-3</v>
      </c>
      <c r="H20">
        <v>19.75646877554254</v>
      </c>
      <c r="I20">
        <v>5.3286580208143433E-3</v>
      </c>
      <c r="J20">
        <v>-5.5932898141296388</v>
      </c>
      <c r="K20">
        <v>2.2711562849546101E-3</v>
      </c>
      <c r="L20">
        <v>-5.3747732194818107</v>
      </c>
      <c r="M20">
        <v>5.1956374853246723E-3</v>
      </c>
      <c r="N20">
        <v>-11.70723457069481</v>
      </c>
      <c r="O20">
        <v>3.4644150007746767E-2</v>
      </c>
      <c r="P20">
        <v>-0.69091137136460923</v>
      </c>
      <c r="Q20">
        <v>3.4193666922214483E-2</v>
      </c>
      <c r="R20">
        <v>-11.009613418841839</v>
      </c>
      <c r="S20">
        <v>7.8401246310443803E-2</v>
      </c>
      <c r="T20">
        <v>-0.29213679511295421</v>
      </c>
      <c r="U20">
        <v>7.6400928455728767E-2</v>
      </c>
      <c r="V20">
        <v>-17.479161573852942</v>
      </c>
      <c r="W20">
        <v>4.9322279022044686</v>
      </c>
      <c r="X20">
        <v>-1.0652747250905561</v>
      </c>
      <c r="Y20">
        <v>5.0163130370516713</v>
      </c>
      <c r="Z20">
        <v>0.195786251740734</v>
      </c>
      <c r="AA20">
        <v>2.605795694564372E-2</v>
      </c>
      <c r="AB20">
        <v>0.19783605504023419</v>
      </c>
      <c r="AC20">
        <v>7.5802777777777779</v>
      </c>
      <c r="AD20">
        <v>-1.0663944959765781E-2</v>
      </c>
    </row>
    <row r="21" spans="1:30" x14ac:dyDescent="0.2">
      <c r="A21" s="1">
        <v>17</v>
      </c>
      <c r="B21" t="s">
        <v>32</v>
      </c>
      <c r="C21" s="2">
        <v>44050.192847222221</v>
      </c>
      <c r="D21" t="s">
        <v>51</v>
      </c>
      <c r="E21">
        <v>13</v>
      </c>
      <c r="F21">
        <v>-9.9504062753583593</v>
      </c>
      <c r="G21">
        <v>3.239418145581356E-3</v>
      </c>
      <c r="H21">
        <v>19.850082035654658</v>
      </c>
      <c r="I21">
        <v>6.7616377680729941E-3</v>
      </c>
      <c r="J21">
        <v>-5.5792803617724509</v>
      </c>
      <c r="K21">
        <v>3.215529563712639E-3</v>
      </c>
      <c r="L21">
        <v>-5.2835329243627047</v>
      </c>
      <c r="M21">
        <v>6.5936198767053552E-3</v>
      </c>
      <c r="N21">
        <v>-11.584394929174209</v>
      </c>
      <c r="O21">
        <v>2.4496952342740859E-2</v>
      </c>
      <c r="P21">
        <v>-0.67135485859051847</v>
      </c>
      <c r="Q21">
        <v>2.1668142398103642E-2</v>
      </c>
      <c r="R21">
        <v>-10.732881547796801</v>
      </c>
      <c r="S21">
        <v>0.1055817805353047</v>
      </c>
      <c r="T21">
        <v>-0.19584637785222081</v>
      </c>
      <c r="U21">
        <v>9.9945268600294637E-2</v>
      </c>
      <c r="V21">
        <v>-19.703800520229219</v>
      </c>
      <c r="W21">
        <v>4.4103058550487164</v>
      </c>
      <c r="X21">
        <v>-3.5217054904572831</v>
      </c>
      <c r="Y21">
        <v>4.4851467813668187</v>
      </c>
      <c r="Z21">
        <v>0.21555662777695081</v>
      </c>
      <c r="AA21">
        <v>0.1263362452976752</v>
      </c>
      <c r="AB21">
        <v>0.21831393636198701</v>
      </c>
      <c r="AC21">
        <v>10.276180555555561</v>
      </c>
      <c r="AD21">
        <v>9.813936361987019E-3</v>
      </c>
    </row>
    <row r="22" spans="1:30" x14ac:dyDescent="0.2">
      <c r="A22" s="1">
        <v>18</v>
      </c>
      <c r="B22" t="s">
        <v>32</v>
      </c>
      <c r="C22" s="2">
        <v>44051.765810185178</v>
      </c>
      <c r="D22" t="s">
        <v>52</v>
      </c>
      <c r="E22">
        <v>13</v>
      </c>
      <c r="F22">
        <v>-9.9324249408210967</v>
      </c>
      <c r="G22">
        <v>3.3555486619206488E-3</v>
      </c>
      <c r="H22">
        <v>19.749041279189949</v>
      </c>
      <c r="I22">
        <v>6.9927306581072674E-3</v>
      </c>
      <c r="J22">
        <v>-5.5658194009869879</v>
      </c>
      <c r="K22">
        <v>3.3149071213830999E-3</v>
      </c>
      <c r="L22">
        <v>-5.3819481936886939</v>
      </c>
      <c r="M22">
        <v>6.8184863132131294E-3</v>
      </c>
      <c r="N22">
        <v>-11.67270313881105</v>
      </c>
      <c r="O22">
        <v>1.7855487220779689E-2</v>
      </c>
      <c r="P22">
        <v>-0.67738946150797719</v>
      </c>
      <c r="Q22">
        <v>1.522764127306672E-2</v>
      </c>
      <c r="R22">
        <v>-10.89424105622046</v>
      </c>
      <c r="S22">
        <v>0.1613699099817798</v>
      </c>
      <c r="T22">
        <v>-0.16109037815832389</v>
      </c>
      <c r="U22">
        <v>0.1541346334789169</v>
      </c>
      <c r="V22">
        <v>-10.635593531797831</v>
      </c>
      <c r="W22">
        <v>1.819023936079819</v>
      </c>
      <c r="X22">
        <v>5.8772685002731384</v>
      </c>
      <c r="Y22">
        <v>1.8514395836717501</v>
      </c>
      <c r="Z22">
        <v>0.2094560325284221</v>
      </c>
      <c r="AA22">
        <v>0.1625316659679415</v>
      </c>
      <c r="AB22">
        <v>0.21199502440692</v>
      </c>
      <c r="AC22">
        <v>11.84914351851852</v>
      </c>
      <c r="AD22">
        <v>3.4950244069199832E-3</v>
      </c>
    </row>
    <row r="23" spans="1:30" x14ac:dyDescent="0.2">
      <c r="A23" s="1">
        <v>19</v>
      </c>
      <c r="B23" t="s">
        <v>32</v>
      </c>
      <c r="C23" s="2">
        <v>44055.036990740737</v>
      </c>
      <c r="D23" t="s">
        <v>53</v>
      </c>
      <c r="E23">
        <v>13</v>
      </c>
      <c r="F23">
        <v>-9.9546283820449126</v>
      </c>
      <c r="G23">
        <v>2.9384881749617031E-3</v>
      </c>
      <c r="H23">
        <v>19.7297479847693</v>
      </c>
      <c r="I23">
        <v>6.3699602588538637E-3</v>
      </c>
      <c r="J23">
        <v>-5.5873090944070176</v>
      </c>
      <c r="K23">
        <v>2.9364066318292928E-3</v>
      </c>
      <c r="L23">
        <v>-5.4007942444719612</v>
      </c>
      <c r="M23">
        <v>6.2119025667748302E-3</v>
      </c>
      <c r="N23">
        <v>-11.71504464658589</v>
      </c>
      <c r="O23">
        <v>3.9111928228007339E-2</v>
      </c>
      <c r="P23">
        <v>-0.6793063017882901</v>
      </c>
      <c r="Q23">
        <v>3.703911207895294E-2</v>
      </c>
      <c r="R23">
        <v>-10.953645414782351</v>
      </c>
      <c r="S23">
        <v>0.10605698609325349</v>
      </c>
      <c r="T23">
        <v>-0.18324949485607989</v>
      </c>
      <c r="U23">
        <v>0.10179091071053691</v>
      </c>
      <c r="V23">
        <v>-10.53575455301565</v>
      </c>
      <c r="W23">
        <v>4.4325616381472743</v>
      </c>
      <c r="X23">
        <v>6.0393615482483449</v>
      </c>
      <c r="Y23">
        <v>4.5117624694248137</v>
      </c>
      <c r="Z23">
        <v>0.20751823034554201</v>
      </c>
      <c r="AA23">
        <v>0.1394548286558028</v>
      </c>
      <c r="AB23">
        <v>0.20998787577943009</v>
      </c>
      <c r="AC23">
        <v>15.12032407407407</v>
      </c>
      <c r="AD23">
        <v>1.4878757794301309E-3</v>
      </c>
    </row>
    <row r="24" spans="1:30" x14ac:dyDescent="0.2">
      <c r="A24" s="1">
        <v>20</v>
      </c>
      <c r="B24" t="s">
        <v>32</v>
      </c>
      <c r="C24" s="2">
        <v>44056.987592592603</v>
      </c>
      <c r="D24" t="s">
        <v>54</v>
      </c>
      <c r="E24">
        <v>13</v>
      </c>
      <c r="F24">
        <v>-9.8838221332602796</v>
      </c>
      <c r="G24">
        <v>4.2536934995799957E-3</v>
      </c>
      <c r="H24">
        <v>19.996029499580771</v>
      </c>
      <c r="I24">
        <v>8.9044685055839467E-3</v>
      </c>
      <c r="J24">
        <v>-5.5118602251317554</v>
      </c>
      <c r="K24">
        <v>4.2629396682505949E-3</v>
      </c>
      <c r="L24">
        <v>-5.1411825640429623</v>
      </c>
      <c r="M24">
        <v>8.684450431753539E-3</v>
      </c>
      <c r="N24">
        <v>-11.384246462440879</v>
      </c>
      <c r="O24">
        <v>2.8157152034442749E-2</v>
      </c>
      <c r="P24">
        <v>-0.67950526462884275</v>
      </c>
      <c r="Q24">
        <v>2.4115065631044132E-2</v>
      </c>
      <c r="R24">
        <v>-10.42490090929671</v>
      </c>
      <c r="S24">
        <v>6.0694110103852089E-2</v>
      </c>
      <c r="T24">
        <v>-0.17076886273640521</v>
      </c>
      <c r="U24">
        <v>5.6377841228443693E-2</v>
      </c>
      <c r="V24">
        <v>-9.9420080434410369</v>
      </c>
      <c r="W24">
        <v>4.6827282779900736</v>
      </c>
      <c r="X24">
        <v>6.0456336774289667</v>
      </c>
      <c r="Y24">
        <v>4.7668144967651047</v>
      </c>
      <c r="Z24">
        <v>0.20731709171615559</v>
      </c>
      <c r="AA24">
        <v>0.1524523466032377</v>
      </c>
      <c r="AB24">
        <v>0.20977953917651229</v>
      </c>
      <c r="AC24">
        <v>17.07092592592593</v>
      </c>
      <c r="AD24">
        <v>1.279539176512301E-3</v>
      </c>
    </row>
    <row r="25" spans="1:30" x14ac:dyDescent="0.2">
      <c r="A25" s="1">
        <v>21</v>
      </c>
      <c r="B25" t="s">
        <v>32</v>
      </c>
      <c r="C25" s="2">
        <v>44058.906805555547</v>
      </c>
      <c r="D25" t="s">
        <v>55</v>
      </c>
      <c r="E25">
        <v>13</v>
      </c>
      <c r="F25">
        <v>-9.9218273722878809</v>
      </c>
      <c r="G25">
        <v>2.3475655767387009E-3</v>
      </c>
      <c r="H25">
        <v>19.85188767787287</v>
      </c>
      <c r="I25">
        <v>5.756863906488106E-3</v>
      </c>
      <c r="J25">
        <v>-5.5523983170374702</v>
      </c>
      <c r="K25">
        <v>2.3493054092953861E-3</v>
      </c>
      <c r="L25">
        <v>-5.2817132322909837</v>
      </c>
      <c r="M25">
        <v>5.6130624746674714E-3</v>
      </c>
      <c r="N25">
        <v>-11.560819919322791</v>
      </c>
      <c r="O25">
        <v>2.6220862936503379E-2</v>
      </c>
      <c r="P25">
        <v>-0.67718847480862443</v>
      </c>
      <c r="Q25">
        <v>2.4597824820289119E-2</v>
      </c>
      <c r="R25">
        <v>-10.69193024412164</v>
      </c>
      <c r="S25">
        <v>0.11428829924802721</v>
      </c>
      <c r="T25">
        <v>-0.1581149030424919</v>
      </c>
      <c r="U25">
        <v>0.1123438700794325</v>
      </c>
      <c r="V25">
        <v>-9.4543804078587428</v>
      </c>
      <c r="W25">
        <v>2.0543433509361462</v>
      </c>
      <c r="X25">
        <v>6.8642831777051407</v>
      </c>
      <c r="Y25">
        <v>2.0905128268567581</v>
      </c>
      <c r="Z25">
        <v>0.20965921714882871</v>
      </c>
      <c r="AA25">
        <v>0.16563037049262719</v>
      </c>
      <c r="AB25">
        <v>0.21220548021896279</v>
      </c>
      <c r="AC25">
        <v>18.99013888888889</v>
      </c>
      <c r="AD25">
        <v>3.7054802189628029E-3</v>
      </c>
    </row>
    <row r="26" spans="1:30" x14ac:dyDescent="0.2">
      <c r="A26" s="1">
        <v>22</v>
      </c>
      <c r="B26" t="s">
        <v>32</v>
      </c>
      <c r="C26" s="2">
        <v>44060.462291666663</v>
      </c>
      <c r="D26" t="s">
        <v>56</v>
      </c>
      <c r="E26">
        <v>13</v>
      </c>
      <c r="F26">
        <v>-9.8663567228791784</v>
      </c>
      <c r="G26">
        <v>3.2865211468887478E-3</v>
      </c>
      <c r="H26">
        <v>19.9136912005714</v>
      </c>
      <c r="I26">
        <v>5.7229806760642687E-3</v>
      </c>
      <c r="J26">
        <v>-5.4982512639392533</v>
      </c>
      <c r="K26">
        <v>3.2121226416630508E-3</v>
      </c>
      <c r="L26">
        <v>-5.2213754124658189</v>
      </c>
      <c r="M26">
        <v>5.580881490208878E-3</v>
      </c>
      <c r="N26">
        <v>-11.448982124138601</v>
      </c>
      <c r="O26">
        <v>2.6960830226617001E-2</v>
      </c>
      <c r="P26">
        <v>-0.67985558318043582</v>
      </c>
      <c r="Q26">
        <v>2.6981583834682368E-2</v>
      </c>
      <c r="R26">
        <v>-10.57157162253594</v>
      </c>
      <c r="S26">
        <v>8.2875633192382725E-2</v>
      </c>
      <c r="T26">
        <v>-0.15777584885404611</v>
      </c>
      <c r="U26">
        <v>8.5039568737212787E-2</v>
      </c>
      <c r="V26">
        <v>-11.392389788166479</v>
      </c>
      <c r="W26">
        <v>2.9603626530107738</v>
      </c>
      <c r="X26">
        <v>4.7162835640768526</v>
      </c>
      <c r="Y26">
        <v>3.0096301910556069</v>
      </c>
      <c r="Z26">
        <v>0.2069629422020032</v>
      </c>
      <c r="AA26">
        <v>0.1659834666224721</v>
      </c>
      <c r="AB26">
        <v>0.20941271602111619</v>
      </c>
      <c r="AC26">
        <v>20.545625000000001</v>
      </c>
      <c r="AD26">
        <v>9.1271602111619998E-4</v>
      </c>
    </row>
    <row r="27" spans="1:30" x14ac:dyDescent="0.2">
      <c r="A27" s="1">
        <v>23</v>
      </c>
      <c r="B27" t="s">
        <v>32</v>
      </c>
      <c r="C27" s="2">
        <v>44062.694490740738</v>
      </c>
      <c r="D27" t="s">
        <v>57</v>
      </c>
      <c r="E27">
        <v>13</v>
      </c>
      <c r="F27">
        <v>-9.9448384532839409</v>
      </c>
      <c r="G27">
        <v>3.803405793069451E-3</v>
      </c>
      <c r="H27">
        <v>19.78248228321041</v>
      </c>
      <c r="I27">
        <v>8.621773384162942E-3</v>
      </c>
      <c r="J27">
        <v>-5.5763393150357583</v>
      </c>
      <c r="K27">
        <v>3.8145557625502641E-3</v>
      </c>
      <c r="L27">
        <v>-5.3493897668500674</v>
      </c>
      <c r="M27">
        <v>8.4076334906535259E-3</v>
      </c>
      <c r="N27">
        <v>-11.656421723451199</v>
      </c>
      <c r="O27">
        <v>2.2298574783371439E-2</v>
      </c>
      <c r="P27">
        <v>-0.68218010952317676</v>
      </c>
      <c r="Q27">
        <v>2.1809265004041341E-2</v>
      </c>
      <c r="R27">
        <v>-10.86654367642482</v>
      </c>
      <c r="S27">
        <v>8.9879663042468083E-2</v>
      </c>
      <c r="T27">
        <v>-0.19854790605905279</v>
      </c>
      <c r="U27">
        <v>9.6085661192504751E-2</v>
      </c>
      <c r="V27">
        <v>-10.120187282368629</v>
      </c>
      <c r="W27">
        <v>2.7873434377459829</v>
      </c>
      <c r="X27">
        <v>6.3478931203868409</v>
      </c>
      <c r="Y27">
        <v>2.84319257655289</v>
      </c>
      <c r="Z27">
        <v>0.20461299564287219</v>
      </c>
      <c r="AA27">
        <v>0.123522833203071</v>
      </c>
      <c r="AB27">
        <v>0.20697867396434441</v>
      </c>
      <c r="AC27">
        <v>22.777824074074079</v>
      </c>
      <c r="AD27">
        <v>-1.5213260356555789E-3</v>
      </c>
    </row>
    <row r="28" spans="1:30" x14ac:dyDescent="0.2">
      <c r="A28" s="1">
        <v>24</v>
      </c>
      <c r="B28" t="s">
        <v>32</v>
      </c>
      <c r="C28" s="2">
        <v>44068.681018518517</v>
      </c>
      <c r="D28" t="s">
        <v>58</v>
      </c>
      <c r="E28">
        <v>13</v>
      </c>
      <c r="F28">
        <v>-9.9408336399123609</v>
      </c>
      <c r="G28">
        <v>4.5762044086753656E-3</v>
      </c>
      <c r="H28">
        <v>19.725413035793661</v>
      </c>
      <c r="I28">
        <v>1.011617478965721E-2</v>
      </c>
      <c r="J28">
        <v>-5.5745093504432033</v>
      </c>
      <c r="K28">
        <v>4.6232244443102002E-3</v>
      </c>
      <c r="L28">
        <v>-5.4049890799744658</v>
      </c>
      <c r="M28">
        <v>9.8663571127961831E-3</v>
      </c>
      <c r="N28">
        <v>-11.70581634818871</v>
      </c>
      <c r="O28">
        <v>2.523694704925503E-2</v>
      </c>
      <c r="P28">
        <v>-0.67910208007663653</v>
      </c>
      <c r="Q28">
        <v>2.7028315397004801E-2</v>
      </c>
      <c r="R28">
        <v>-11.00072238648559</v>
      </c>
      <c r="S28">
        <v>6.0744954335482812E-2</v>
      </c>
      <c r="T28">
        <v>-0.22240553357339901</v>
      </c>
      <c r="U28">
        <v>6.1673754167030838E-2</v>
      </c>
      <c r="V28">
        <v>-12.953277666504389</v>
      </c>
      <c r="W28">
        <v>2.8049804734474439</v>
      </c>
      <c r="X28">
        <v>3.5759332470881939</v>
      </c>
      <c r="Y28">
        <v>2.8673736831437622</v>
      </c>
      <c r="Z28">
        <v>0.20772468535522559</v>
      </c>
      <c r="AA28">
        <v>9.8677141187832593E-2</v>
      </c>
      <c r="AB28">
        <v>0.21020171901533191</v>
      </c>
      <c r="AC28">
        <v>28.764351851851849</v>
      </c>
      <c r="AD28">
        <v>1.7017190153318651E-3</v>
      </c>
    </row>
    <row r="29" spans="1:30" x14ac:dyDescent="0.2">
      <c r="A29" s="1">
        <v>25</v>
      </c>
      <c r="B29" t="s">
        <v>32</v>
      </c>
      <c r="C29" s="2">
        <v>44070.606203703697</v>
      </c>
      <c r="D29" t="s">
        <v>59</v>
      </c>
      <c r="E29">
        <v>13</v>
      </c>
      <c r="F29">
        <v>-9.9441691304262179</v>
      </c>
      <c r="G29">
        <v>6.7909477581186853E-3</v>
      </c>
      <c r="H29">
        <v>19.79336381765243</v>
      </c>
      <c r="I29">
        <v>1.501247165506934E-2</v>
      </c>
      <c r="J29">
        <v>-5.5753434539922768</v>
      </c>
      <c r="K29">
        <v>6.8365226825724112E-3</v>
      </c>
      <c r="L29">
        <v>-5.3387854857648449</v>
      </c>
      <c r="M29">
        <v>1.464100643598004E-2</v>
      </c>
      <c r="N29">
        <v>-11.64856550431324</v>
      </c>
      <c r="O29">
        <v>3.392214507898178E-2</v>
      </c>
      <c r="P29">
        <v>-0.68574365909243729</v>
      </c>
      <c r="Q29">
        <v>2.8110588406120469E-2</v>
      </c>
      <c r="R29">
        <v>-10.855529487907519</v>
      </c>
      <c r="S29">
        <v>9.9553224009165997E-2</v>
      </c>
      <c r="T29">
        <v>-0.20873434294740831</v>
      </c>
      <c r="U29">
        <v>8.9032951512299452E-2</v>
      </c>
      <c r="V29">
        <v>-13.0884585069136</v>
      </c>
      <c r="W29">
        <v>4.148036618391453</v>
      </c>
      <c r="X29">
        <v>3.3082014719331121</v>
      </c>
      <c r="Y29">
        <v>4.2334874084072016</v>
      </c>
      <c r="Z29">
        <v>0.20101047632760249</v>
      </c>
      <c r="AA29">
        <v>0.1129145246649083</v>
      </c>
      <c r="AB29">
        <v>0.2032472344175055</v>
      </c>
      <c r="AC29">
        <v>30.689537037037042</v>
      </c>
      <c r="AD29">
        <v>-5.2527655824945174E-3</v>
      </c>
    </row>
    <row r="30" spans="1:30" x14ac:dyDescent="0.2">
      <c r="A30" s="1">
        <v>26</v>
      </c>
      <c r="B30" t="s">
        <v>33</v>
      </c>
      <c r="C30" s="2">
        <v>44041.506782407407</v>
      </c>
      <c r="D30" t="s">
        <v>60</v>
      </c>
      <c r="E30">
        <v>13</v>
      </c>
      <c r="F30">
        <v>1.895849056985732</v>
      </c>
      <c r="G30">
        <v>2.90730378520805E-3</v>
      </c>
      <c r="H30">
        <v>37.356212549563459</v>
      </c>
      <c r="I30">
        <v>4.2023506235874756E-3</v>
      </c>
      <c r="J30">
        <v>6.1274920596316198</v>
      </c>
      <c r="K30">
        <v>2.837104166423395E-3</v>
      </c>
      <c r="L30">
        <v>11.79942314324617</v>
      </c>
      <c r="M30">
        <v>4.0994596829743843E-3</v>
      </c>
      <c r="N30">
        <v>17.683945452048711</v>
      </c>
      <c r="O30">
        <v>1.7437709256100109E-2</v>
      </c>
      <c r="P30">
        <v>-0.30565399432815538</v>
      </c>
      <c r="Q30">
        <v>1.7771808381566539E-2</v>
      </c>
      <c r="R30">
        <v>23.752819943060349</v>
      </c>
      <c r="S30">
        <v>0.1138434118519326</v>
      </c>
      <c r="T30">
        <v>1.4458224966242319E-2</v>
      </c>
      <c r="U30">
        <v>0.1057439836259776</v>
      </c>
      <c r="V30">
        <v>43.723225663651327</v>
      </c>
      <c r="W30">
        <v>4.5089232861183772</v>
      </c>
      <c r="X30">
        <v>13.321104076571469</v>
      </c>
      <c r="Y30">
        <v>4.3766514342783536</v>
      </c>
      <c r="Z30">
        <v>0.58525667025155015</v>
      </c>
      <c r="AA30">
        <v>0.34535062079970419</v>
      </c>
      <c r="AB30">
        <v>0.60124411333855565</v>
      </c>
      <c r="AC30">
        <v>1.5901157407407409</v>
      </c>
      <c r="AD30">
        <v>-1.195588666144431E-2</v>
      </c>
    </row>
    <row r="31" spans="1:30" x14ac:dyDescent="0.2">
      <c r="A31" s="1">
        <v>27</v>
      </c>
      <c r="B31" t="s">
        <v>33</v>
      </c>
      <c r="C31" s="2">
        <v>44043.411412037043</v>
      </c>
      <c r="D31" t="s">
        <v>61</v>
      </c>
      <c r="E31">
        <v>13</v>
      </c>
      <c r="F31">
        <v>1.9159502251610629</v>
      </c>
      <c r="G31">
        <v>1.4480636786643351E-3</v>
      </c>
      <c r="H31">
        <v>37.430463695966949</v>
      </c>
      <c r="I31">
        <v>4.3414087066238841E-3</v>
      </c>
      <c r="J31">
        <v>6.1488457217498977</v>
      </c>
      <c r="K31">
        <v>1.382893799308741E-3</v>
      </c>
      <c r="L31">
        <v>11.871815890372121</v>
      </c>
      <c r="M31">
        <v>4.2305943883580843E-3</v>
      </c>
      <c r="N31">
        <v>17.78968168436483</v>
      </c>
      <c r="O31">
        <v>1.21334350958888E-2</v>
      </c>
      <c r="P31">
        <v>-0.29400155786031529</v>
      </c>
      <c r="Q31">
        <v>1.244558647504943E-2</v>
      </c>
      <c r="R31">
        <v>23.957784955741939</v>
      </c>
      <c r="S31">
        <v>7.7875841659169553E-2</v>
      </c>
      <c r="T31">
        <v>7.15592141493364E-2</v>
      </c>
      <c r="U31">
        <v>7.4787653592499836E-2</v>
      </c>
      <c r="V31">
        <v>43.885342749957353</v>
      </c>
      <c r="W31">
        <v>5.9047520397782449</v>
      </c>
      <c r="X31">
        <v>13.313140202341019</v>
      </c>
      <c r="Y31">
        <v>5.7311903195996399</v>
      </c>
      <c r="Z31">
        <v>0.59703653373582799</v>
      </c>
      <c r="AA31">
        <v>0.40481644950188761</v>
      </c>
      <c r="AB31">
        <v>0.61344553257183665</v>
      </c>
      <c r="AC31">
        <v>3.4947453703703699</v>
      </c>
      <c r="AD31">
        <v>2.4553257183668192E-4</v>
      </c>
    </row>
    <row r="32" spans="1:30" x14ac:dyDescent="0.2">
      <c r="A32" s="1">
        <v>28</v>
      </c>
      <c r="B32" t="s">
        <v>33</v>
      </c>
      <c r="C32" s="2">
        <v>44046.448287037027</v>
      </c>
      <c r="D32" t="s">
        <v>62</v>
      </c>
      <c r="E32">
        <v>13</v>
      </c>
      <c r="F32">
        <v>1.9095908772177961</v>
      </c>
      <c r="G32">
        <v>2.3597894203724861E-3</v>
      </c>
      <c r="H32">
        <v>37.395741214009881</v>
      </c>
      <c r="I32">
        <v>3.7479230326404292E-3</v>
      </c>
      <c r="J32">
        <v>6.141713643244338</v>
      </c>
      <c r="K32">
        <v>2.2936902563018111E-3</v>
      </c>
      <c r="L32">
        <v>11.837968934784641</v>
      </c>
      <c r="M32">
        <v>3.6550349673459179E-3</v>
      </c>
      <c r="N32">
        <v>17.748686701528111</v>
      </c>
      <c r="O32">
        <v>3.1664909901377977E-2</v>
      </c>
      <c r="P32">
        <v>-0.29408010734062179</v>
      </c>
      <c r="Q32">
        <v>3.0165081304266358E-2</v>
      </c>
      <c r="R32">
        <v>23.896970611143761</v>
      </c>
      <c r="S32">
        <v>0.10955616688720821</v>
      </c>
      <c r="T32">
        <v>7.9067116380889729E-2</v>
      </c>
      <c r="U32">
        <v>0.1025886425986023</v>
      </c>
      <c r="V32">
        <v>49.16834520309596</v>
      </c>
      <c r="W32">
        <v>10.17052593641043</v>
      </c>
      <c r="X32">
        <v>18.516043929309099</v>
      </c>
      <c r="Y32">
        <v>9.8718079905200025</v>
      </c>
      <c r="Z32">
        <v>0.59695712526556299</v>
      </c>
      <c r="AA32">
        <v>0.41263529177417652</v>
      </c>
      <c r="AB32">
        <v>0.6133632823795766</v>
      </c>
      <c r="AC32">
        <v>6.5316203703703701</v>
      </c>
      <c r="AD32">
        <v>1.6328237957663469E-4</v>
      </c>
    </row>
    <row r="33" spans="1:30" x14ac:dyDescent="0.2">
      <c r="A33" s="1">
        <v>29</v>
      </c>
      <c r="B33" t="s">
        <v>33</v>
      </c>
      <c r="C33" s="2">
        <v>44048.448865740742</v>
      </c>
      <c r="D33" t="s">
        <v>63</v>
      </c>
      <c r="E33">
        <v>13</v>
      </c>
      <c r="F33">
        <v>1.911596874164049</v>
      </c>
      <c r="G33">
        <v>2.820017577939371E-3</v>
      </c>
      <c r="H33">
        <v>37.321899799499938</v>
      </c>
      <c r="I33">
        <v>5.2491630414904494E-3</v>
      </c>
      <c r="J33">
        <v>6.1411210416114468</v>
      </c>
      <c r="K33">
        <v>2.759182329013541E-3</v>
      </c>
      <c r="L33">
        <v>11.766022486290449</v>
      </c>
      <c r="M33">
        <v>5.1184857224680453E-3</v>
      </c>
      <c r="N33">
        <v>17.677270080965609</v>
      </c>
      <c r="O33">
        <v>1.701662038124227E-2</v>
      </c>
      <c r="P33">
        <v>-0.29373443143566519</v>
      </c>
      <c r="Q33">
        <v>1.6665570260808189E-2</v>
      </c>
      <c r="R33">
        <v>23.728860461852381</v>
      </c>
      <c r="S33">
        <v>7.6753496927856615E-2</v>
      </c>
      <c r="T33">
        <v>5.7080411733624922E-2</v>
      </c>
      <c r="U33">
        <v>7.0166567380256145E-2</v>
      </c>
      <c r="V33">
        <v>42.524714979382132</v>
      </c>
      <c r="W33">
        <v>3.8928480705557482</v>
      </c>
      <c r="X33">
        <v>12.20857532447765</v>
      </c>
      <c r="Y33">
        <v>3.7790268020511011</v>
      </c>
      <c r="Z33">
        <v>0.59730658136270043</v>
      </c>
      <c r="AA33">
        <v>0.38973800696379618</v>
      </c>
      <c r="AB33">
        <v>0.6137252441587171</v>
      </c>
      <c r="AC33">
        <v>8.5321990740740734</v>
      </c>
      <c r="AD33">
        <v>5.2524415871713082E-4</v>
      </c>
    </row>
    <row r="34" spans="1:30" x14ac:dyDescent="0.2">
      <c r="A34" s="1">
        <v>30</v>
      </c>
      <c r="B34" t="s">
        <v>33</v>
      </c>
      <c r="C34" s="2">
        <v>44050.711782407408</v>
      </c>
      <c r="D34" t="s">
        <v>64</v>
      </c>
      <c r="E34">
        <v>13</v>
      </c>
      <c r="F34">
        <v>1.90790334000152</v>
      </c>
      <c r="G34">
        <v>2.010234247638795E-3</v>
      </c>
      <c r="H34">
        <v>37.33794209890582</v>
      </c>
      <c r="I34">
        <v>6.2103282554894059E-3</v>
      </c>
      <c r="J34">
        <v>6.1381924496008411</v>
      </c>
      <c r="K34">
        <v>1.9926618850054402E-3</v>
      </c>
      <c r="L34">
        <v>11.78164616357577</v>
      </c>
      <c r="M34">
        <v>6.0533207766607713E-3</v>
      </c>
      <c r="N34">
        <v>17.68877821459694</v>
      </c>
      <c r="O34">
        <v>2.469182500172077E-2</v>
      </c>
      <c r="P34">
        <v>-0.29460544975385289</v>
      </c>
      <c r="Q34">
        <v>2.401818940993726E-2</v>
      </c>
      <c r="R34">
        <v>23.717700780223549</v>
      </c>
      <c r="S34">
        <v>0.13113226004347481</v>
      </c>
      <c r="T34">
        <v>1.529307233298915E-2</v>
      </c>
      <c r="U34">
        <v>0.12607397886571059</v>
      </c>
      <c r="V34">
        <v>30.127935208438661</v>
      </c>
      <c r="W34">
        <v>4.1962825691340644</v>
      </c>
      <c r="X34">
        <v>0.14503135854763591</v>
      </c>
      <c r="Y34">
        <v>4.0759171463272796</v>
      </c>
      <c r="Z34">
        <v>0.59642603788933546</v>
      </c>
      <c r="AA34">
        <v>0.34622004340014723</v>
      </c>
      <c r="AB34">
        <v>0.61281318944042651</v>
      </c>
      <c r="AC34">
        <v>10.795115740740741</v>
      </c>
      <c r="AD34">
        <v>-3.8681055957345828E-4</v>
      </c>
    </row>
    <row r="35" spans="1:30" x14ac:dyDescent="0.2">
      <c r="A35" s="1">
        <v>31</v>
      </c>
      <c r="B35" t="s">
        <v>33</v>
      </c>
      <c r="C35" s="2">
        <v>44053.175486111111</v>
      </c>
      <c r="D35" t="s">
        <v>65</v>
      </c>
      <c r="E35">
        <v>13</v>
      </c>
      <c r="F35">
        <v>1.883037995724326</v>
      </c>
      <c r="G35">
        <v>2.9504683926032112E-3</v>
      </c>
      <c r="H35">
        <v>37.368740745898712</v>
      </c>
      <c r="I35">
        <v>6.6018274059588457E-3</v>
      </c>
      <c r="J35">
        <v>6.1158889519512156</v>
      </c>
      <c r="K35">
        <v>2.9221678985897042E-3</v>
      </c>
      <c r="L35">
        <v>11.81160328659273</v>
      </c>
      <c r="M35">
        <v>6.4370069799662586E-3</v>
      </c>
      <c r="N35">
        <v>17.693681324004011</v>
      </c>
      <c r="O35">
        <v>1.9489901710711022E-2</v>
      </c>
      <c r="P35">
        <v>-0.29602864418439162</v>
      </c>
      <c r="Q35">
        <v>1.9347079009691161E-2</v>
      </c>
      <c r="R35">
        <v>23.720677136546531</v>
      </c>
      <c r="S35">
        <v>0.11145996600165931</v>
      </c>
      <c r="T35">
        <v>-4.1013829332753757E-2</v>
      </c>
      <c r="U35">
        <v>0.1079297820637487</v>
      </c>
      <c r="V35">
        <v>42.876887437069598</v>
      </c>
      <c r="W35">
        <v>2.8106723999500809</v>
      </c>
      <c r="X35">
        <v>12.48793258642451</v>
      </c>
      <c r="Y35">
        <v>2.7332483273801569</v>
      </c>
      <c r="Z35">
        <v>0.59498727989656708</v>
      </c>
      <c r="AA35">
        <v>0.28758118937838362</v>
      </c>
      <c r="AB35">
        <v>0.61132294386428454</v>
      </c>
      <c r="AC35">
        <v>13.258819444444439</v>
      </c>
      <c r="AD35">
        <v>-1.877056135715427E-3</v>
      </c>
    </row>
    <row r="36" spans="1:30" x14ac:dyDescent="0.2">
      <c r="A36" s="1">
        <v>32</v>
      </c>
      <c r="B36" t="s">
        <v>33</v>
      </c>
      <c r="C36" s="2">
        <v>44055.579212962963</v>
      </c>
      <c r="D36" t="s">
        <v>66</v>
      </c>
      <c r="E36">
        <v>13</v>
      </c>
      <c r="F36">
        <v>1.8880887802446931</v>
      </c>
      <c r="G36">
        <v>3.0123042271754481E-3</v>
      </c>
      <c r="H36">
        <v>37.392969933207709</v>
      </c>
      <c r="I36">
        <v>6.8707389969887333E-3</v>
      </c>
      <c r="J36">
        <v>6.1214412348735197</v>
      </c>
      <c r="K36">
        <v>3.0197895917845048E-3</v>
      </c>
      <c r="L36">
        <v>11.83522284061698</v>
      </c>
      <c r="M36">
        <v>6.700104631393154E-3</v>
      </c>
      <c r="N36">
        <v>17.74063550883427</v>
      </c>
      <c r="O36">
        <v>1.8413534513223671E-2</v>
      </c>
      <c r="P36">
        <v>-0.27854094953556541</v>
      </c>
      <c r="Q36">
        <v>2.2314922369271781E-2</v>
      </c>
      <c r="R36">
        <v>23.768714318063651</v>
      </c>
      <c r="S36">
        <v>0.12528007081113099</v>
      </c>
      <c r="T36">
        <v>-4.077897145958486E-2</v>
      </c>
      <c r="U36">
        <v>0.1153105082455434</v>
      </c>
      <c r="V36">
        <v>28.913074713805401</v>
      </c>
      <c r="W36">
        <v>2.9739985319905311</v>
      </c>
      <c r="X36">
        <v>-1.120713850970952</v>
      </c>
      <c r="Y36">
        <v>2.8807141691518852</v>
      </c>
      <c r="Z36">
        <v>0.61266621392778564</v>
      </c>
      <c r="AA36">
        <v>0.28782577389880998</v>
      </c>
      <c r="AB36">
        <v>0.6296345385614821</v>
      </c>
      <c r="AC36">
        <v>15.6625462962963</v>
      </c>
      <c r="AD36">
        <v>1.6434538561482141E-2</v>
      </c>
    </row>
    <row r="37" spans="1:30" x14ac:dyDescent="0.2">
      <c r="A37" s="1">
        <v>33</v>
      </c>
      <c r="B37" t="s">
        <v>33</v>
      </c>
      <c r="C37" s="2">
        <v>44057.51972222222</v>
      </c>
      <c r="D37" t="s">
        <v>67</v>
      </c>
      <c r="E37">
        <v>13</v>
      </c>
      <c r="F37">
        <v>1.904859345996939</v>
      </c>
      <c r="G37">
        <v>4.5688183084527274E-3</v>
      </c>
      <c r="H37">
        <v>37.337245476113033</v>
      </c>
      <c r="I37">
        <v>1.097368786010435E-2</v>
      </c>
      <c r="J37">
        <v>6.1353123381532546</v>
      </c>
      <c r="K37">
        <v>4.6066825323379228E-3</v>
      </c>
      <c r="L37">
        <v>11.780960898117099</v>
      </c>
      <c r="M37">
        <v>1.070103712708397E-2</v>
      </c>
      <c r="N37">
        <v>17.67253963294764</v>
      </c>
      <c r="O37">
        <v>2.422634994746474E-2</v>
      </c>
      <c r="P37">
        <v>-0.3069391969661025</v>
      </c>
      <c r="Q37">
        <v>2.482734954875742E-2</v>
      </c>
      <c r="R37">
        <v>23.62150171019967</v>
      </c>
      <c r="S37">
        <v>0.10339620144414501</v>
      </c>
      <c r="T37">
        <v>-7.7324659050842084E-2</v>
      </c>
      <c r="U37">
        <v>8.6798244626746734E-2</v>
      </c>
      <c r="V37">
        <v>29.287467305118259</v>
      </c>
      <c r="W37">
        <v>2.588525642926427</v>
      </c>
      <c r="X37">
        <v>-0.66657510782855134</v>
      </c>
      <c r="Y37">
        <v>2.5183971933660012</v>
      </c>
      <c r="Z37">
        <v>0.58395741308190718</v>
      </c>
      <c r="AA37">
        <v>0.24976654534259721</v>
      </c>
      <c r="AB37">
        <v>0.59989836078040271</v>
      </c>
      <c r="AC37">
        <v>17.60305555555556</v>
      </c>
      <c r="AD37">
        <v>-1.3301639219597259E-2</v>
      </c>
    </row>
    <row r="38" spans="1:30" x14ac:dyDescent="0.2">
      <c r="A38" s="1">
        <v>34</v>
      </c>
      <c r="B38" t="s">
        <v>33</v>
      </c>
      <c r="C38" s="2">
        <v>44059.425740740742</v>
      </c>
      <c r="D38" t="s">
        <v>68</v>
      </c>
      <c r="E38">
        <v>13</v>
      </c>
      <c r="F38">
        <v>1.8791292662962771</v>
      </c>
      <c r="G38">
        <v>3.3159482453101029E-3</v>
      </c>
      <c r="H38">
        <v>37.393789737191668</v>
      </c>
      <c r="I38">
        <v>7.1700651019019051E-3</v>
      </c>
      <c r="J38">
        <v>6.1130602956655666</v>
      </c>
      <c r="K38">
        <v>3.3085656367760541E-3</v>
      </c>
      <c r="L38">
        <v>11.83600258149329</v>
      </c>
      <c r="M38">
        <v>6.9921609617549984E-3</v>
      </c>
      <c r="N38">
        <v>17.713485509964279</v>
      </c>
      <c r="O38">
        <v>2.371255384065667E-2</v>
      </c>
      <c r="P38">
        <v>-0.29737696791325091</v>
      </c>
      <c r="Q38">
        <v>2.2384192922714589E-2</v>
      </c>
      <c r="R38">
        <v>23.711509117930731</v>
      </c>
      <c r="S38">
        <v>0.1232757421274</v>
      </c>
      <c r="T38">
        <v>-9.8194881945553508E-2</v>
      </c>
      <c r="U38">
        <v>0.1153929685790738</v>
      </c>
      <c r="V38">
        <v>30.12403409941837</v>
      </c>
      <c r="W38">
        <v>3.275849754906766</v>
      </c>
      <c r="X38">
        <v>6.232961134221833E-2</v>
      </c>
      <c r="Y38">
        <v>3.1866849015491101</v>
      </c>
      <c r="Z38">
        <v>0.59362421136558552</v>
      </c>
      <c r="AA38">
        <v>0.22803198141667591</v>
      </c>
      <c r="AB38">
        <v>0.60991109638299623</v>
      </c>
      <c r="AC38">
        <v>19.509074074074071</v>
      </c>
      <c r="AD38">
        <v>-3.288903617003736E-3</v>
      </c>
    </row>
    <row r="39" spans="1:30" x14ac:dyDescent="0.2">
      <c r="A39" s="1">
        <v>35</v>
      </c>
      <c r="B39" t="s">
        <v>33</v>
      </c>
      <c r="C39" s="2">
        <v>44061.254629629628</v>
      </c>
      <c r="D39" t="s">
        <v>69</v>
      </c>
      <c r="E39">
        <v>13</v>
      </c>
      <c r="F39">
        <v>1.8818143259433759</v>
      </c>
      <c r="G39">
        <v>3.9924406256857054E-3</v>
      </c>
      <c r="H39">
        <v>37.367773980666399</v>
      </c>
      <c r="I39">
        <v>9.8448821204117788E-3</v>
      </c>
      <c r="J39">
        <v>6.1147081425779746</v>
      </c>
      <c r="K39">
        <v>4.053222019032977E-3</v>
      </c>
      <c r="L39">
        <v>11.81065867044898</v>
      </c>
      <c r="M39">
        <v>9.6006437648628231E-3</v>
      </c>
      <c r="N39">
        <v>17.703573672126119</v>
      </c>
      <c r="O39">
        <v>2.3607191499043671E-2</v>
      </c>
      <c r="P39">
        <v>-0.28418311408363511</v>
      </c>
      <c r="Q39">
        <v>2.2386483252369999E-2</v>
      </c>
      <c r="R39">
        <v>23.6717223061463</v>
      </c>
      <c r="S39">
        <v>0.13375323859925359</v>
      </c>
      <c r="T39">
        <v>-8.6966840430162506E-2</v>
      </c>
      <c r="U39">
        <v>0.1207154303626311</v>
      </c>
      <c r="V39">
        <v>33.091741505289889</v>
      </c>
      <c r="W39">
        <v>2.8903320985399992</v>
      </c>
      <c r="X39">
        <v>2.9910295499577559</v>
      </c>
      <c r="Y39">
        <v>2.8136810240287669</v>
      </c>
      <c r="Z39">
        <v>0.60696234861896958</v>
      </c>
      <c r="AA39">
        <v>0.2397250326749355</v>
      </c>
      <c r="AB39">
        <v>0.62372655397609911</v>
      </c>
      <c r="AC39">
        <v>21.337962962962958</v>
      </c>
      <c r="AD39">
        <v>1.052655397609914E-2</v>
      </c>
    </row>
    <row r="40" spans="1:30" x14ac:dyDescent="0.2">
      <c r="A40" s="1">
        <v>36</v>
      </c>
      <c r="B40" t="s">
        <v>33</v>
      </c>
      <c r="C40" s="2">
        <v>44063.212592592587</v>
      </c>
      <c r="D40" t="s">
        <v>70</v>
      </c>
      <c r="E40">
        <v>13</v>
      </c>
      <c r="F40">
        <v>1.885261390143806</v>
      </c>
      <c r="G40">
        <v>3.9922612912624608E-3</v>
      </c>
      <c r="H40">
        <v>37.347293511128314</v>
      </c>
      <c r="I40">
        <v>9.0596961633324351E-3</v>
      </c>
      <c r="J40">
        <v>6.1172566612752934</v>
      </c>
      <c r="K40">
        <v>4.0319350782919957E-3</v>
      </c>
      <c r="L40">
        <v>11.79070993782295</v>
      </c>
      <c r="M40">
        <v>8.8356658001534152E-3</v>
      </c>
      <c r="N40">
        <v>17.67734397583963</v>
      </c>
      <c r="O40">
        <v>2.7179831219475391E-2</v>
      </c>
      <c r="P40">
        <v>-0.29318294494950958</v>
      </c>
      <c r="Q40">
        <v>2.198915498155414E-2</v>
      </c>
      <c r="R40">
        <v>23.71456059216893</v>
      </c>
      <c r="S40">
        <v>9.6796649393002629E-2</v>
      </c>
      <c r="T40">
        <v>-5.6911214007543823E-3</v>
      </c>
      <c r="U40">
        <v>8.6822109379431425E-2</v>
      </c>
      <c r="V40">
        <v>30.5428684386581</v>
      </c>
      <c r="W40">
        <v>2.7742561232582328</v>
      </c>
      <c r="X40">
        <v>0.55246980651267463</v>
      </c>
      <c r="Y40">
        <v>2.6979147070146499</v>
      </c>
      <c r="Z40">
        <v>0.59786409871439483</v>
      </c>
      <c r="AA40">
        <v>0.32436678852879941</v>
      </c>
      <c r="AB40">
        <v>0.61430271289992366</v>
      </c>
      <c r="AC40">
        <v>23.295925925925921</v>
      </c>
      <c r="AD40">
        <v>1.102712899923697E-3</v>
      </c>
    </row>
    <row r="41" spans="1:30" x14ac:dyDescent="0.2">
      <c r="A41" s="1">
        <v>37</v>
      </c>
      <c r="B41" t="s">
        <v>33</v>
      </c>
      <c r="C41" s="2">
        <v>44065.752939814818</v>
      </c>
      <c r="D41" t="s">
        <v>71</v>
      </c>
      <c r="E41">
        <v>13</v>
      </c>
      <c r="F41">
        <v>1.8287557452148071</v>
      </c>
      <c r="G41">
        <v>4.7647741453449508E-3</v>
      </c>
      <c r="H41">
        <v>37.260470715198082</v>
      </c>
      <c r="I41">
        <v>1.257250462750396E-2</v>
      </c>
      <c r="J41">
        <v>6.06131621992595</v>
      </c>
      <c r="K41">
        <v>4.8630598511044589E-3</v>
      </c>
      <c r="L41">
        <v>11.705989948186181</v>
      </c>
      <c r="M41">
        <v>1.2259940219577809E-2</v>
      </c>
      <c r="N41">
        <v>17.544601084149441</v>
      </c>
      <c r="O41">
        <v>3.5121387500509992E-2</v>
      </c>
      <c r="P41">
        <v>-0.28394284789991459</v>
      </c>
      <c r="Q41">
        <v>2.513873507558766E-2</v>
      </c>
      <c r="R41">
        <v>23.556805367612121</v>
      </c>
      <c r="S41">
        <v>9.9476264807206158E-2</v>
      </c>
      <c r="T41">
        <v>7.6680396535402711E-3</v>
      </c>
      <c r="U41">
        <v>8.7435381354445507E-2</v>
      </c>
      <c r="V41">
        <v>30.440359022704019</v>
      </c>
      <c r="W41">
        <v>2.2201610355479802</v>
      </c>
      <c r="X41">
        <v>0.67687040075664184</v>
      </c>
      <c r="Y41">
        <v>2.1563672400356322</v>
      </c>
      <c r="Z41">
        <v>0.60720524227060446</v>
      </c>
      <c r="AA41">
        <v>0.33827921971825359</v>
      </c>
      <c r="AB41">
        <v>0.62397813985200112</v>
      </c>
      <c r="AC41">
        <v>25.836273148148148</v>
      </c>
      <c r="AD41">
        <v>1.077813985200116E-2</v>
      </c>
    </row>
    <row r="42" spans="1:30" x14ac:dyDescent="0.2">
      <c r="A42" s="1">
        <v>38</v>
      </c>
      <c r="B42" t="s">
        <v>33</v>
      </c>
      <c r="C42" s="2">
        <v>44067.626388888893</v>
      </c>
      <c r="D42" t="s">
        <v>72</v>
      </c>
      <c r="E42">
        <v>13</v>
      </c>
      <c r="F42">
        <v>1.901981166364421</v>
      </c>
      <c r="G42">
        <v>3.578111892382556E-3</v>
      </c>
      <c r="H42">
        <v>37.322995449689543</v>
      </c>
      <c r="I42">
        <v>7.49265961134648E-3</v>
      </c>
      <c r="J42">
        <v>6.1321335181488514</v>
      </c>
      <c r="K42">
        <v>3.5557636247470562E-3</v>
      </c>
      <c r="L42">
        <v>11.767069614332049</v>
      </c>
      <c r="M42">
        <v>7.3067012206839213E-3</v>
      </c>
      <c r="N42">
        <v>17.664839977490121</v>
      </c>
      <c r="O42">
        <v>1.7578901920186841E-2</v>
      </c>
      <c r="P42">
        <v>-0.29774996882747989</v>
      </c>
      <c r="Q42">
        <v>1.8945230274271901E-2</v>
      </c>
      <c r="R42">
        <v>23.668161052744551</v>
      </c>
      <c r="S42">
        <v>8.5808419982070949E-2</v>
      </c>
      <c r="T42">
        <v>-4.2857408104288392E-3</v>
      </c>
      <c r="U42">
        <v>8.1870576295216782E-2</v>
      </c>
      <c r="V42">
        <v>30.202085482652372</v>
      </c>
      <c r="W42">
        <v>4.0345762093571524</v>
      </c>
      <c r="X42">
        <v>0.251783189653915</v>
      </c>
      <c r="Y42">
        <v>3.9245617776449988</v>
      </c>
      <c r="Z42">
        <v>0.59324713144232166</v>
      </c>
      <c r="AA42">
        <v>0.32583037300677942</v>
      </c>
      <c r="AB42">
        <v>0.60952052222784281</v>
      </c>
      <c r="AC42">
        <v>27.709722222222219</v>
      </c>
      <c r="AD42">
        <v>-3.6794777721571581E-3</v>
      </c>
    </row>
    <row r="43" spans="1:30" x14ac:dyDescent="0.2">
      <c r="A43" s="1">
        <v>39</v>
      </c>
      <c r="B43" t="s">
        <v>33</v>
      </c>
      <c r="C43" s="2">
        <v>44069.200023148151</v>
      </c>
      <c r="D43" t="s">
        <v>73</v>
      </c>
      <c r="E43">
        <v>13</v>
      </c>
      <c r="F43">
        <v>1.8766926825351751</v>
      </c>
      <c r="G43">
        <v>6.2460126732125417E-3</v>
      </c>
      <c r="H43">
        <v>37.353427061793333</v>
      </c>
      <c r="I43">
        <v>1.2413710399274041E-2</v>
      </c>
      <c r="J43">
        <v>6.1094206108804867</v>
      </c>
      <c r="K43">
        <v>6.257070779887298E-3</v>
      </c>
      <c r="L43">
        <v>11.79666820006153</v>
      </c>
      <c r="M43">
        <v>1.210844257384059E-2</v>
      </c>
      <c r="N43">
        <v>17.668839096642131</v>
      </c>
      <c r="O43">
        <v>2.107767069503735E-2</v>
      </c>
      <c r="P43">
        <v>-0.29929326418620239</v>
      </c>
      <c r="Q43">
        <v>1.6072961993401299E-2</v>
      </c>
      <c r="R43">
        <v>23.760913623267239</v>
      </c>
      <c r="S43">
        <v>0.1116887814863807</v>
      </c>
      <c r="T43">
        <v>2.7809598335209591E-2</v>
      </c>
      <c r="U43">
        <v>9.7774176217804959E-2</v>
      </c>
      <c r="V43">
        <v>30.616912665066948</v>
      </c>
      <c r="W43">
        <v>3.5411805317406841</v>
      </c>
      <c r="X43">
        <v>0.62113516433549743</v>
      </c>
      <c r="Y43">
        <v>3.4513974288370299</v>
      </c>
      <c r="Z43">
        <v>0.59168695913914326</v>
      </c>
      <c r="AA43">
        <v>0.35925494177656331</v>
      </c>
      <c r="AB43">
        <v>0.60790451739275786</v>
      </c>
      <c r="AC43">
        <v>29.28335648148148</v>
      </c>
      <c r="AD43">
        <v>-5.295482607242108E-3</v>
      </c>
    </row>
    <row r="45" spans="1:30" x14ac:dyDescent="0.2">
      <c r="A45" s="1"/>
      <c r="B45" s="1" t="s">
        <v>74</v>
      </c>
      <c r="C45" s="1" t="s">
        <v>75</v>
      </c>
      <c r="D45" s="1" t="s">
        <v>76</v>
      </c>
      <c r="E45" s="3"/>
      <c r="F45" s="4"/>
    </row>
    <row r="47" spans="1:30" x14ac:dyDescent="0.2">
      <c r="A47" s="1">
        <v>0</v>
      </c>
      <c r="B47" t="s">
        <v>79</v>
      </c>
      <c r="C47">
        <v>-0.68395265905871661</v>
      </c>
      <c r="D47">
        <v>0.20519999999999999</v>
      </c>
    </row>
    <row r="48" spans="1:30" x14ac:dyDescent="0.2">
      <c r="A48" s="1">
        <v>1</v>
      </c>
      <c r="B48" t="s">
        <v>80</v>
      </c>
      <c r="C48">
        <v>-0.68065269783529581</v>
      </c>
      <c r="D48">
        <v>0.20849999999999999</v>
      </c>
    </row>
    <row r="49" spans="1:4" x14ac:dyDescent="0.2">
      <c r="A49" s="1">
        <v>2</v>
      </c>
      <c r="B49" t="s">
        <v>81</v>
      </c>
      <c r="C49">
        <v>-0.29423667423319022</v>
      </c>
      <c r="D49">
        <v>0.61319999999999997</v>
      </c>
    </row>
    <row r="51" spans="1:4" x14ac:dyDescent="0.2">
      <c r="B51" s="1" t="s">
        <v>84</v>
      </c>
      <c r="C51" s="3"/>
    </row>
    <row r="52" spans="1:4" x14ac:dyDescent="0.2">
      <c r="A52" s="1" t="s">
        <v>86</v>
      </c>
      <c r="B52">
        <v>1.047113130971014</v>
      </c>
    </row>
    <row r="53" spans="1:4" x14ac:dyDescent="0.2">
      <c r="A53" s="1" t="s">
        <v>87</v>
      </c>
      <c r="B53">
        <v>0.92129842433330711</v>
      </c>
    </row>
    <row r="54" spans="1:4" x14ac:dyDescent="0.2">
      <c r="A54" s="1" t="s">
        <v>88</v>
      </c>
      <c r="B54">
        <v>3.4687061047799042E-4</v>
      </c>
    </row>
  </sheetData>
  <mergeCells count="10"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9"/>
  <sheetViews>
    <sheetView topLeftCell="U1" workbookViewId="0">
      <selection activeCell="E42" sqref="E42"/>
    </sheetView>
  </sheetViews>
  <sheetFormatPr baseColWidth="10" defaultColWidth="8.83203125" defaultRowHeight="15" x14ac:dyDescent="0.2"/>
  <cols>
    <col min="1" max="1" width="5.83203125" bestFit="1" customWidth="1"/>
    <col min="2" max="2" width="12.1640625" bestFit="1" customWidth="1"/>
    <col min="3" max="3" width="17.6640625" bestFit="1" customWidth="1"/>
    <col min="4" max="4" width="37.5" bestFit="1" customWidth="1"/>
    <col min="5" max="5" width="17.33203125" bestFit="1" customWidth="1"/>
    <col min="6" max="6" width="13.1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</cols>
  <sheetData>
    <row r="1" spans="1:25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7" t="s">
        <v>14</v>
      </c>
      <c r="G1" s="7"/>
      <c r="H1" s="7" t="s">
        <v>15</v>
      </c>
      <c r="I1" s="7"/>
      <c r="J1" s="7" t="s">
        <v>16</v>
      </c>
      <c r="K1" s="7"/>
      <c r="L1" s="7" t="s">
        <v>17</v>
      </c>
      <c r="M1" s="7"/>
      <c r="N1" s="7" t="s">
        <v>18</v>
      </c>
      <c r="O1" s="7"/>
      <c r="P1" s="7" t="s">
        <v>19</v>
      </c>
      <c r="Q1" s="7"/>
      <c r="R1" s="7" t="s">
        <v>20</v>
      </c>
      <c r="S1" s="7"/>
      <c r="T1" s="7" t="s">
        <v>21</v>
      </c>
      <c r="U1" s="7"/>
      <c r="V1" s="7" t="s">
        <v>22</v>
      </c>
      <c r="W1" s="7"/>
      <c r="X1" s="7" t="s">
        <v>23</v>
      </c>
      <c r="Y1" s="7"/>
    </row>
    <row r="2" spans="1:25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</row>
    <row r="4" spans="1:25" x14ac:dyDescent="0.2">
      <c r="A4" s="1">
        <v>0</v>
      </c>
      <c r="B4" t="s">
        <v>89</v>
      </c>
      <c r="C4" s="2">
        <v>44040.630810185183</v>
      </c>
      <c r="D4" t="s">
        <v>91</v>
      </c>
      <c r="E4">
        <v>13</v>
      </c>
      <c r="F4">
        <v>-4.1278063022168459</v>
      </c>
      <c r="G4">
        <v>3.8682478617548879E-3</v>
      </c>
      <c r="H4">
        <v>21.836782859378388</v>
      </c>
      <c r="I4">
        <v>5.9738129712375672E-3</v>
      </c>
      <c r="J4">
        <v>-4.7723521523251447E-2</v>
      </c>
      <c r="K4">
        <v>3.7856883816759358E-3</v>
      </c>
      <c r="L4">
        <v>-3.3354145114704772</v>
      </c>
      <c r="M4">
        <v>5.8270649941824012E-3</v>
      </c>
      <c r="N4">
        <v>-3.2993925922229761</v>
      </c>
      <c r="O4">
        <v>2.619544375354068E-2</v>
      </c>
      <c r="P4">
        <v>2.9267452864247302E-2</v>
      </c>
      <c r="Q4">
        <v>2.6142447495103738E-2</v>
      </c>
      <c r="R4">
        <v>-6.6191791460986398</v>
      </c>
      <c r="S4">
        <v>0.12271109676132649</v>
      </c>
      <c r="T4">
        <v>4.0796188142748588E-2</v>
      </c>
      <c r="U4">
        <v>0.1141716697046148</v>
      </c>
      <c r="V4">
        <v>-0.53826281577340196</v>
      </c>
      <c r="W4">
        <v>4.6765449374250547</v>
      </c>
      <c r="X4">
        <v>6.0965556264519636</v>
      </c>
      <c r="Y4">
        <v>4.7136941138205906</v>
      </c>
    </row>
    <row r="5" spans="1:25" x14ac:dyDescent="0.2">
      <c r="A5" s="1">
        <v>1</v>
      </c>
      <c r="B5" t="s">
        <v>89</v>
      </c>
      <c r="C5" s="2">
        <v>44042.891481481478</v>
      </c>
      <c r="D5" t="s">
        <v>92</v>
      </c>
      <c r="E5">
        <v>13</v>
      </c>
      <c r="F5">
        <v>-4.1495085751174594</v>
      </c>
      <c r="G5">
        <v>2.1468027775290448E-3</v>
      </c>
      <c r="H5">
        <v>66.475865862289623</v>
      </c>
      <c r="I5">
        <v>3.031912410794107E-3</v>
      </c>
      <c r="J5">
        <v>1.423712398113808</v>
      </c>
      <c r="K5">
        <v>2.0705009388040491E-3</v>
      </c>
      <c r="L5">
        <v>40.160208908545478</v>
      </c>
      <c r="M5">
        <v>2.956718443132147E-3</v>
      </c>
      <c r="N5">
        <v>41.008773170783897</v>
      </c>
      <c r="O5">
        <v>2.575361230728556E-2</v>
      </c>
      <c r="P5">
        <v>1.662775461774333E-2</v>
      </c>
      <c r="Q5">
        <v>2.396524218509137E-2</v>
      </c>
      <c r="R5">
        <v>82.000913068443666</v>
      </c>
      <c r="S5">
        <v>7.7884076888483228E-2</v>
      </c>
      <c r="T5">
        <v>6.2533139286752734E-2</v>
      </c>
      <c r="U5">
        <v>7.1647320400910236E-2</v>
      </c>
      <c r="V5">
        <v>95.254373129851942</v>
      </c>
      <c r="W5">
        <v>5.7726793194470956</v>
      </c>
      <c r="X5">
        <v>12.1827849268098</v>
      </c>
      <c r="Y5">
        <v>5.3378604869456154</v>
      </c>
    </row>
    <row r="6" spans="1:25" x14ac:dyDescent="0.2">
      <c r="A6" s="1">
        <v>2</v>
      </c>
      <c r="B6" t="s">
        <v>89</v>
      </c>
      <c r="C6" s="2">
        <v>44043.946481481478</v>
      </c>
      <c r="D6" t="s">
        <v>93</v>
      </c>
      <c r="E6">
        <v>13</v>
      </c>
      <c r="F6">
        <v>-40.601679011501027</v>
      </c>
      <c r="G6">
        <v>2.1662627339260792E-3</v>
      </c>
      <c r="H6">
        <v>34.721361204698027</v>
      </c>
      <c r="I6">
        <v>3.722778577284824E-3</v>
      </c>
      <c r="J6">
        <v>-33.844411023810693</v>
      </c>
      <c r="K6">
        <v>2.0978277748052989E-3</v>
      </c>
      <c r="L6">
        <v>9.141693527320145</v>
      </c>
      <c r="M6">
        <v>3.6295782392087731E-3</v>
      </c>
      <c r="N6">
        <v>-26.223721528531481</v>
      </c>
      <c r="O6">
        <v>1.6578645090522981E-2</v>
      </c>
      <c r="P6">
        <v>2.713155728669361E-2</v>
      </c>
      <c r="Q6">
        <v>1.4844039787227E-2</v>
      </c>
      <c r="R6">
        <v>18.40614229311991</v>
      </c>
      <c r="S6">
        <v>6.749388767907126E-2</v>
      </c>
      <c r="T6">
        <v>3.816873121133503E-2</v>
      </c>
      <c r="U6">
        <v>6.6373626261187105E-2</v>
      </c>
      <c r="V6">
        <v>-14.99377400998698</v>
      </c>
      <c r="W6">
        <v>3.170811806127726</v>
      </c>
      <c r="X6">
        <v>3.767971968655544</v>
      </c>
      <c r="Y6">
        <v>3.228902987218317</v>
      </c>
    </row>
    <row r="7" spans="1:25" x14ac:dyDescent="0.2">
      <c r="A7" s="1">
        <v>3</v>
      </c>
      <c r="B7" t="s">
        <v>89</v>
      </c>
      <c r="C7" s="2">
        <v>44048.981087962973</v>
      </c>
      <c r="D7" t="s">
        <v>94</v>
      </c>
      <c r="E7">
        <v>13</v>
      </c>
      <c r="F7">
        <v>-4.1142573307405446</v>
      </c>
      <c r="G7">
        <v>2.184842384396455E-3</v>
      </c>
      <c r="H7">
        <v>21.862273969626361</v>
      </c>
      <c r="I7">
        <v>4.121976855468501E-3</v>
      </c>
      <c r="J7">
        <v>-3.4147364779976069E-2</v>
      </c>
      <c r="K7">
        <v>2.1427132024315399E-3</v>
      </c>
      <c r="L7">
        <v>-3.3105474548474412</v>
      </c>
      <c r="M7">
        <v>4.0194118925428743E-3</v>
      </c>
      <c r="N7">
        <v>-3.2769557180256319</v>
      </c>
      <c r="O7">
        <v>1.1959690722499911E-2</v>
      </c>
      <c r="P7">
        <v>1.3241415394001839E-2</v>
      </c>
      <c r="Q7">
        <v>9.4651054209630662E-3</v>
      </c>
      <c r="R7">
        <v>-6.5754496653593497</v>
      </c>
      <c r="S7">
        <v>9.8259400815714409E-2</v>
      </c>
      <c r="T7">
        <v>3.4917544386508639E-2</v>
      </c>
      <c r="U7">
        <v>9.7665879467159517E-2</v>
      </c>
      <c r="V7">
        <v>-1.380152502934443</v>
      </c>
      <c r="W7">
        <v>5.8421203569310629</v>
      </c>
      <c r="X7">
        <v>5.1851808238480839</v>
      </c>
      <c r="Y7">
        <v>5.8751221943691174</v>
      </c>
    </row>
    <row r="8" spans="1:25" x14ac:dyDescent="0.2">
      <c r="A8" s="1">
        <v>4</v>
      </c>
      <c r="B8" t="s">
        <v>89</v>
      </c>
      <c r="C8" s="2">
        <v>44049.847222222219</v>
      </c>
      <c r="D8" t="s">
        <v>95</v>
      </c>
      <c r="E8">
        <v>13</v>
      </c>
      <c r="F8">
        <v>-4.1536977468513303</v>
      </c>
      <c r="G8">
        <v>2.4179653289684239E-3</v>
      </c>
      <c r="H8">
        <v>66.188047220512672</v>
      </c>
      <c r="I8">
        <v>5.7799050209691501E-3</v>
      </c>
      <c r="J8">
        <v>1.4102576685810431</v>
      </c>
      <c r="K8">
        <v>2.382271443745664E-3</v>
      </c>
      <c r="L8">
        <v>39.87975664764334</v>
      </c>
      <c r="M8">
        <v>5.6347385576578776E-3</v>
      </c>
      <c r="N8">
        <v>40.728805270481303</v>
      </c>
      <c r="O8">
        <v>3.4208312316463423E-2</v>
      </c>
      <c r="P8">
        <v>2.6548239727268549E-2</v>
      </c>
      <c r="Q8">
        <v>3.3692692900730452E-2</v>
      </c>
      <c r="R8">
        <v>81.415158092623415</v>
      </c>
      <c r="S8">
        <v>9.0932005192739529E-2</v>
      </c>
      <c r="T8">
        <v>6.0345813565263133E-2</v>
      </c>
      <c r="U8">
        <v>7.9428527406058644E-2</v>
      </c>
      <c r="V8">
        <v>90.18710161641053</v>
      </c>
      <c r="W8">
        <v>4.2719380653141119</v>
      </c>
      <c r="X8">
        <v>8.0480823138023805</v>
      </c>
      <c r="Y8">
        <v>3.945932981011</v>
      </c>
    </row>
    <row r="9" spans="1:25" x14ac:dyDescent="0.2">
      <c r="A9" s="1">
        <v>5</v>
      </c>
      <c r="B9" t="s">
        <v>89</v>
      </c>
      <c r="C9" s="2">
        <v>44054.186157407406</v>
      </c>
      <c r="D9" t="s">
        <v>96</v>
      </c>
      <c r="E9">
        <v>13</v>
      </c>
      <c r="F9">
        <v>-40.601637539815137</v>
      </c>
      <c r="G9">
        <v>2.8995214928567701E-3</v>
      </c>
      <c r="H9">
        <v>34.351052041591743</v>
      </c>
      <c r="I9">
        <v>5.9498494593154946E-3</v>
      </c>
      <c r="J9">
        <v>-33.856801073041517</v>
      </c>
      <c r="K9">
        <v>2.8747134851492542E-3</v>
      </c>
      <c r="L9">
        <v>8.7808827141519004</v>
      </c>
      <c r="M9">
        <v>5.8018857732351058E-3</v>
      </c>
      <c r="N9">
        <v>-26.573319501259459</v>
      </c>
      <c r="O9">
        <v>3.4533167780994273E-2</v>
      </c>
      <c r="P9">
        <v>3.2619325148116517E-2</v>
      </c>
      <c r="Q9">
        <v>3.3628180588861599E-2</v>
      </c>
      <c r="R9">
        <v>17.64109068211302</v>
      </c>
      <c r="S9">
        <v>7.6851467511178578E-2</v>
      </c>
      <c r="T9">
        <v>1.873360012677034E-3</v>
      </c>
      <c r="U9">
        <v>7.2570039830106889E-2</v>
      </c>
      <c r="V9">
        <v>-16.203006352010821</v>
      </c>
      <c r="W9">
        <v>5.8792713299222044</v>
      </c>
      <c r="X9">
        <v>3.2536268624962741</v>
      </c>
      <c r="Y9">
        <v>5.9932266755804484</v>
      </c>
    </row>
    <row r="10" spans="1:25" x14ac:dyDescent="0.2">
      <c r="A10" s="1">
        <v>6</v>
      </c>
      <c r="B10" t="s">
        <v>89</v>
      </c>
      <c r="C10" s="2">
        <v>44054.852037037039</v>
      </c>
      <c r="D10" t="s">
        <v>97</v>
      </c>
      <c r="E10">
        <v>13</v>
      </c>
      <c r="F10">
        <v>-4.1402891476260013</v>
      </c>
      <c r="G10">
        <v>3.4886900344851261E-3</v>
      </c>
      <c r="H10">
        <v>21.80049458330171</v>
      </c>
      <c r="I10">
        <v>7.8736977422410991E-3</v>
      </c>
      <c r="J10">
        <v>-6.0663656831116963E-2</v>
      </c>
      <c r="K10">
        <v>3.5000133148023471E-3</v>
      </c>
      <c r="L10">
        <v>-3.370800034857846</v>
      </c>
      <c r="M10">
        <v>7.6782812150923306E-3</v>
      </c>
      <c r="N10">
        <v>-3.335515056237345</v>
      </c>
      <c r="O10">
        <v>1.9217450486086689E-2</v>
      </c>
      <c r="P10">
        <v>4.128324298208709E-2</v>
      </c>
      <c r="Q10">
        <v>2.1282676185701711E-2</v>
      </c>
      <c r="R10">
        <v>-6.7135189988293922</v>
      </c>
      <c r="S10">
        <v>0.1125745927900812</v>
      </c>
      <c r="T10">
        <v>1.6831463220827569E-2</v>
      </c>
      <c r="U10">
        <v>0.1039009695888949</v>
      </c>
      <c r="V10">
        <v>1.8693006206655289</v>
      </c>
      <c r="W10">
        <v>3.3703770960779118</v>
      </c>
      <c r="X10">
        <v>8.6043567854290579</v>
      </c>
      <c r="Y10">
        <v>3.3904357338165552</v>
      </c>
    </row>
    <row r="11" spans="1:25" x14ac:dyDescent="0.2">
      <c r="A11" s="1">
        <v>7</v>
      </c>
      <c r="B11" t="s">
        <v>89</v>
      </c>
      <c r="C11" s="2">
        <v>44058.215555555558</v>
      </c>
      <c r="D11" t="s">
        <v>98</v>
      </c>
      <c r="E11">
        <v>13</v>
      </c>
      <c r="F11">
        <v>-4.1799981594252396</v>
      </c>
      <c r="G11">
        <v>5.0725213637147892E-3</v>
      </c>
      <c r="H11">
        <v>66.996674625683653</v>
      </c>
      <c r="I11">
        <v>9.0050503078018714E-3</v>
      </c>
      <c r="J11">
        <v>1.4123274462709201</v>
      </c>
      <c r="K11">
        <v>5.0473269149040748E-3</v>
      </c>
      <c r="L11">
        <v>40.667605837284142</v>
      </c>
      <c r="M11">
        <v>8.7848187894968566E-3</v>
      </c>
      <c r="N11">
        <v>41.505501283974347</v>
      </c>
      <c r="O11">
        <v>2.683576754369953E-2</v>
      </c>
      <c r="P11">
        <v>2.610817456569086E-2</v>
      </c>
      <c r="Q11">
        <v>2.3139403260845449E-2</v>
      </c>
      <c r="R11">
        <v>82.963855808288571</v>
      </c>
      <c r="S11">
        <v>8.7593983094991695E-2</v>
      </c>
      <c r="T11">
        <v>-2.3274330486995509E-2</v>
      </c>
      <c r="U11">
        <v>7.5143533174925725E-2</v>
      </c>
      <c r="V11">
        <v>83.790390968346401</v>
      </c>
      <c r="W11">
        <v>3.095202707578625</v>
      </c>
      <c r="X11">
        <v>0.6414228606548219</v>
      </c>
      <c r="Y11">
        <v>2.8644842200497358</v>
      </c>
    </row>
    <row r="12" spans="1:25" x14ac:dyDescent="0.2">
      <c r="A12" s="1">
        <v>8</v>
      </c>
      <c r="B12" t="s">
        <v>89</v>
      </c>
      <c r="C12" s="2">
        <v>44061.976226851853</v>
      </c>
      <c r="D12" t="s">
        <v>99</v>
      </c>
      <c r="E12">
        <v>13</v>
      </c>
      <c r="F12">
        <v>-40.571491097216899</v>
      </c>
      <c r="G12">
        <v>4.1244233968645606E-3</v>
      </c>
      <c r="H12">
        <v>34.366974564196617</v>
      </c>
      <c r="I12">
        <v>1.062079413821658E-2</v>
      </c>
      <c r="J12">
        <v>-33.827974459354387</v>
      </c>
      <c r="K12">
        <v>4.1688315731612273E-3</v>
      </c>
      <c r="L12">
        <v>8.7964609065170229</v>
      </c>
      <c r="M12">
        <v>1.035558664431285E-2</v>
      </c>
      <c r="N12">
        <v>-26.549290202880329</v>
      </c>
      <c r="O12">
        <v>2.5149518041134009E-2</v>
      </c>
      <c r="P12">
        <v>1.130897986185367E-2</v>
      </c>
      <c r="Q12">
        <v>2.0157194030001688E-2</v>
      </c>
      <c r="R12">
        <v>17.638360321519642</v>
      </c>
      <c r="S12">
        <v>0.16722163939064241</v>
      </c>
      <c r="T12">
        <v>-3.169470085717236E-2</v>
      </c>
      <c r="U12">
        <v>0.15677930907615031</v>
      </c>
      <c r="V12">
        <v>-14.002870955488209</v>
      </c>
      <c r="W12">
        <v>3.1334365182012061</v>
      </c>
      <c r="X12">
        <v>5.4347661743113997</v>
      </c>
      <c r="Y12">
        <v>3.203510185226639</v>
      </c>
    </row>
    <row r="13" spans="1:25" x14ac:dyDescent="0.2">
      <c r="A13" s="1">
        <v>9</v>
      </c>
      <c r="B13" t="s">
        <v>89</v>
      </c>
      <c r="C13" s="2">
        <v>44063.945601851847</v>
      </c>
      <c r="D13" t="s">
        <v>100</v>
      </c>
      <c r="E13">
        <v>13</v>
      </c>
      <c r="F13">
        <v>-4.1415328571835612</v>
      </c>
      <c r="G13">
        <v>5.6846797621490633E-3</v>
      </c>
      <c r="H13">
        <v>21.93184285379645</v>
      </c>
      <c r="I13">
        <v>8.5091389215885965E-3</v>
      </c>
      <c r="J13">
        <v>-5.7396607905577317E-2</v>
      </c>
      <c r="K13">
        <v>5.5967598941357279E-3</v>
      </c>
      <c r="L13">
        <v>-3.2428173945581231</v>
      </c>
      <c r="M13">
        <v>8.3021588519528646E-3</v>
      </c>
      <c r="N13">
        <v>-3.22450564123913</v>
      </c>
      <c r="O13">
        <v>2.1584136317952481E-2</v>
      </c>
      <c r="P13">
        <v>2.3034145043368318E-2</v>
      </c>
      <c r="Q13">
        <v>2.0335365958541289E-2</v>
      </c>
      <c r="R13">
        <v>-6.4746478602788988</v>
      </c>
      <c r="S13">
        <v>6.0289022733657091E-2</v>
      </c>
      <c r="T13">
        <v>4.7430872724279609E-4</v>
      </c>
      <c r="U13">
        <v>5.5852544823361987E-2</v>
      </c>
      <c r="V13">
        <v>-0.28185321515311018</v>
      </c>
      <c r="W13">
        <v>2.0158323123497559</v>
      </c>
      <c r="X13">
        <v>6.1813323443000696</v>
      </c>
      <c r="Y13">
        <v>2.0417289506706822</v>
      </c>
    </row>
    <row r="14" spans="1:25" x14ac:dyDescent="0.2">
      <c r="A14" s="1">
        <v>10</v>
      </c>
      <c r="B14" t="s">
        <v>89</v>
      </c>
      <c r="C14" s="2">
        <v>44064.84847222222</v>
      </c>
      <c r="D14" t="s">
        <v>101</v>
      </c>
      <c r="E14">
        <v>13</v>
      </c>
      <c r="F14">
        <v>-4.1438263754929308</v>
      </c>
      <c r="G14">
        <v>4.9563846774986859E-3</v>
      </c>
      <c r="H14">
        <v>67.235261383687757</v>
      </c>
      <c r="I14">
        <v>9.3359545537802235E-3</v>
      </c>
      <c r="J14">
        <v>1.4541658511450819</v>
      </c>
      <c r="K14">
        <v>4.929845930762484E-3</v>
      </c>
      <c r="L14">
        <v>40.9001568121056</v>
      </c>
      <c r="M14">
        <v>9.1063024473482974E-3</v>
      </c>
      <c r="N14">
        <v>41.802472600871162</v>
      </c>
      <c r="O14">
        <v>3.1106536574581341E-2</v>
      </c>
      <c r="P14">
        <v>4.8478750655884979E-2</v>
      </c>
      <c r="Q14">
        <v>2.4059951489485958E-2</v>
      </c>
      <c r="R14">
        <v>83.372482520245114</v>
      </c>
      <c r="S14">
        <v>0.1364692470769579</v>
      </c>
      <c r="T14">
        <v>-9.2894919667201994E-2</v>
      </c>
      <c r="U14">
        <v>0.1197664137418554</v>
      </c>
      <c r="V14">
        <v>69.833573162863757</v>
      </c>
      <c r="W14">
        <v>3.6436658004405462</v>
      </c>
      <c r="X14">
        <v>-12.72205703581227</v>
      </c>
      <c r="Y14">
        <v>3.3722830816398131</v>
      </c>
    </row>
    <row r="15" spans="1:25" x14ac:dyDescent="0.2">
      <c r="A15" s="1">
        <v>11</v>
      </c>
      <c r="B15" t="s">
        <v>89</v>
      </c>
      <c r="C15" s="2">
        <v>44069.91375</v>
      </c>
      <c r="D15" t="s">
        <v>102</v>
      </c>
      <c r="E15">
        <v>13</v>
      </c>
      <c r="F15">
        <v>-40.578841330181362</v>
      </c>
      <c r="G15">
        <v>5.350322450435068E-3</v>
      </c>
      <c r="H15">
        <v>34.717047072161037</v>
      </c>
      <c r="I15">
        <v>8.675918663955071E-3</v>
      </c>
      <c r="J15">
        <v>-33.823122862876218</v>
      </c>
      <c r="K15">
        <v>5.2599342420710524E-3</v>
      </c>
      <c r="L15">
        <v>9.1375385990801181</v>
      </c>
      <c r="M15">
        <v>8.4626035807537879E-3</v>
      </c>
      <c r="N15">
        <v>-26.21817141810995</v>
      </c>
      <c r="O15">
        <v>2.4127032314429569E-2</v>
      </c>
      <c r="P15">
        <v>1.4112871718427671E-2</v>
      </c>
      <c r="Q15">
        <v>2.7562228567412909E-2</v>
      </c>
      <c r="R15">
        <v>18.37556365776781</v>
      </c>
      <c r="S15">
        <v>0.103700811680784</v>
      </c>
      <c r="T15">
        <v>1.637619584166938E-2</v>
      </c>
      <c r="U15">
        <v>9.4509550155702018E-2</v>
      </c>
      <c r="V15">
        <v>-13.432415631567469</v>
      </c>
      <c r="W15">
        <v>3.1588844185942131</v>
      </c>
      <c r="X15">
        <v>5.3435438471389798</v>
      </c>
      <c r="Y15">
        <v>3.2191461359689759</v>
      </c>
    </row>
    <row r="16" spans="1:25" x14ac:dyDescent="0.2">
      <c r="A16" s="1">
        <v>12</v>
      </c>
      <c r="B16" t="s">
        <v>89</v>
      </c>
      <c r="C16" s="2">
        <v>44070.955023148148</v>
      </c>
      <c r="D16" t="s">
        <v>103</v>
      </c>
      <c r="E16">
        <v>13</v>
      </c>
      <c r="F16">
        <v>-4.1560994166158682</v>
      </c>
      <c r="G16">
        <v>4.9073563385270431E-3</v>
      </c>
      <c r="H16">
        <v>21.883917182302991</v>
      </c>
      <c r="I16">
        <v>8.1456649745174237E-3</v>
      </c>
      <c r="J16">
        <v>-7.2685104059240391E-2</v>
      </c>
      <c r="K16">
        <v>4.8593844560454909E-3</v>
      </c>
      <c r="L16">
        <v>-3.2895467520071979</v>
      </c>
      <c r="M16">
        <v>7.946628672352584E-3</v>
      </c>
      <c r="N16">
        <v>-3.2930012810396811</v>
      </c>
      <c r="O16">
        <v>2.36461783523997E-2</v>
      </c>
      <c r="P16">
        <v>1.6182195311626329E-2</v>
      </c>
      <c r="Q16">
        <v>2.0313316295031671E-2</v>
      </c>
      <c r="R16">
        <v>-6.5727587710564892</v>
      </c>
      <c r="S16">
        <v>7.8585573117175955E-2</v>
      </c>
      <c r="T16">
        <v>-4.5158588873516464E-3</v>
      </c>
      <c r="U16">
        <v>6.9606796379334882E-2</v>
      </c>
      <c r="V16">
        <v>-2.016190765476165</v>
      </c>
      <c r="W16">
        <v>3.1995853718118799</v>
      </c>
      <c r="X16">
        <v>4.5446799379781009</v>
      </c>
      <c r="Y16">
        <v>3.2253971012432019</v>
      </c>
    </row>
    <row r="17" spans="1:25" x14ac:dyDescent="0.2">
      <c r="A17" s="1">
        <v>13</v>
      </c>
      <c r="B17" t="s">
        <v>90</v>
      </c>
      <c r="C17" s="2">
        <v>44040.804652777777</v>
      </c>
      <c r="D17" t="s">
        <v>104</v>
      </c>
      <c r="E17">
        <v>13</v>
      </c>
      <c r="F17">
        <v>2.2388588377763048</v>
      </c>
      <c r="G17">
        <v>2.4958447711528561E-3</v>
      </c>
      <c r="H17">
        <v>38.680354002315553</v>
      </c>
      <c r="I17">
        <v>4.7830590326225636E-3</v>
      </c>
      <c r="J17">
        <v>6.4937762379567818</v>
      </c>
      <c r="K17">
        <v>2.431765843148536E-3</v>
      </c>
      <c r="L17">
        <v>13.090390389600319</v>
      </c>
      <c r="M17">
        <v>4.663432731351903E-3</v>
      </c>
      <c r="N17">
        <v>18.780566012074541</v>
      </c>
      <c r="O17">
        <v>2.075560409926153E-2</v>
      </c>
      <c r="P17">
        <v>-0.85750556489190877</v>
      </c>
      <c r="Q17">
        <v>2.1726162027518481E-2</v>
      </c>
      <c r="R17">
        <v>26.031977222583201</v>
      </c>
      <c r="S17">
        <v>8.6094121114716107E-2</v>
      </c>
      <c r="T17">
        <v>-0.31188550383676528</v>
      </c>
      <c r="U17">
        <v>7.6649521561157605E-2</v>
      </c>
      <c r="V17">
        <v>38.819574319692371</v>
      </c>
      <c r="W17">
        <v>3.651760972198649</v>
      </c>
      <c r="X17">
        <v>5.6461710678653017</v>
      </c>
      <c r="Y17">
        <v>3.5375025656667538</v>
      </c>
    </row>
    <row r="18" spans="1:25" x14ac:dyDescent="0.2">
      <c r="A18" s="1">
        <v>14</v>
      </c>
      <c r="B18" t="s">
        <v>90</v>
      </c>
      <c r="C18" s="2">
        <v>44042.718148148153</v>
      </c>
      <c r="D18" t="s">
        <v>105</v>
      </c>
      <c r="E18">
        <v>13</v>
      </c>
      <c r="F18">
        <v>-4.2229551346126666</v>
      </c>
      <c r="G18">
        <v>2.3378046855607099E-3</v>
      </c>
      <c r="H18">
        <v>23.635039154152121</v>
      </c>
      <c r="I18">
        <v>5.8137533464074588E-3</v>
      </c>
      <c r="J18">
        <v>-7.6335843106242959E-2</v>
      </c>
      <c r="K18">
        <v>2.2150990517184892E-3</v>
      </c>
      <c r="L18">
        <v>-1.583402135099494</v>
      </c>
      <c r="M18">
        <v>5.6652093259552776E-3</v>
      </c>
      <c r="N18">
        <v>-2.4930891921451388</v>
      </c>
      <c r="O18">
        <v>3.300797114395479E-2</v>
      </c>
      <c r="P18">
        <v>-0.85905122265199385</v>
      </c>
      <c r="Q18">
        <v>3.1699322097660507E-2</v>
      </c>
      <c r="R18">
        <v>-3.487077123688147</v>
      </c>
      <c r="S18">
        <v>0.14959398716059399</v>
      </c>
      <c r="T18">
        <v>-0.32380510461036838</v>
      </c>
      <c r="U18">
        <v>0.14484504612906349</v>
      </c>
      <c r="V18">
        <v>-2.1828389108711921</v>
      </c>
      <c r="W18">
        <v>5.2738794195114718</v>
      </c>
      <c r="X18">
        <v>1.0107586323857041</v>
      </c>
      <c r="Y18">
        <v>5.2940997727929142</v>
      </c>
    </row>
    <row r="19" spans="1:25" x14ac:dyDescent="0.2">
      <c r="A19" s="1">
        <v>15</v>
      </c>
      <c r="B19" t="s">
        <v>90</v>
      </c>
      <c r="C19" s="2">
        <v>44043.773657407408</v>
      </c>
      <c r="D19" t="s">
        <v>106</v>
      </c>
      <c r="E19">
        <v>13</v>
      </c>
      <c r="F19">
        <v>-19.442851863252049</v>
      </c>
      <c r="G19">
        <v>2.3425277750643838E-3</v>
      </c>
      <c r="H19">
        <v>18.34817509302793</v>
      </c>
      <c r="I19">
        <v>3.1209092274574741E-3</v>
      </c>
      <c r="J19">
        <v>-14.538619395398291</v>
      </c>
      <c r="K19">
        <v>2.2608629502265378E-3</v>
      </c>
      <c r="L19">
        <v>-6.7669878827981478</v>
      </c>
      <c r="M19">
        <v>3.0438021315089829E-3</v>
      </c>
      <c r="N19">
        <v>-22.38873709630921</v>
      </c>
      <c r="O19">
        <v>2.8539620876681059E-2</v>
      </c>
      <c r="P19">
        <v>-0.85626464491691456</v>
      </c>
      <c r="Q19">
        <v>2.9022325289706021E-2</v>
      </c>
      <c r="R19">
        <v>-13.77382221784616</v>
      </c>
      <c r="S19">
        <v>0.1111879653553554</v>
      </c>
      <c r="T19">
        <v>-0.28967681104627652</v>
      </c>
      <c r="U19">
        <v>0.1106937817451121</v>
      </c>
      <c r="V19">
        <v>-22.1021869583852</v>
      </c>
      <c r="W19">
        <v>4.1029260239098608</v>
      </c>
      <c r="X19">
        <v>6.6259542721545106</v>
      </c>
      <c r="Y19">
        <v>4.2209792828285462</v>
      </c>
    </row>
    <row r="20" spans="1:25" x14ac:dyDescent="0.2">
      <c r="A20" s="1">
        <v>16</v>
      </c>
      <c r="B20" t="s">
        <v>90</v>
      </c>
      <c r="C20" s="2">
        <v>44047.756712962961</v>
      </c>
      <c r="D20" t="s">
        <v>107</v>
      </c>
      <c r="E20">
        <v>13</v>
      </c>
      <c r="F20">
        <v>2.1711610301783368</v>
      </c>
      <c r="G20">
        <v>2.802836521856986E-3</v>
      </c>
      <c r="H20">
        <v>36.737110290126481</v>
      </c>
      <c r="I20">
        <v>4.6109707777356604E-3</v>
      </c>
      <c r="J20">
        <v>6.3651140969391333</v>
      </c>
      <c r="K20">
        <v>2.733745584197114E-3</v>
      </c>
      <c r="L20">
        <v>11.1967586603153</v>
      </c>
      <c r="M20">
        <v>4.496801180085489E-3</v>
      </c>
      <c r="N20">
        <v>16.779747464636039</v>
      </c>
      <c r="O20">
        <v>3.5475799254316709E-2</v>
      </c>
      <c r="P20">
        <v>-0.85202919121522858</v>
      </c>
      <c r="Q20">
        <v>3.3520533234601753E-2</v>
      </c>
      <c r="R20">
        <v>22.22244292128584</v>
      </c>
      <c r="S20">
        <v>0.13014536339054819</v>
      </c>
      <c r="T20">
        <v>-0.28985702943920771</v>
      </c>
      <c r="U20">
        <v>0.12696840145738431</v>
      </c>
      <c r="V20">
        <v>39.558719095885998</v>
      </c>
      <c r="W20">
        <v>4.7004256468978873</v>
      </c>
      <c r="X20">
        <v>10.206100325732629</v>
      </c>
      <c r="Y20">
        <v>4.5672773139153788</v>
      </c>
    </row>
    <row r="21" spans="1:25" x14ac:dyDescent="0.2">
      <c r="A21" s="1">
        <v>17</v>
      </c>
      <c r="B21" t="s">
        <v>90</v>
      </c>
      <c r="C21" s="2">
        <v>44048.807268518518</v>
      </c>
      <c r="D21" t="s">
        <v>108</v>
      </c>
      <c r="E21">
        <v>13</v>
      </c>
      <c r="F21">
        <v>-4.1651929573133817</v>
      </c>
      <c r="G21">
        <v>3.4889693547885672E-3</v>
      </c>
      <c r="H21">
        <v>23.913701813761779</v>
      </c>
      <c r="I21">
        <v>7.7268351908046391E-3</v>
      </c>
      <c r="J21">
        <v>-1.272734026866921E-2</v>
      </c>
      <c r="K21">
        <v>3.456186956120082E-3</v>
      </c>
      <c r="L21">
        <v>-1.311752452930895</v>
      </c>
      <c r="M21">
        <v>7.5339887332172414E-3</v>
      </c>
      <c r="N21">
        <v>-2.167076855328737</v>
      </c>
      <c r="O21">
        <v>2.6870305443195009E-2</v>
      </c>
      <c r="P21">
        <v>-0.86536710758787683</v>
      </c>
      <c r="Q21">
        <v>2.336817388493909E-2</v>
      </c>
      <c r="R21">
        <v>-2.963512401979127</v>
      </c>
      <c r="S21">
        <v>8.8748120289531079E-2</v>
      </c>
      <c r="T21">
        <v>-0.34262622570155982</v>
      </c>
      <c r="U21">
        <v>8.4888074334237673E-2</v>
      </c>
      <c r="V21">
        <v>-1.0766046113457479</v>
      </c>
      <c r="W21">
        <v>4.5432098250549302</v>
      </c>
      <c r="X21">
        <v>1.517004769105212</v>
      </c>
      <c r="Y21">
        <v>4.558637407156195</v>
      </c>
    </row>
    <row r="22" spans="1:25" x14ac:dyDescent="0.2">
      <c r="A22" s="1">
        <v>18</v>
      </c>
      <c r="B22" t="s">
        <v>90</v>
      </c>
      <c r="C22" s="2">
        <v>44049.673495370371</v>
      </c>
      <c r="D22" t="s">
        <v>109</v>
      </c>
      <c r="E22">
        <v>13</v>
      </c>
      <c r="F22">
        <v>-20.29397949674043</v>
      </c>
      <c r="G22">
        <v>3.241757320638609E-3</v>
      </c>
      <c r="H22">
        <v>18.09416185948578</v>
      </c>
      <c r="I22">
        <v>5.6720507316249088E-3</v>
      </c>
      <c r="J22">
        <v>-15.345984476915151</v>
      </c>
      <c r="K22">
        <v>3.2192769750184918E-3</v>
      </c>
      <c r="L22">
        <v>-7.0162875712675454</v>
      </c>
      <c r="M22">
        <v>5.5330060704343667E-3</v>
      </c>
      <c r="N22">
        <v>-23.463383520260091</v>
      </c>
      <c r="O22">
        <v>2.3102989078978991E-2</v>
      </c>
      <c r="P22">
        <v>-0.8634898881219597</v>
      </c>
      <c r="Q22">
        <v>1.925933455034606E-2</v>
      </c>
      <c r="R22">
        <v>-14.3266817500832</v>
      </c>
      <c r="S22">
        <v>7.2008795102138576E-2</v>
      </c>
      <c r="T22">
        <v>-0.34834447635679722</v>
      </c>
      <c r="U22">
        <v>7.2359034827103388E-2</v>
      </c>
      <c r="V22">
        <v>-30.563996882112821</v>
      </c>
      <c r="W22">
        <v>4.8474027491532468</v>
      </c>
      <c r="X22">
        <v>-0.71904077933361044</v>
      </c>
      <c r="Y22">
        <v>4.9893530288184884</v>
      </c>
    </row>
    <row r="23" spans="1:25" x14ac:dyDescent="0.2">
      <c r="A23" s="1">
        <v>19</v>
      </c>
      <c r="B23" t="s">
        <v>90</v>
      </c>
      <c r="C23" s="2">
        <v>44054.001481481479</v>
      </c>
      <c r="D23" t="s">
        <v>110</v>
      </c>
      <c r="E23">
        <v>13</v>
      </c>
      <c r="F23">
        <v>2.2291757806437649</v>
      </c>
      <c r="G23">
        <v>2.9195421405188728E-3</v>
      </c>
      <c r="H23">
        <v>38.326067150207088</v>
      </c>
      <c r="I23">
        <v>5.5282253833430599E-3</v>
      </c>
      <c r="J23">
        <v>6.4728190411547137</v>
      </c>
      <c r="K23">
        <v>2.881642976500504E-3</v>
      </c>
      <c r="L23">
        <v>12.74515443878833</v>
      </c>
      <c r="M23">
        <v>5.3913457845626202E-3</v>
      </c>
      <c r="N23">
        <v>18.42941113666193</v>
      </c>
      <c r="O23">
        <v>2.3297002428119142E-2</v>
      </c>
      <c r="P23">
        <v>-0.84567391323975805</v>
      </c>
      <c r="Q23">
        <v>2.3477117718680132E-2</v>
      </c>
      <c r="R23">
        <v>25.36363852998435</v>
      </c>
      <c r="S23">
        <v>0.12967753784771749</v>
      </c>
      <c r="T23">
        <v>-0.28182269461921938</v>
      </c>
      <c r="U23">
        <v>0.1228303466075976</v>
      </c>
      <c r="V23">
        <v>36.165797757395083</v>
      </c>
      <c r="W23">
        <v>3.4241645795019009</v>
      </c>
      <c r="X23">
        <v>3.7714588444155859</v>
      </c>
      <c r="Y23">
        <v>3.3155635177881302</v>
      </c>
    </row>
    <row r="24" spans="1:25" x14ac:dyDescent="0.2">
      <c r="A24" s="1">
        <v>20</v>
      </c>
      <c r="B24" t="s">
        <v>90</v>
      </c>
      <c r="C24" s="2">
        <v>44056.640138888892</v>
      </c>
      <c r="D24" t="s">
        <v>111</v>
      </c>
      <c r="E24">
        <v>13</v>
      </c>
      <c r="F24">
        <v>-4.0923042718639868</v>
      </c>
      <c r="G24">
        <v>2.5930622161126318E-3</v>
      </c>
      <c r="H24">
        <v>23.61546326722879</v>
      </c>
      <c r="I24">
        <v>7.0217024157479364E-3</v>
      </c>
      <c r="J24">
        <v>4.5618418844859059E-2</v>
      </c>
      <c r="K24">
        <v>2.5975170871052511E-3</v>
      </c>
      <c r="L24">
        <v>-1.6022006272738809</v>
      </c>
      <c r="M24">
        <v>6.8455712355543138E-3</v>
      </c>
      <c r="N24">
        <v>-2.388739161565673</v>
      </c>
      <c r="O24">
        <v>1.79629307881045E-2</v>
      </c>
      <c r="P24">
        <v>-0.86173957067048845</v>
      </c>
      <c r="Q24">
        <v>1.980886164132474E-2</v>
      </c>
      <c r="R24">
        <v>-3.5129286174504921</v>
      </c>
      <c r="S24">
        <v>9.5058981775752172E-2</v>
      </c>
      <c r="T24">
        <v>-0.31209350131123659</v>
      </c>
      <c r="U24">
        <v>8.7220833288717908E-2</v>
      </c>
      <c r="V24">
        <v>-3.5237549527541351E-2</v>
      </c>
      <c r="W24">
        <v>2.642384938875094</v>
      </c>
      <c r="X24">
        <v>3.0719745348127212</v>
      </c>
      <c r="Y24">
        <v>2.6526781527501839</v>
      </c>
    </row>
    <row r="25" spans="1:25" x14ac:dyDescent="0.2">
      <c r="A25" s="1">
        <v>21</v>
      </c>
      <c r="B25" t="s">
        <v>90</v>
      </c>
      <c r="C25" s="2">
        <v>44058.042060185187</v>
      </c>
      <c r="D25" t="s">
        <v>112</v>
      </c>
      <c r="E25">
        <v>13</v>
      </c>
      <c r="F25">
        <v>-19.316900207474969</v>
      </c>
      <c r="G25">
        <v>3.61508612434173E-3</v>
      </c>
      <c r="H25">
        <v>18.264730607414361</v>
      </c>
      <c r="I25">
        <v>8.1890808228430121E-3</v>
      </c>
      <c r="J25">
        <v>-14.42323665047253</v>
      </c>
      <c r="K25">
        <v>3.641786637941004E-3</v>
      </c>
      <c r="L25">
        <v>-6.8480291410094392</v>
      </c>
      <c r="M25">
        <v>7.9860838317460971E-3</v>
      </c>
      <c r="N25">
        <v>-22.35323004603341</v>
      </c>
      <c r="O25">
        <v>2.0279039056163829E-2</v>
      </c>
      <c r="P25">
        <v>-0.86056223040703594</v>
      </c>
      <c r="Q25">
        <v>1.824141111372711E-2</v>
      </c>
      <c r="R25">
        <v>-13.970312151242689</v>
      </c>
      <c r="S25">
        <v>7.6938423161989164E-2</v>
      </c>
      <c r="T25">
        <v>-0.32572598946216158</v>
      </c>
      <c r="U25">
        <v>6.9840292338182328E-2</v>
      </c>
      <c r="V25">
        <v>-23.31744459526934</v>
      </c>
      <c r="W25">
        <v>2.6556949209321399</v>
      </c>
      <c r="X25">
        <v>5.4106957482514133</v>
      </c>
      <c r="Y25">
        <v>2.7382273031250119</v>
      </c>
    </row>
    <row r="26" spans="1:25" x14ac:dyDescent="0.2">
      <c r="A26" s="1">
        <v>22</v>
      </c>
      <c r="B26" t="s">
        <v>90</v>
      </c>
      <c r="C26" s="2">
        <v>44061.802291666667</v>
      </c>
      <c r="D26" t="s">
        <v>113</v>
      </c>
      <c r="E26">
        <v>13</v>
      </c>
      <c r="F26">
        <v>2.1994206880525899</v>
      </c>
      <c r="G26">
        <v>2.9350469324378021E-3</v>
      </c>
      <c r="H26">
        <v>37.697384427602103</v>
      </c>
      <c r="I26">
        <v>8.0432569983161419E-3</v>
      </c>
      <c r="J26">
        <v>6.4238265852482881</v>
      </c>
      <c r="K26">
        <v>2.982454124342259E-3</v>
      </c>
      <c r="L26">
        <v>12.13250565770851</v>
      </c>
      <c r="M26">
        <v>7.8425093821785277E-3</v>
      </c>
      <c r="N26">
        <v>17.753828540407319</v>
      </c>
      <c r="O26">
        <v>2.7515223085296081E-2</v>
      </c>
      <c r="P26">
        <v>-0.86406907460814431</v>
      </c>
      <c r="Q26">
        <v>2.802637133255801E-2</v>
      </c>
      <c r="R26">
        <v>24.109491452699061</v>
      </c>
      <c r="S26">
        <v>7.5610574818142276E-2</v>
      </c>
      <c r="T26">
        <v>-0.29544798182404769</v>
      </c>
      <c r="U26">
        <v>7.4959990585612174E-2</v>
      </c>
      <c r="V26">
        <v>30.464962241627902</v>
      </c>
      <c r="W26">
        <v>2.791995407617835</v>
      </c>
      <c r="X26">
        <v>-0.51153032770142959</v>
      </c>
      <c r="Y26">
        <v>2.717069336798958</v>
      </c>
    </row>
    <row r="27" spans="1:25" x14ac:dyDescent="0.2">
      <c r="A27" s="1">
        <v>23</v>
      </c>
      <c r="B27" t="s">
        <v>90</v>
      </c>
      <c r="C27" s="2">
        <v>44063.772569444453</v>
      </c>
      <c r="D27" t="s">
        <v>114</v>
      </c>
      <c r="E27">
        <v>13</v>
      </c>
      <c r="F27">
        <v>-4.3311476164543681</v>
      </c>
      <c r="G27">
        <v>4.622236576393911E-3</v>
      </c>
      <c r="H27">
        <v>23.486432182441689</v>
      </c>
      <c r="I27">
        <v>8.4921010617295626E-3</v>
      </c>
      <c r="J27">
        <v>-0.18288644681427199</v>
      </c>
      <c r="K27">
        <v>4.6044529323739291E-3</v>
      </c>
      <c r="L27">
        <v>-1.728432751405709</v>
      </c>
      <c r="M27">
        <v>8.2837097799652523E-3</v>
      </c>
      <c r="N27">
        <v>-2.735776334175676</v>
      </c>
      <c r="O27">
        <v>3.5324605263058202E-2</v>
      </c>
      <c r="P27">
        <v>-0.84962049480530577</v>
      </c>
      <c r="Q27">
        <v>3.061709052596804E-2</v>
      </c>
      <c r="R27">
        <v>-3.756586911931354</v>
      </c>
      <c r="S27">
        <v>9.0098067008763272E-2</v>
      </c>
      <c r="T27">
        <v>-0.30375801973224681</v>
      </c>
      <c r="U27">
        <v>9.5590638363597394E-2</v>
      </c>
      <c r="V27">
        <v>7.0277571463507937E-2</v>
      </c>
      <c r="W27">
        <v>2.4712018420177082</v>
      </c>
      <c r="X27">
        <v>3.6714817263406969</v>
      </c>
      <c r="Y27">
        <v>2.4938356254978431</v>
      </c>
    </row>
    <row r="28" spans="1:25" x14ac:dyDescent="0.2">
      <c r="A28" s="1">
        <v>24</v>
      </c>
      <c r="B28" t="s">
        <v>90</v>
      </c>
      <c r="C28" s="2">
        <v>44064.650902777779</v>
      </c>
      <c r="D28" t="s">
        <v>115</v>
      </c>
      <c r="E28">
        <v>14</v>
      </c>
      <c r="F28">
        <v>-19.625487042028091</v>
      </c>
      <c r="G28">
        <v>4.2140215201404586E-3</v>
      </c>
      <c r="H28">
        <v>18.384796066463839</v>
      </c>
      <c r="I28">
        <v>1.0606156296461279E-2</v>
      </c>
      <c r="J28">
        <v>-14.708782472585259</v>
      </c>
      <c r="K28">
        <v>4.2649880140606979E-3</v>
      </c>
      <c r="L28">
        <v>-6.7316900887917956</v>
      </c>
      <c r="M28">
        <v>1.034202046999628E-2</v>
      </c>
      <c r="N28">
        <v>-22.520265939676431</v>
      </c>
      <c r="O28">
        <v>2.2921293153938611E-2</v>
      </c>
      <c r="P28">
        <v>-0.84753362845240854</v>
      </c>
      <c r="Q28">
        <v>2.8621972271057571E-2</v>
      </c>
      <c r="R28">
        <v>-13.738158594564011</v>
      </c>
      <c r="S28">
        <v>8.6626434034018915E-2</v>
      </c>
      <c r="T28">
        <v>-0.32458280001175149</v>
      </c>
      <c r="U28">
        <v>7.5763494564229247E-2</v>
      </c>
      <c r="V28">
        <v>-18.160409350517011</v>
      </c>
      <c r="W28">
        <v>1.808143336335436</v>
      </c>
      <c r="X28">
        <v>10.799168126633941</v>
      </c>
      <c r="Y28">
        <v>1.870824554503361</v>
      </c>
    </row>
    <row r="29" spans="1:25" x14ac:dyDescent="0.2">
      <c r="A29" s="1">
        <v>25</v>
      </c>
      <c r="B29" t="s">
        <v>90</v>
      </c>
      <c r="C29" s="2">
        <v>44069.720393518517</v>
      </c>
      <c r="D29" t="s">
        <v>116</v>
      </c>
      <c r="E29">
        <v>13</v>
      </c>
      <c r="F29">
        <v>2.1122188398049109</v>
      </c>
      <c r="G29">
        <v>5.0001052234995196E-3</v>
      </c>
      <c r="H29">
        <v>36.194909108702383</v>
      </c>
      <c r="I29">
        <v>1.013585398974797E-2</v>
      </c>
      <c r="J29">
        <v>6.2916150958206183</v>
      </c>
      <c r="K29">
        <v>5.0130227745364044E-3</v>
      </c>
      <c r="L29">
        <v>10.668314655853109</v>
      </c>
      <c r="M29">
        <v>9.886321127996393E-3</v>
      </c>
      <c r="N29">
        <v>16.161667423055089</v>
      </c>
      <c r="O29">
        <v>3.2229528155432723E-2</v>
      </c>
      <c r="P29">
        <v>-0.87078524035143645</v>
      </c>
      <c r="Q29">
        <v>2.7645714776261279E-2</v>
      </c>
      <c r="R29">
        <v>21.065443808207711</v>
      </c>
      <c r="S29">
        <v>7.4226882815776496E-2</v>
      </c>
      <c r="T29">
        <v>-0.37685844847366301</v>
      </c>
      <c r="U29">
        <v>7.0636687808769333E-2</v>
      </c>
      <c r="V29">
        <v>27.38955005451022</v>
      </c>
      <c r="W29">
        <v>2.7863016579859461</v>
      </c>
      <c r="X29">
        <v>-0.51558282732156568</v>
      </c>
      <c r="Y29">
        <v>2.7062368482709349</v>
      </c>
    </row>
    <row r="30" spans="1:25" x14ac:dyDescent="0.2">
      <c r="A30" s="1">
        <v>26</v>
      </c>
      <c r="B30" t="s">
        <v>90</v>
      </c>
      <c r="C30" s="2">
        <v>44070.780717592592</v>
      </c>
      <c r="D30" t="s">
        <v>117</v>
      </c>
      <c r="E30">
        <v>13</v>
      </c>
      <c r="F30">
        <v>-4.1177420107922247</v>
      </c>
      <c r="G30">
        <v>5.5681704678613182E-3</v>
      </c>
      <c r="H30">
        <v>23.74934202900808</v>
      </c>
      <c r="I30">
        <v>1.0207222560414529E-2</v>
      </c>
      <c r="J30">
        <v>2.626124132749481E-2</v>
      </c>
      <c r="K30">
        <v>5.5595706926557936E-3</v>
      </c>
      <c r="L30">
        <v>-1.4718035456223659</v>
      </c>
      <c r="M30">
        <v>9.9572627698018522E-3</v>
      </c>
      <c r="N30">
        <v>-2.2816929808505031</v>
      </c>
      <c r="O30">
        <v>2.3527232428700161E-2</v>
      </c>
      <c r="P30">
        <v>-0.86287855327184404</v>
      </c>
      <c r="Q30">
        <v>1.90396043562364E-2</v>
      </c>
      <c r="R30">
        <v>-3.2396740148267731</v>
      </c>
      <c r="S30">
        <v>7.0577278985309425E-2</v>
      </c>
      <c r="T30">
        <v>-0.29911237150734771</v>
      </c>
      <c r="U30">
        <v>6.6888443505400894E-2</v>
      </c>
      <c r="V30">
        <v>-0.59880107258780513</v>
      </c>
      <c r="W30">
        <v>2.9942411879206561</v>
      </c>
      <c r="X30">
        <v>2.2700939763952732</v>
      </c>
      <c r="Y30">
        <v>3.018083955411397</v>
      </c>
    </row>
    <row r="32" spans="1:25" x14ac:dyDescent="0.2">
      <c r="A32" s="1"/>
      <c r="B32" s="1" t="s">
        <v>74</v>
      </c>
      <c r="C32" s="1" t="s">
        <v>75</v>
      </c>
      <c r="D32" s="1" t="s">
        <v>76</v>
      </c>
      <c r="E32" s="1" t="s">
        <v>77</v>
      </c>
      <c r="F32" s="1" t="s">
        <v>78</v>
      </c>
    </row>
    <row r="33" spans="1:6" x14ac:dyDescent="0.2">
      <c r="A33" s="1">
        <v>0</v>
      </c>
      <c r="B33" t="s">
        <v>82</v>
      </c>
      <c r="C33">
        <v>-0.8582674746226906</v>
      </c>
      <c r="D33">
        <v>2.6599999999999999E-2</v>
      </c>
      <c r="E33">
        <v>-0.3171584781561454</v>
      </c>
      <c r="F33">
        <v>0</v>
      </c>
    </row>
    <row r="34" spans="1:6" x14ac:dyDescent="0.2">
      <c r="A34" s="1">
        <v>1</v>
      </c>
      <c r="B34" t="s">
        <v>83</v>
      </c>
      <c r="C34">
        <v>2.5072623475154619E-2</v>
      </c>
      <c r="D34">
        <v>0.91959999999999997</v>
      </c>
      <c r="E34">
        <v>1.412154766890664E-2</v>
      </c>
      <c r="F34">
        <v>0.34499999999999997</v>
      </c>
    </row>
    <row r="36" spans="1:6" x14ac:dyDescent="0.2">
      <c r="B36" s="1" t="s">
        <v>84</v>
      </c>
      <c r="C36" s="1" t="s">
        <v>85</v>
      </c>
    </row>
    <row r="37" spans="1:6" x14ac:dyDescent="0.2">
      <c r="A37" s="1" t="s">
        <v>86</v>
      </c>
      <c r="B37">
        <v>1.0109356542547501</v>
      </c>
      <c r="C37">
        <v>1.0414150359375829</v>
      </c>
    </row>
    <row r="38" spans="1:6" x14ac:dyDescent="0.2">
      <c r="A38" s="1" t="s">
        <v>87</v>
      </c>
      <c r="B38">
        <v>0.8942531909832615</v>
      </c>
      <c r="C38">
        <v>0.33029360792689122</v>
      </c>
    </row>
    <row r="39" spans="1:6" x14ac:dyDescent="0.2">
      <c r="A39" s="1" t="s">
        <v>88</v>
      </c>
      <c r="B39">
        <v>0</v>
      </c>
      <c r="C39">
        <v>0</v>
      </c>
    </row>
  </sheetData>
  <mergeCells count="10"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5"/>
  <sheetViews>
    <sheetView tabSelected="1"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6.83203125" bestFit="1" customWidth="1"/>
    <col min="3" max="3" width="17.6640625" bestFit="1" customWidth="1"/>
    <col min="4" max="4" width="34.1640625" bestFit="1" customWidth="1"/>
    <col min="5" max="5" width="17.33203125" bestFit="1" customWidth="1"/>
    <col min="6" max="6" width="12.6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  <col min="26" max="27" width="10.6640625" style="6" bestFit="1" customWidth="1"/>
    <col min="28" max="28" width="11.83203125" style="6" bestFit="1" customWidth="1"/>
    <col min="29" max="29" width="9.1640625" style="6" bestFit="1" customWidth="1"/>
    <col min="30" max="30" width="14" style="6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7" t="s">
        <v>14</v>
      </c>
      <c r="G1" s="7"/>
      <c r="H1" s="7" t="s">
        <v>15</v>
      </c>
      <c r="I1" s="7"/>
      <c r="J1" s="7" t="s">
        <v>16</v>
      </c>
      <c r="K1" s="7"/>
      <c r="L1" s="7" t="s">
        <v>17</v>
      </c>
      <c r="M1" s="7"/>
      <c r="N1" s="7" t="s">
        <v>18</v>
      </c>
      <c r="O1" s="7"/>
      <c r="P1" s="7" t="s">
        <v>19</v>
      </c>
      <c r="Q1" s="7"/>
      <c r="R1" s="7" t="s">
        <v>20</v>
      </c>
      <c r="S1" s="7"/>
      <c r="T1" s="7" t="s">
        <v>21</v>
      </c>
      <c r="U1" s="7"/>
      <c r="V1" s="7" t="s">
        <v>22</v>
      </c>
      <c r="W1" s="7"/>
      <c r="X1" s="7" t="s">
        <v>23</v>
      </c>
      <c r="Y1" s="7"/>
      <c r="Z1" s="5" t="s">
        <v>24</v>
      </c>
      <c r="AA1" s="5" t="s">
        <v>25</v>
      </c>
      <c r="AB1" s="5" t="s">
        <v>160</v>
      </c>
      <c r="AC1" s="5" t="s">
        <v>27</v>
      </c>
      <c r="AD1" s="5" t="s">
        <v>161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5" t="s">
        <v>29</v>
      </c>
      <c r="AA2" s="5" t="s">
        <v>29</v>
      </c>
      <c r="AB2" s="5" t="s">
        <v>29</v>
      </c>
      <c r="AC2" s="5"/>
      <c r="AD2" s="5" t="s">
        <v>29</v>
      </c>
    </row>
    <row r="4" spans="1:31" x14ac:dyDescent="0.2">
      <c r="A4" s="1">
        <v>0</v>
      </c>
      <c r="B4" t="s">
        <v>118</v>
      </c>
      <c r="C4" s="2">
        <v>44046.102569444447</v>
      </c>
      <c r="D4" t="s">
        <v>119</v>
      </c>
      <c r="E4">
        <v>13</v>
      </c>
      <c r="F4">
        <v>-7.4936410837722089</v>
      </c>
      <c r="G4">
        <v>2.4539045816181619E-3</v>
      </c>
      <c r="H4">
        <v>12.769994238492339</v>
      </c>
      <c r="I4">
        <v>4.5138057931080871E-3</v>
      </c>
      <c r="J4">
        <v>-3.5132662745995979</v>
      </c>
      <c r="K4">
        <v>2.4230668663618492E-3</v>
      </c>
      <c r="L4">
        <v>-12.17715511525704</v>
      </c>
      <c r="M4">
        <v>4.4022230568132167E-3</v>
      </c>
      <c r="N4">
        <v>-16.200449415059239</v>
      </c>
      <c r="O4">
        <v>1.8717730197168658E-2</v>
      </c>
      <c r="P4">
        <v>-0.65606156193311971</v>
      </c>
      <c r="Q4">
        <v>1.8559646725442011E-2</v>
      </c>
      <c r="R4">
        <v>-25.00691092490456</v>
      </c>
      <c r="S4">
        <v>5.5898671829468817E-2</v>
      </c>
      <c r="T4">
        <v>-0.82078001655485544</v>
      </c>
      <c r="U4">
        <v>5.6041448314202803E-2</v>
      </c>
      <c r="V4">
        <v>-33.417456974983651</v>
      </c>
      <c r="W4">
        <v>7.0190402956107318</v>
      </c>
      <c r="X4">
        <v>-6.1424449565705874</v>
      </c>
      <c r="Y4">
        <v>7.2172648700962156</v>
      </c>
      <c r="Z4" s="6">
        <v>0.23101716663901009</v>
      </c>
      <c r="AA4" s="6">
        <v>-0.52447904251043342</v>
      </c>
      <c r="AB4" s="6">
        <v>0.23432774810778431</v>
      </c>
      <c r="AC4" s="6">
        <v>1.2376233799141409E-3</v>
      </c>
      <c r="AD4" s="6">
        <v>0.23309012472787011</v>
      </c>
    </row>
    <row r="5" spans="1:31" x14ac:dyDescent="0.2">
      <c r="A5" s="1">
        <v>1</v>
      </c>
      <c r="B5" t="s">
        <v>118</v>
      </c>
      <c r="C5" s="2">
        <v>44048.102754629632</v>
      </c>
      <c r="D5" t="s">
        <v>120</v>
      </c>
      <c r="E5">
        <v>13</v>
      </c>
      <c r="F5">
        <v>-7.5109988913017576</v>
      </c>
      <c r="G5">
        <v>2.190620068324196E-3</v>
      </c>
      <c r="H5">
        <v>13.05664106957544</v>
      </c>
      <c r="I5">
        <v>6.1567809816065857E-3</v>
      </c>
      <c r="J5">
        <v>-3.5198390668220618</v>
      </c>
      <c r="K5">
        <v>2.1726831365223749E-3</v>
      </c>
      <c r="L5">
        <v>-11.897883759340971</v>
      </c>
      <c r="M5">
        <v>6.0015672306272944E-3</v>
      </c>
      <c r="N5">
        <v>-15.928523141899801</v>
      </c>
      <c r="O5">
        <v>2.6450161000073091E-2</v>
      </c>
      <c r="P5">
        <v>-0.65083290508100866</v>
      </c>
      <c r="Q5">
        <v>2.8270074921983891E-2</v>
      </c>
      <c r="R5">
        <v>-24.41898408747786</v>
      </c>
      <c r="S5">
        <v>6.9479772070510759E-2</v>
      </c>
      <c r="T5">
        <v>-0.78333380873651781</v>
      </c>
      <c r="U5">
        <v>7.1790127338922788E-2</v>
      </c>
      <c r="V5">
        <v>-37.515832026567033</v>
      </c>
      <c r="W5">
        <v>4.1302441418542077</v>
      </c>
      <c r="X5">
        <v>-10.89909454527314</v>
      </c>
      <c r="Y5">
        <v>4.2526028239632589</v>
      </c>
      <c r="Z5" s="6">
        <v>0.23630300227467249</v>
      </c>
      <c r="AA5" s="6">
        <v>-0.48548199864957292</v>
      </c>
      <c r="AB5" s="6">
        <v>0.23980274335497129</v>
      </c>
      <c r="AC5" s="6">
        <v>2.2407828370035691E-3</v>
      </c>
      <c r="AD5" s="6">
        <v>0.23756196051796771</v>
      </c>
    </row>
    <row r="6" spans="1:31" x14ac:dyDescent="0.2">
      <c r="A6" s="1">
        <v>2</v>
      </c>
      <c r="B6" t="s">
        <v>118</v>
      </c>
      <c r="C6" s="2">
        <v>44050.020115740743</v>
      </c>
      <c r="D6" t="s">
        <v>121</v>
      </c>
      <c r="E6">
        <v>13</v>
      </c>
      <c r="F6">
        <v>-7.5014794594255774</v>
      </c>
      <c r="G6">
        <v>2.993233038062512E-3</v>
      </c>
      <c r="H6">
        <v>12.92452776351826</v>
      </c>
      <c r="I6">
        <v>5.5841727522357243E-3</v>
      </c>
      <c r="J6">
        <v>-3.515383658303449</v>
      </c>
      <c r="K6">
        <v>2.9031160704905551E-3</v>
      </c>
      <c r="L6">
        <v>-12.02659456571115</v>
      </c>
      <c r="M6">
        <v>5.4441689751594836E-3</v>
      </c>
      <c r="N6">
        <v>-16.055184174627421</v>
      </c>
      <c r="O6">
        <v>2.4650021856627929E-2</v>
      </c>
      <c r="P6">
        <v>-0.65607461931653188</v>
      </c>
      <c r="Q6">
        <v>2.892398204551164E-2</v>
      </c>
      <c r="R6">
        <v>-24.63173796028795</v>
      </c>
      <c r="S6">
        <v>0.1184863531225485</v>
      </c>
      <c r="T6">
        <v>-0.74093072274192306</v>
      </c>
      <c r="U6">
        <v>0.1195301813328232</v>
      </c>
      <c r="V6">
        <v>-28.471523561769239</v>
      </c>
      <c r="W6">
        <v>6.9755046401689622</v>
      </c>
      <c r="X6">
        <v>-1.3537893779974171</v>
      </c>
      <c r="Y6">
        <v>7.170541140757563</v>
      </c>
      <c r="Z6" s="6">
        <v>0.2310039664645675</v>
      </c>
      <c r="AA6" s="6">
        <v>-0.4413227873246478</v>
      </c>
      <c r="AB6" s="6">
        <v>0.23431407555015729</v>
      </c>
      <c r="AC6" s="6">
        <v>2.801156283158393E-3</v>
      </c>
      <c r="AD6" s="6">
        <v>0.23151291926699891</v>
      </c>
    </row>
    <row r="7" spans="1:31" x14ac:dyDescent="0.2">
      <c r="A7" s="1">
        <v>3</v>
      </c>
      <c r="B7" t="s">
        <v>118</v>
      </c>
      <c r="C7" s="2">
        <v>44051.576342592591</v>
      </c>
      <c r="D7" t="s">
        <v>122</v>
      </c>
      <c r="E7">
        <v>13</v>
      </c>
      <c r="F7">
        <v>-7.3716804272649501</v>
      </c>
      <c r="G7">
        <v>3.4553837804812788E-3</v>
      </c>
      <c r="H7">
        <v>13.10756249240414</v>
      </c>
      <c r="I7">
        <v>8.924195104521835E-3</v>
      </c>
      <c r="J7">
        <v>-3.387363902765872</v>
      </c>
      <c r="K7">
        <v>3.470909559799245E-3</v>
      </c>
      <c r="L7">
        <v>-11.8479731958525</v>
      </c>
      <c r="M7">
        <v>8.701042010980705E-3</v>
      </c>
      <c r="N7">
        <v>-15.754035120416431</v>
      </c>
      <c r="O7">
        <v>2.1749355668893341E-2</v>
      </c>
      <c r="P7">
        <v>-0.66031739856387672</v>
      </c>
      <c r="Q7">
        <v>2.5669919509893519E-2</v>
      </c>
      <c r="R7">
        <v>-24.270396870108449</v>
      </c>
      <c r="S7">
        <v>8.4502356816654661E-2</v>
      </c>
      <c r="T7">
        <v>-0.73209741521806415</v>
      </c>
      <c r="U7">
        <v>8.4056012262498411E-2</v>
      </c>
      <c r="V7">
        <v>-18.413478346257939</v>
      </c>
      <c r="W7">
        <v>3.5211197523907249</v>
      </c>
      <c r="X7">
        <v>8.4885346757116356</v>
      </c>
      <c r="Y7">
        <v>3.622392117803245</v>
      </c>
      <c r="Z7" s="6">
        <v>0.2267147896502944</v>
      </c>
      <c r="AA7" s="6">
        <v>-0.43212364805224068</v>
      </c>
      <c r="AB7" s="6">
        <v>0.22987140568845121</v>
      </c>
      <c r="AC7" s="6">
        <v>3.0420055302717141E-3</v>
      </c>
      <c r="AD7" s="6">
        <v>0.22682940015817951</v>
      </c>
    </row>
    <row r="8" spans="1:31" x14ac:dyDescent="0.2">
      <c r="A8" s="1">
        <v>4</v>
      </c>
      <c r="B8" t="s">
        <v>118</v>
      </c>
      <c r="C8" s="2">
        <v>44056.453750000001</v>
      </c>
      <c r="D8" t="s">
        <v>123</v>
      </c>
      <c r="E8">
        <v>13</v>
      </c>
      <c r="F8">
        <v>-7.4941420490288948</v>
      </c>
      <c r="G8">
        <v>3.2836239121601819E-3</v>
      </c>
      <c r="H8">
        <v>12.78805584901003</v>
      </c>
      <c r="I8">
        <v>7.6568438309629746E-3</v>
      </c>
      <c r="J8">
        <v>-3.5131240979404761</v>
      </c>
      <c r="K8">
        <v>3.313680683798169E-3</v>
      </c>
      <c r="L8">
        <v>-12.15955698582072</v>
      </c>
      <c r="M8">
        <v>7.4669185438967058E-3</v>
      </c>
      <c r="N8">
        <v>-16.187842682090331</v>
      </c>
      <c r="O8">
        <v>2.5791199223367589E-2</v>
      </c>
      <c r="P8">
        <v>-0.66090761547955479</v>
      </c>
      <c r="Q8">
        <v>2.4825408540985139E-2</v>
      </c>
      <c r="R8">
        <v>-24.86249495168552</v>
      </c>
      <c r="S8">
        <v>9.3355583667447617E-2</v>
      </c>
      <c r="T8">
        <v>-0.70838666157578922</v>
      </c>
      <c r="U8">
        <v>9.103541333502467E-2</v>
      </c>
      <c r="V8">
        <v>-21.447178390102831</v>
      </c>
      <c r="W8">
        <v>2.7243010281797808</v>
      </c>
      <c r="X8">
        <v>6.1302446044270091</v>
      </c>
      <c r="Y8">
        <v>2.8017699682790429</v>
      </c>
      <c r="Z8" s="6">
        <v>0.22611811832649131</v>
      </c>
      <c r="AA8" s="6">
        <v>-0.40743091269576359</v>
      </c>
      <c r="AB8" s="6">
        <v>0.2292533818059235</v>
      </c>
      <c r="AC8" s="6">
        <v>2.9366907264270301E-3</v>
      </c>
      <c r="AD8" s="6">
        <v>0.22631669107949651</v>
      </c>
    </row>
    <row r="9" spans="1:31" x14ac:dyDescent="0.2">
      <c r="A9" s="1">
        <v>5</v>
      </c>
      <c r="B9" t="s">
        <v>118</v>
      </c>
      <c r="C9" s="2">
        <v>44058.73400462963</v>
      </c>
      <c r="D9" t="s">
        <v>124</v>
      </c>
      <c r="E9">
        <v>13</v>
      </c>
      <c r="F9">
        <v>-7.5146957896505553</v>
      </c>
      <c r="G9">
        <v>4.7475108248735357E-3</v>
      </c>
      <c r="H9">
        <v>12.777123432449009</v>
      </c>
      <c r="I9">
        <v>8.7671333016396246E-3</v>
      </c>
      <c r="J9">
        <v>-3.5327842214258238</v>
      </c>
      <c r="K9">
        <v>4.7141575133742581E-3</v>
      </c>
      <c r="L9">
        <v>-12.170252703202349</v>
      </c>
      <c r="M9">
        <v>8.5512746172086186E-3</v>
      </c>
      <c r="N9">
        <v>-16.229420110048871</v>
      </c>
      <c r="O9">
        <v>2.6424256308208889E-2</v>
      </c>
      <c r="P9">
        <v>-0.67216531800140789</v>
      </c>
      <c r="Q9">
        <v>2.3048237074295201E-2</v>
      </c>
      <c r="R9">
        <v>-24.863669518548861</v>
      </c>
      <c r="S9">
        <v>0.11519931863376209</v>
      </c>
      <c r="T9">
        <v>-0.68795107511175135</v>
      </c>
      <c r="U9">
        <v>0.11399163989538361</v>
      </c>
      <c r="V9">
        <v>-19.381774377407499</v>
      </c>
      <c r="W9">
        <v>1.6644468165123181</v>
      </c>
      <c r="X9">
        <v>8.2964944744570222</v>
      </c>
      <c r="Y9">
        <v>1.712151993423296</v>
      </c>
      <c r="Z9" s="6">
        <v>0.21473730546215641</v>
      </c>
      <c r="AA9" s="6">
        <v>-0.38614898568391198</v>
      </c>
      <c r="AB9" s="6">
        <v>0.21746529367072559</v>
      </c>
      <c r="AC9" s="6">
        <v>2.491072301190026E-3</v>
      </c>
      <c r="AD9" s="6">
        <v>0.21497422136953559</v>
      </c>
    </row>
    <row r="10" spans="1:31" x14ac:dyDescent="0.2">
      <c r="A10" s="1">
        <v>6</v>
      </c>
      <c r="B10" t="s">
        <v>118</v>
      </c>
      <c r="C10" s="2">
        <v>44063.039722222216</v>
      </c>
      <c r="D10" t="s">
        <v>125</v>
      </c>
      <c r="E10">
        <v>13</v>
      </c>
      <c r="F10">
        <v>-7.527427716748023</v>
      </c>
      <c r="G10">
        <v>3.0545143942716639E-3</v>
      </c>
      <c r="H10">
        <v>12.772912558473219</v>
      </c>
      <c r="I10">
        <v>7.5069736870798922E-3</v>
      </c>
      <c r="J10">
        <v>-3.544875772457357</v>
      </c>
      <c r="K10">
        <v>3.073991028001607E-3</v>
      </c>
      <c r="L10">
        <v>-12.1743825277985</v>
      </c>
      <c r="M10">
        <v>7.3199098639809617E-3</v>
      </c>
      <c r="N10">
        <v>-16.24013871896156</v>
      </c>
      <c r="O10">
        <v>2.7381703444326552E-2</v>
      </c>
      <c r="P10">
        <v>-0.66643713311732755</v>
      </c>
      <c r="Q10">
        <v>2.593455780893144E-2</v>
      </c>
      <c r="R10">
        <v>-24.87499134339043</v>
      </c>
      <c r="S10">
        <v>0.1050226011585106</v>
      </c>
      <c r="T10">
        <v>-0.69119821184661256</v>
      </c>
      <c r="U10">
        <v>0.10235699069919781</v>
      </c>
      <c r="V10">
        <v>-18.785879053356432</v>
      </c>
      <c r="W10">
        <v>3.458860769724581</v>
      </c>
      <c r="X10">
        <v>8.930548963255891</v>
      </c>
      <c r="Y10">
        <v>3.559224219659693</v>
      </c>
      <c r="Z10" s="6">
        <v>0.22052813179563641</v>
      </c>
      <c r="AA10" s="6">
        <v>-0.38953060270334178</v>
      </c>
      <c r="AB10" s="6">
        <v>0.22346335127947589</v>
      </c>
      <c r="AC10" s="6">
        <v>6.4007250714292249E-4</v>
      </c>
      <c r="AD10" s="6">
        <v>0.22282327877233299</v>
      </c>
    </row>
    <row r="11" spans="1:31" x14ac:dyDescent="0.2">
      <c r="A11" s="1">
        <v>7</v>
      </c>
      <c r="B11" t="s">
        <v>118</v>
      </c>
      <c r="C11" s="2">
        <v>44067.25953703704</v>
      </c>
      <c r="D11" t="s">
        <v>126</v>
      </c>
      <c r="E11">
        <v>13</v>
      </c>
      <c r="F11">
        <v>-7.531837677645334</v>
      </c>
      <c r="G11">
        <v>4.0795935916644399E-3</v>
      </c>
      <c r="H11">
        <v>12.834520578297751</v>
      </c>
      <c r="I11">
        <v>7.754341156440369E-3</v>
      </c>
      <c r="J11">
        <v>-3.5469258566595729</v>
      </c>
      <c r="K11">
        <v>4.0509766396437377E-3</v>
      </c>
      <c r="L11">
        <v>-12.1143611193714</v>
      </c>
      <c r="M11">
        <v>7.5629771048137491E-3</v>
      </c>
      <c r="N11">
        <v>-16.192114771086739</v>
      </c>
      <c r="O11">
        <v>1.839742555075204E-2</v>
      </c>
      <c r="P11">
        <v>-0.67523464284028245</v>
      </c>
      <c r="Q11">
        <v>1.883003198717487E-2</v>
      </c>
      <c r="R11">
        <v>-24.71554915825136</v>
      </c>
      <c r="S11">
        <v>0.1082528659503198</v>
      </c>
      <c r="T11">
        <v>-0.64925011603986948</v>
      </c>
      <c r="U11">
        <v>9.9580194924191359E-2</v>
      </c>
      <c r="V11">
        <v>-25.232484517642579</v>
      </c>
      <c r="W11">
        <v>3.7613022191095649</v>
      </c>
      <c r="X11">
        <v>2.1843515577259498</v>
      </c>
      <c r="Y11">
        <v>3.8675177645178871</v>
      </c>
      <c r="Z11" s="6">
        <v>0.21163441554804829</v>
      </c>
      <c r="AA11" s="6">
        <v>-0.34584522500124942</v>
      </c>
      <c r="AB11" s="6">
        <v>0.2142513633287246</v>
      </c>
      <c r="AC11" s="6">
        <v>-3.4687002795947448E-3</v>
      </c>
      <c r="AD11" s="6">
        <v>0.2177200636083193</v>
      </c>
    </row>
    <row r="12" spans="1:31" x14ac:dyDescent="0.2">
      <c r="Z12" s="6">
        <v>0.22475711202010959</v>
      </c>
      <c r="AA12" s="6">
        <v>-0.42654540032764521</v>
      </c>
      <c r="AB12" s="6">
        <v>0.22784367034827671</v>
      </c>
      <c r="AD12" s="6">
        <v>0.2263535824375876</v>
      </c>
      <c r="AE12" t="s">
        <v>29</v>
      </c>
    </row>
    <row r="13" spans="1:31" x14ac:dyDescent="0.2">
      <c r="Z13" s="6">
        <v>8.5162857079635196E-3</v>
      </c>
      <c r="AA13" s="6">
        <v>5.7562210323713149E-2</v>
      </c>
      <c r="AB13" s="6">
        <v>8.8210506320338146E-3</v>
      </c>
      <c r="AD13" s="6">
        <v>7.6936505442354187E-3</v>
      </c>
      <c r="AE13" t="s">
        <v>30</v>
      </c>
    </row>
    <row r="14" spans="1:31" x14ac:dyDescent="0.2">
      <c r="Z14" s="6">
        <f>(Z13/SQRT(COUNT(Z4:Z11)))</f>
        <v>3.0109616873115409E-3</v>
      </c>
      <c r="AA14" s="6">
        <f>(AA13/SQRT(COUNT(AA4:AA11)))</f>
        <v>2.0351314629991929E-2</v>
      </c>
      <c r="AB14" s="6">
        <f>(AB13/SQRT(COUNT(AB4:AB11)))</f>
        <v>3.1187123595504953E-3</v>
      </c>
      <c r="AD14" s="6">
        <f>(AD13/SQRT(COUNT(AD4:AD11)))</f>
        <v>2.7201162359542183E-3</v>
      </c>
      <c r="AE14" t="s">
        <v>127</v>
      </c>
    </row>
    <row r="15" spans="1:31" x14ac:dyDescent="0.2">
      <c r="Z15" s="6">
        <f>(Z13/SQRT(COUNT(Z4:Z11)))*_xlfn.T.INV.2T(1-0.95, COUNT(Z4:Z11)-1)</f>
        <v>7.1197930264336011E-3</v>
      </c>
      <c r="AA15" s="6">
        <f>(AA13/SQRT(COUNT(AA4:AA11)))*_xlfn.T.INV.2T(1-0.95, COUNT(AA4:AA11)-1)</f>
        <v>4.8123212125873956E-2</v>
      </c>
      <c r="AB15" s="6">
        <f>(AB13/SQRT(COUNT(AB4:AB11)))*_xlfn.T.INV.2T(1-0.95, COUNT(AB4:AB11)-1)</f>
        <v>7.3745828791352578E-3</v>
      </c>
      <c r="AD15" s="6">
        <f>(AD13/SQRT(COUNT(AD4:AD11)))*_xlfn.T.INV.2T(1-0.95, COUNT(AD4:AD11)-1)</f>
        <v>6.4320528186886262E-3</v>
      </c>
      <c r="AE15" t="s">
        <v>128</v>
      </c>
    </row>
  </sheetData>
  <mergeCells count="10"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5"/>
  <sheetViews>
    <sheetView topLeftCell="X1"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7.33203125" bestFit="1" customWidth="1"/>
    <col min="3" max="3" width="17.6640625" bestFit="1" customWidth="1"/>
    <col min="4" max="4" width="38.33203125" bestFit="1" customWidth="1"/>
    <col min="5" max="5" width="17.33203125" bestFit="1" customWidth="1"/>
    <col min="6" max="6" width="12.6640625" bestFit="1" customWidth="1"/>
    <col min="7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5" width="12.1640625" bestFit="1" customWidth="1"/>
    <col min="26" max="27" width="10.6640625" style="6" bestFit="1" customWidth="1"/>
    <col min="28" max="28" width="11.83203125" style="6" bestFit="1" customWidth="1"/>
    <col min="29" max="29" width="9.1640625" style="6" bestFit="1" customWidth="1"/>
    <col min="30" max="30" width="14" style="6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7" t="s">
        <v>14</v>
      </c>
      <c r="G1" s="7"/>
      <c r="H1" s="7" t="s">
        <v>15</v>
      </c>
      <c r="I1" s="7"/>
      <c r="J1" s="7" t="s">
        <v>16</v>
      </c>
      <c r="K1" s="7"/>
      <c r="L1" s="7" t="s">
        <v>17</v>
      </c>
      <c r="M1" s="7"/>
      <c r="N1" s="7" t="s">
        <v>18</v>
      </c>
      <c r="O1" s="7"/>
      <c r="P1" s="7" t="s">
        <v>19</v>
      </c>
      <c r="Q1" s="7"/>
      <c r="R1" s="7" t="s">
        <v>20</v>
      </c>
      <c r="S1" s="7"/>
      <c r="T1" s="7" t="s">
        <v>21</v>
      </c>
      <c r="U1" s="7"/>
      <c r="V1" s="7" t="s">
        <v>22</v>
      </c>
      <c r="W1" s="7"/>
      <c r="X1" s="7" t="s">
        <v>23</v>
      </c>
      <c r="Y1" s="7"/>
      <c r="Z1" s="5" t="s">
        <v>24</v>
      </c>
      <c r="AA1" s="5" t="s">
        <v>25</v>
      </c>
      <c r="AB1" s="5" t="s">
        <v>160</v>
      </c>
      <c r="AC1" s="5" t="s">
        <v>27</v>
      </c>
      <c r="AD1" s="5" t="s">
        <v>161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5" t="s">
        <v>29</v>
      </c>
      <c r="AA2" s="5" t="s">
        <v>29</v>
      </c>
      <c r="AB2" s="5" t="s">
        <v>29</v>
      </c>
      <c r="AC2" s="5"/>
      <c r="AD2" s="5" t="s">
        <v>29</v>
      </c>
    </row>
    <row r="4" spans="1:31" x14ac:dyDescent="0.2">
      <c r="A4" s="1">
        <v>0</v>
      </c>
      <c r="B4" t="s">
        <v>129</v>
      </c>
      <c r="C4" s="2">
        <v>44042.199444444443</v>
      </c>
      <c r="D4" t="s">
        <v>130</v>
      </c>
      <c r="E4">
        <v>13</v>
      </c>
      <c r="F4">
        <v>-1.8555463838698081</v>
      </c>
      <c r="G4">
        <v>2.2539077284149819E-3</v>
      </c>
      <c r="H4">
        <v>22.8367856098061</v>
      </c>
      <c r="I4">
        <v>5.9421915566991454E-3</v>
      </c>
      <c r="J4">
        <v>2.1185232268576191</v>
      </c>
      <c r="K4">
        <v>2.2361540951969208E-3</v>
      </c>
      <c r="L4">
        <v>-2.3562147581749282</v>
      </c>
      <c r="M4">
        <v>5.7927898901206868E-3</v>
      </c>
      <c r="N4">
        <v>-0.46740740701212319</v>
      </c>
      <c r="O4">
        <v>1.497787683537307E-2</v>
      </c>
      <c r="P4">
        <v>-0.33110692899057492</v>
      </c>
      <c r="Q4">
        <v>1.7692043450713471E-2</v>
      </c>
      <c r="R4">
        <v>-4.8355024242925113</v>
      </c>
      <c r="S4">
        <v>7.4160726361005111E-2</v>
      </c>
      <c r="T4">
        <v>-0.12921202932255291</v>
      </c>
      <c r="U4">
        <v>7.2432653370679737E-2</v>
      </c>
      <c r="V4">
        <v>2.0946809168274831</v>
      </c>
      <c r="W4">
        <v>4.0863909630838338</v>
      </c>
      <c r="X4">
        <v>4.4835443331838798</v>
      </c>
      <c r="Y4">
        <v>4.0921836038233552</v>
      </c>
      <c r="Z4" s="6">
        <v>0.55952539109589372</v>
      </c>
      <c r="AA4" s="6">
        <v>0.19573025776637679</v>
      </c>
      <c r="AB4" s="6">
        <v>0.57459201123178905</v>
      </c>
      <c r="AC4" s="6">
        <v>-2.5808676390866631E-3</v>
      </c>
      <c r="AD4" s="6">
        <v>0.57717287887087576</v>
      </c>
    </row>
    <row r="5" spans="1:31" x14ac:dyDescent="0.2">
      <c r="A5" s="1">
        <v>1</v>
      </c>
      <c r="B5" t="s">
        <v>129</v>
      </c>
      <c r="C5" s="2">
        <v>44049.15425925926</v>
      </c>
      <c r="D5" t="s">
        <v>131</v>
      </c>
      <c r="E5">
        <v>13</v>
      </c>
      <c r="F5">
        <v>-1.831822658950446</v>
      </c>
      <c r="G5">
        <v>3.0879766971428661E-3</v>
      </c>
      <c r="H5">
        <v>22.898099303940139</v>
      </c>
      <c r="I5">
        <v>5.0423866640337059E-3</v>
      </c>
      <c r="J5">
        <v>2.1428566845374122</v>
      </c>
      <c r="K5">
        <v>2.977132032164583E-3</v>
      </c>
      <c r="L5">
        <v>-2.296420673307114</v>
      </c>
      <c r="M5">
        <v>4.9161793688873726E-3</v>
      </c>
      <c r="N5">
        <v>-0.37274875320325318</v>
      </c>
      <c r="O5">
        <v>1.984237945587923E-2</v>
      </c>
      <c r="P5">
        <v>-0.32038839321166462</v>
      </c>
      <c r="Q5">
        <v>1.9229955684154421E-2</v>
      </c>
      <c r="R5">
        <v>-4.6777477618706502</v>
      </c>
      <c r="S5">
        <v>0.14309866061445611</v>
      </c>
      <c r="T5">
        <v>-9.0575512222462309E-2</v>
      </c>
      <c r="U5">
        <v>0.1362881666068278</v>
      </c>
      <c r="V5">
        <v>1.9036986906348059</v>
      </c>
      <c r="W5">
        <v>7.716950777216617</v>
      </c>
      <c r="X5">
        <v>4.147856778710274</v>
      </c>
      <c r="Y5">
        <v>7.7301818028575529</v>
      </c>
      <c r="Z5" s="6">
        <v>0.5703611410761994</v>
      </c>
      <c r="AA5" s="6">
        <v>0.23596690761067071</v>
      </c>
      <c r="AB5" s="6">
        <v>0.58581553079066861</v>
      </c>
      <c r="AC5" s="6">
        <v>2.589015799361263E-3</v>
      </c>
      <c r="AD5" s="6">
        <v>0.5832265149913074</v>
      </c>
    </row>
    <row r="6" spans="1:31" x14ac:dyDescent="0.2">
      <c r="A6" s="1">
        <v>2</v>
      </c>
      <c r="B6" t="s">
        <v>129</v>
      </c>
      <c r="C6" s="2">
        <v>44051.057662037027</v>
      </c>
      <c r="D6" t="s">
        <v>132</v>
      </c>
      <c r="E6">
        <v>13</v>
      </c>
      <c r="F6">
        <v>-1.8511875038529779</v>
      </c>
      <c r="G6">
        <v>2.922302123879048E-3</v>
      </c>
      <c r="H6">
        <v>22.756387733815021</v>
      </c>
      <c r="I6">
        <v>5.1171766383298796E-3</v>
      </c>
      <c r="J6">
        <v>2.1199009639862649</v>
      </c>
      <c r="K6">
        <v>2.854463107640435E-3</v>
      </c>
      <c r="L6">
        <v>-2.4345451034778609</v>
      </c>
      <c r="M6">
        <v>4.9900592772435561E-3</v>
      </c>
      <c r="N6">
        <v>-0.52344027015210992</v>
      </c>
      <c r="O6">
        <v>3.5428920496860833E-2</v>
      </c>
      <c r="P6">
        <v>-0.31138834165776919</v>
      </c>
      <c r="Q6">
        <v>3.5408067660244347E-2</v>
      </c>
      <c r="R6">
        <v>-4.9374234252501061</v>
      </c>
      <c r="S6">
        <v>6.7114795395931751E-2</v>
      </c>
      <c r="T6">
        <v>-7.4602364832083878E-2</v>
      </c>
      <c r="U6">
        <v>7.0185354509606265E-2</v>
      </c>
      <c r="V6">
        <v>2.4914121550822759</v>
      </c>
      <c r="W6">
        <v>3.8848549474709442</v>
      </c>
      <c r="X6">
        <v>5.0348632289546176</v>
      </c>
      <c r="Y6">
        <v>3.9024471073884111</v>
      </c>
      <c r="Z6" s="6">
        <v>0.57945961408216307</v>
      </c>
      <c r="AA6" s="6">
        <v>0.25260158347425787</v>
      </c>
      <c r="AB6" s="6">
        <v>0.5952396029521686</v>
      </c>
      <c r="AC6" s="6">
        <v>2.9798294997430779E-3</v>
      </c>
      <c r="AD6" s="6">
        <v>0.59225977345242553</v>
      </c>
    </row>
    <row r="7" spans="1:31" x14ac:dyDescent="0.2">
      <c r="A7" s="1">
        <v>3</v>
      </c>
      <c r="B7" t="s">
        <v>129</v>
      </c>
      <c r="C7" s="2">
        <v>44056.28087962963</v>
      </c>
      <c r="D7" t="s">
        <v>133</v>
      </c>
      <c r="E7">
        <v>13</v>
      </c>
      <c r="F7">
        <v>-1.8515005092103849</v>
      </c>
      <c r="G7">
        <v>2.6478038498760582E-3</v>
      </c>
      <c r="H7">
        <v>22.72640146612224</v>
      </c>
      <c r="I7">
        <v>7.0256511119405167E-3</v>
      </c>
      <c r="J7">
        <v>2.1185952973609981</v>
      </c>
      <c r="K7">
        <v>2.6745788296451359E-3</v>
      </c>
      <c r="L7">
        <v>-2.4637643343873918</v>
      </c>
      <c r="M7">
        <v>6.8501622159090709E-3</v>
      </c>
      <c r="N7">
        <v>-0.55886618452699344</v>
      </c>
      <c r="O7">
        <v>2.1573477248735162E-2</v>
      </c>
      <c r="P7">
        <v>-0.31668730375276322</v>
      </c>
      <c r="Q7">
        <v>1.7445720704473089E-2</v>
      </c>
      <c r="R7">
        <v>-5.0630251955140517</v>
      </c>
      <c r="S7">
        <v>9.8278839085145897E-2</v>
      </c>
      <c r="T7">
        <v>-0.14224584042478</v>
      </c>
      <c r="U7">
        <v>9.7118820554032273E-2</v>
      </c>
      <c r="V7">
        <v>3.1131343228532851</v>
      </c>
      <c r="W7">
        <v>2.524916937067009</v>
      </c>
      <c r="X7">
        <v>5.7174705382587883</v>
      </c>
      <c r="Y7">
        <v>2.5375913079843282</v>
      </c>
      <c r="Z7" s="6">
        <v>0.57410270436978916</v>
      </c>
      <c r="AA7" s="6">
        <v>0.18215665090894731</v>
      </c>
      <c r="AB7" s="6">
        <v>0.58969099016198256</v>
      </c>
      <c r="AC7" s="6">
        <v>2.9595993123233979E-3</v>
      </c>
      <c r="AD7" s="6">
        <v>0.5867313908496592</v>
      </c>
    </row>
    <row r="8" spans="1:31" x14ac:dyDescent="0.2">
      <c r="A8" s="1">
        <v>4</v>
      </c>
      <c r="B8" t="s">
        <v>129</v>
      </c>
      <c r="C8" s="2">
        <v>44058.56113425926</v>
      </c>
      <c r="D8" t="s">
        <v>134</v>
      </c>
      <c r="E8">
        <v>13</v>
      </c>
      <c r="F8">
        <v>-1.8825612305326449</v>
      </c>
      <c r="G8">
        <v>3.8376638288584201E-3</v>
      </c>
      <c r="H8">
        <v>22.818866991262851</v>
      </c>
      <c r="I8">
        <v>8.147088200447905E-3</v>
      </c>
      <c r="J8">
        <v>2.0925653925367049</v>
      </c>
      <c r="K8">
        <v>3.8530459524380931E-3</v>
      </c>
      <c r="L8">
        <v>-2.373731708121761</v>
      </c>
      <c r="M8">
        <v>7.945874530334256E-3</v>
      </c>
      <c r="N8">
        <v>-0.50058523182894532</v>
      </c>
      <c r="O8">
        <v>2.7734720399418909E-2</v>
      </c>
      <c r="P8">
        <v>-0.320320919772761</v>
      </c>
      <c r="Q8">
        <v>2.393262247679475E-2</v>
      </c>
      <c r="R8">
        <v>-4.8497640125335986</v>
      </c>
      <c r="S8">
        <v>7.3987977730075052E-2</v>
      </c>
      <c r="T8">
        <v>-0.1084294280576838</v>
      </c>
      <c r="U8">
        <v>6.4120429378872287E-2</v>
      </c>
      <c r="V8">
        <v>2.1607060205737119</v>
      </c>
      <c r="W8">
        <v>2.4858778374901211</v>
      </c>
      <c r="X8">
        <v>4.6121478731343846</v>
      </c>
      <c r="Y8">
        <v>2.5019438120051438</v>
      </c>
      <c r="Z8" s="6">
        <v>0.57042935238130243</v>
      </c>
      <c r="AA8" s="6">
        <v>0.2173735712095069</v>
      </c>
      <c r="AB8" s="6">
        <v>0.58588618311453644</v>
      </c>
      <c r="AC8" s="6">
        <v>2.5350367524129211E-3</v>
      </c>
      <c r="AD8" s="6">
        <v>0.58335114636212348</v>
      </c>
    </row>
    <row r="9" spans="1:31" x14ac:dyDescent="0.2">
      <c r="A9" s="1">
        <v>5</v>
      </c>
      <c r="B9" t="s">
        <v>129</v>
      </c>
      <c r="C9" s="2">
        <v>44062.866851851853</v>
      </c>
      <c r="D9" t="s">
        <v>135</v>
      </c>
      <c r="E9">
        <v>13</v>
      </c>
      <c r="F9">
        <v>-1.86771514461695</v>
      </c>
      <c r="G9">
        <v>3.349990959123987E-3</v>
      </c>
      <c r="H9">
        <v>22.725077756267591</v>
      </c>
      <c r="I9">
        <v>8.8230282790876871E-3</v>
      </c>
      <c r="J9">
        <v>2.1033333450252929</v>
      </c>
      <c r="K9">
        <v>3.3950025060040631E-3</v>
      </c>
      <c r="L9">
        <v>-2.4650884126740329</v>
      </c>
      <c r="M9">
        <v>8.6030163019795748E-3</v>
      </c>
      <c r="N9">
        <v>-0.58536762201672776</v>
      </c>
      <c r="O9">
        <v>1.887848375278035E-2</v>
      </c>
      <c r="P9">
        <v>-0.32618642320766728</v>
      </c>
      <c r="Q9">
        <v>1.4620500457818909E-2</v>
      </c>
      <c r="R9">
        <v>-5.0126475877218084</v>
      </c>
      <c r="S9">
        <v>0.1153354660984772</v>
      </c>
      <c r="T9">
        <v>-8.8965913093322996E-2</v>
      </c>
      <c r="U9">
        <v>0.1055645816994735</v>
      </c>
      <c r="V9">
        <v>0.57714023131012582</v>
      </c>
      <c r="W9">
        <v>2.505076843671894</v>
      </c>
      <c r="X9">
        <v>3.193740742002142</v>
      </c>
      <c r="Y9">
        <v>2.512172419684616</v>
      </c>
      <c r="Z9" s="6">
        <v>0.56449970582880171</v>
      </c>
      <c r="AA9" s="6">
        <v>0.23764316834558841</v>
      </c>
      <c r="AB9" s="6">
        <v>0.5797443374480904</v>
      </c>
      <c r="AC9" s="6">
        <v>7.4969310478202253E-4</v>
      </c>
      <c r="AD9" s="6">
        <v>0.57899464434330838</v>
      </c>
    </row>
    <row r="10" spans="1:31" x14ac:dyDescent="0.2">
      <c r="A10" s="1">
        <v>6</v>
      </c>
      <c r="B10" t="s">
        <v>129</v>
      </c>
      <c r="C10" s="2">
        <v>44065.938888888893</v>
      </c>
      <c r="D10" t="s">
        <v>136</v>
      </c>
      <c r="E10">
        <v>13</v>
      </c>
      <c r="F10">
        <v>-1.9571404944393631</v>
      </c>
      <c r="G10">
        <v>4.0495681776636728E-3</v>
      </c>
      <c r="H10">
        <v>23.104356200060099</v>
      </c>
      <c r="I10">
        <v>1.1872026658603801E-2</v>
      </c>
      <c r="J10">
        <v>2.0322065729686671</v>
      </c>
      <c r="K10">
        <v>4.1650178384459707E-3</v>
      </c>
      <c r="L10">
        <v>-2.0957091354837858</v>
      </c>
      <c r="M10">
        <v>1.1575790445007811E-2</v>
      </c>
      <c r="N10">
        <v>-0.28353595462100423</v>
      </c>
      <c r="O10">
        <v>3.2721413042655911E-2</v>
      </c>
      <c r="P10">
        <v>-0.31503505642189988</v>
      </c>
      <c r="Q10">
        <v>2.9847986467009639E-2</v>
      </c>
      <c r="R10">
        <v>-4.2174176979999709</v>
      </c>
      <c r="S10">
        <v>9.7474593939731527E-2</v>
      </c>
      <c r="T10">
        <v>-3.0500577552685992E-2</v>
      </c>
      <c r="U10">
        <v>9.2096974782956156E-2</v>
      </c>
      <c r="V10">
        <v>3.576470576995165</v>
      </c>
      <c r="W10">
        <v>2.7834670556624439</v>
      </c>
      <c r="X10">
        <v>5.545130785367828</v>
      </c>
      <c r="Y10">
        <v>2.799851388584198</v>
      </c>
      <c r="Z10" s="6">
        <v>0.57577302010620612</v>
      </c>
      <c r="AA10" s="6">
        <v>0.2985298478587437</v>
      </c>
      <c r="AB10" s="6">
        <v>0.59142108003774141</v>
      </c>
      <c r="AC10" s="6">
        <v>-1.839596852414636E-3</v>
      </c>
      <c r="AD10" s="6">
        <v>0.59326067689015605</v>
      </c>
    </row>
    <row r="11" spans="1:31" x14ac:dyDescent="0.2">
      <c r="A11" s="1">
        <v>7</v>
      </c>
      <c r="B11" t="s">
        <v>129</v>
      </c>
      <c r="C11" s="2">
        <v>44070.259467592587</v>
      </c>
      <c r="D11" t="s">
        <v>137</v>
      </c>
      <c r="E11">
        <v>13</v>
      </c>
      <c r="F11">
        <v>-1.847678629263902</v>
      </c>
      <c r="G11">
        <v>4.2133847839663117E-3</v>
      </c>
      <c r="H11">
        <v>22.700041859710559</v>
      </c>
      <c r="I11">
        <v>8.9958044085756278E-3</v>
      </c>
      <c r="J11">
        <v>2.1212925548196151</v>
      </c>
      <c r="K11">
        <v>4.1899453120810698E-3</v>
      </c>
      <c r="L11">
        <v>-2.489441017013057</v>
      </c>
      <c r="M11">
        <v>8.7722754404453568E-3</v>
      </c>
      <c r="N11">
        <v>-0.59278104396451947</v>
      </c>
      <c r="O11">
        <v>2.442907430142861E-2</v>
      </c>
      <c r="P11">
        <v>-0.32808489588493661</v>
      </c>
      <c r="Q11">
        <v>2.5346276893380669E-2</v>
      </c>
      <c r="R11">
        <v>-5.0443419347815048</v>
      </c>
      <c r="S11">
        <v>9.6051187770841762E-2</v>
      </c>
      <c r="T11">
        <v>-7.1995795003123073E-2</v>
      </c>
      <c r="U11">
        <v>8.5212020326580651E-2</v>
      </c>
      <c r="V11">
        <v>1.621913504889517</v>
      </c>
      <c r="W11">
        <v>2.6839604916619129</v>
      </c>
      <c r="X11">
        <v>4.2702902241985656</v>
      </c>
      <c r="Y11">
        <v>2.7036897328101128</v>
      </c>
      <c r="Z11" s="6">
        <v>0.56258047211072182</v>
      </c>
      <c r="AA11" s="6">
        <v>0.25531610448635889</v>
      </c>
      <c r="AB11" s="6">
        <v>0.57775642177893194</v>
      </c>
      <c r="AC11" s="6">
        <v>-8.7784417468181782E-3</v>
      </c>
      <c r="AD11" s="6">
        <v>0.58653486352575013</v>
      </c>
    </row>
    <row r="12" spans="1:31" x14ac:dyDescent="0.2">
      <c r="Z12" s="6">
        <v>0.56959142513138472</v>
      </c>
      <c r="AA12" s="6">
        <v>0.2344147614575563</v>
      </c>
      <c r="AB12" s="6">
        <v>0.58501826968948867</v>
      </c>
      <c r="AD12" s="6">
        <v>0.58519148616070082</v>
      </c>
      <c r="AE12" t="s">
        <v>29</v>
      </c>
    </row>
    <row r="13" spans="1:31" x14ac:dyDescent="0.2">
      <c r="Z13" s="6">
        <v>6.903866448774696E-3</v>
      </c>
      <c r="AA13" s="6">
        <v>3.6662565215831423E-2</v>
      </c>
      <c r="AB13" s="6">
        <v>7.1509291244767244E-3</v>
      </c>
      <c r="AD13" s="6">
        <v>5.7220796308395253E-3</v>
      </c>
      <c r="AE13" t="s">
        <v>30</v>
      </c>
    </row>
    <row r="14" spans="1:31" x14ac:dyDescent="0.2">
      <c r="Z14" s="6">
        <f>(Z13/SQRT(COUNT(Z4:Z11)))</f>
        <v>2.4408853911674377E-3</v>
      </c>
      <c r="AA14" s="6">
        <f>(AA13/SQRT(COUNT(AA4:AA11)))</f>
        <v>1.2962174239904218E-2</v>
      </c>
      <c r="AB14" s="6">
        <f>(AB13/SQRT(COUNT(AB4:AB11)))</f>
        <v>2.5282352378509362E-3</v>
      </c>
      <c r="AD14" s="6">
        <f>(AD13/SQRT(COUNT(AD4:AD11)))</f>
        <v>2.0230606547280224E-3</v>
      </c>
      <c r="AE14" t="s">
        <v>127</v>
      </c>
    </row>
    <row r="15" spans="1:31" x14ac:dyDescent="0.2">
      <c r="Z15" s="6">
        <f>(Z13/SQRT(COUNT(Z4:Z11)))*_xlfn.T.INV.2T(1-0.95, COUNT(Z4:Z11)-1)</f>
        <v>5.7717767913130647E-3</v>
      </c>
      <c r="AA15" s="6">
        <f>(AA13/SQRT(COUNT(AA4:AA11)))*_xlfn.T.INV.2T(1-0.95, COUNT(AA4:AA11)-1)</f>
        <v>3.0650671561048788E-2</v>
      </c>
      <c r="AB15" s="6">
        <f>(AB13/SQRT(COUNT(AB4:AB11)))*_xlfn.T.INV.2T(1-0.95, COUNT(AB4:AB11)-1)</f>
        <v>5.9783263571537761E-3</v>
      </c>
      <c r="AD15" s="6">
        <f>(AD13/SQRT(COUNT(AD4:AD11)))*_xlfn.T.INV.2T(1-0.95, COUNT(AD4:AD11)-1)</f>
        <v>4.7837782866130595E-3</v>
      </c>
      <c r="AE15" t="s">
        <v>128</v>
      </c>
    </row>
  </sheetData>
  <mergeCells count="10"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6"/>
  <sheetViews>
    <sheetView topLeftCell="X1"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6.83203125" bestFit="1" customWidth="1"/>
    <col min="3" max="3" width="17.6640625" bestFit="1" customWidth="1"/>
    <col min="4" max="4" width="37" bestFit="1" customWidth="1"/>
    <col min="5" max="5" width="17.33203125" bestFit="1" customWidth="1"/>
    <col min="6" max="15" width="12.1640625" bestFit="1" customWidth="1"/>
    <col min="16" max="16" width="12.6640625" bestFit="1" customWidth="1"/>
    <col min="17" max="19" width="12.1640625" bestFit="1" customWidth="1"/>
    <col min="20" max="20" width="12.6640625" bestFit="1" customWidth="1"/>
    <col min="21" max="25" width="12.1640625" bestFit="1" customWidth="1"/>
    <col min="26" max="27" width="10.6640625" style="6" bestFit="1" customWidth="1"/>
    <col min="28" max="28" width="11.83203125" style="6" bestFit="1" customWidth="1"/>
    <col min="29" max="29" width="9.1640625" style="6" bestFit="1" customWidth="1"/>
    <col min="30" max="30" width="14" style="6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7" t="s">
        <v>14</v>
      </c>
      <c r="G1" s="7"/>
      <c r="H1" s="7" t="s">
        <v>15</v>
      </c>
      <c r="I1" s="7"/>
      <c r="J1" s="7" t="s">
        <v>16</v>
      </c>
      <c r="K1" s="7"/>
      <c r="L1" s="7" t="s">
        <v>17</v>
      </c>
      <c r="M1" s="7"/>
      <c r="N1" s="7" t="s">
        <v>18</v>
      </c>
      <c r="O1" s="7"/>
      <c r="P1" s="7" t="s">
        <v>19</v>
      </c>
      <c r="Q1" s="7"/>
      <c r="R1" s="7" t="s">
        <v>20</v>
      </c>
      <c r="S1" s="7"/>
      <c r="T1" s="7" t="s">
        <v>21</v>
      </c>
      <c r="U1" s="7"/>
      <c r="V1" s="7" t="s">
        <v>22</v>
      </c>
      <c r="W1" s="7"/>
      <c r="X1" s="7" t="s">
        <v>23</v>
      </c>
      <c r="Y1" s="7"/>
      <c r="Z1" s="5" t="s">
        <v>24</v>
      </c>
      <c r="AA1" s="5" t="s">
        <v>25</v>
      </c>
      <c r="AB1" s="5" t="s">
        <v>160</v>
      </c>
      <c r="AC1" s="5" t="s">
        <v>27</v>
      </c>
      <c r="AD1" s="5" t="s">
        <v>161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5" t="s">
        <v>29</v>
      </c>
      <c r="AA2" s="5" t="s">
        <v>29</v>
      </c>
      <c r="AB2" s="5" t="s">
        <v>29</v>
      </c>
      <c r="AC2" s="5"/>
      <c r="AD2" s="5" t="s">
        <v>29</v>
      </c>
    </row>
    <row r="4" spans="1:31" x14ac:dyDescent="0.2">
      <c r="A4" s="1">
        <v>0</v>
      </c>
      <c r="B4" t="s">
        <v>138</v>
      </c>
      <c r="C4" s="2">
        <v>44040.111273148148</v>
      </c>
      <c r="D4" t="s">
        <v>140</v>
      </c>
      <c r="E4">
        <v>13</v>
      </c>
      <c r="F4">
        <v>0.2858641275179204</v>
      </c>
      <c r="G4">
        <v>2.5242864861105348E-3</v>
      </c>
      <c r="H4">
        <v>34.71451779573983</v>
      </c>
      <c r="I4">
        <v>4.6878766060926974E-3</v>
      </c>
      <c r="J4">
        <v>4.5279317739800451</v>
      </c>
      <c r="K4">
        <v>2.4721600965162422E-3</v>
      </c>
      <c r="L4">
        <v>9.2219443180685143</v>
      </c>
      <c r="M4">
        <v>4.5712603792118674E-3</v>
      </c>
      <c r="N4">
        <v>13.532306694274389</v>
      </c>
      <c r="O4">
        <v>2.2973908418795711E-2</v>
      </c>
      <c r="P4">
        <v>-0.24432639869059569</v>
      </c>
      <c r="Q4">
        <v>2.253878952113399E-2</v>
      </c>
      <c r="R4">
        <v>18.46338173067026</v>
      </c>
      <c r="S4">
        <v>0.1159784736432139</v>
      </c>
      <c r="T4">
        <v>-6.431889944556414E-2</v>
      </c>
      <c r="U4">
        <v>0.1092088855622841</v>
      </c>
      <c r="V4">
        <v>33.980215614108573</v>
      </c>
      <c r="W4">
        <v>3.6863206030973772</v>
      </c>
      <c r="X4">
        <v>10.61834833173042</v>
      </c>
      <c r="Y4">
        <v>3.6078195673885678</v>
      </c>
      <c r="Z4" s="6">
        <v>0.6472549232712772</v>
      </c>
      <c r="AA4" s="6">
        <v>0.26331093894932323</v>
      </c>
      <c r="AB4" s="6">
        <v>0.66546104402152517</v>
      </c>
      <c r="AC4" s="6">
        <v>-6.0862058334048338E-3</v>
      </c>
      <c r="AD4" s="6">
        <v>0.67154724985492997</v>
      </c>
    </row>
    <row r="5" spans="1:31" x14ac:dyDescent="0.2">
      <c r="A5" s="1">
        <v>1</v>
      </c>
      <c r="B5" t="s">
        <v>139</v>
      </c>
      <c r="C5" s="2">
        <v>44042.372152777767</v>
      </c>
      <c r="D5" t="s">
        <v>141</v>
      </c>
      <c r="E5">
        <v>13</v>
      </c>
      <c r="F5">
        <v>0.31214919946704572</v>
      </c>
      <c r="G5">
        <v>1.880714118379385E-3</v>
      </c>
      <c r="H5">
        <v>34.725766921294991</v>
      </c>
      <c r="I5">
        <v>3.9835011529294273E-3</v>
      </c>
      <c r="J5">
        <v>4.5529775966734416</v>
      </c>
      <c r="K5">
        <v>1.8726838965277301E-3</v>
      </c>
      <c r="L5">
        <v>9.2329612836945287</v>
      </c>
      <c r="M5">
        <v>3.884669487205999E-3</v>
      </c>
      <c r="N5">
        <v>13.562214197650651</v>
      </c>
      <c r="O5">
        <v>3.2244368273282177E-2</v>
      </c>
      <c r="P5">
        <v>-0.25127079903401162</v>
      </c>
      <c r="Q5">
        <v>3.2595126418183983E-2</v>
      </c>
      <c r="R5">
        <v>18.520584415344828</v>
      </c>
      <c r="S5">
        <v>9.4672044897949725E-2</v>
      </c>
      <c r="T5">
        <v>-2.998885239741891E-2</v>
      </c>
      <c r="U5">
        <v>9.0551551597320964E-2</v>
      </c>
      <c r="V5">
        <v>38.056145210425342</v>
      </c>
      <c r="W5">
        <v>5.3812039629400577</v>
      </c>
      <c r="X5">
        <v>14.55343200352627</v>
      </c>
      <c r="Y5">
        <v>5.2603848393309276</v>
      </c>
      <c r="Z5" s="6">
        <v>0.64023458136669931</v>
      </c>
      <c r="AA5" s="6">
        <v>0.29906276612970628</v>
      </c>
      <c r="AB5" s="6">
        <v>0.65818947123521476</v>
      </c>
      <c r="AC5" s="6">
        <v>-2.3440404462666928E-3</v>
      </c>
      <c r="AD5" s="6">
        <v>0.66053351168148144</v>
      </c>
    </row>
    <row r="6" spans="1:31" x14ac:dyDescent="0.2">
      <c r="A6" s="1">
        <v>2</v>
      </c>
      <c r="B6" t="s">
        <v>139</v>
      </c>
      <c r="C6" s="2">
        <v>44048.633356481478</v>
      </c>
      <c r="D6" t="s">
        <v>142</v>
      </c>
      <c r="E6">
        <v>13</v>
      </c>
      <c r="F6">
        <v>0.3550378408396192</v>
      </c>
      <c r="G6">
        <v>2.085258851954729E-3</v>
      </c>
      <c r="H6">
        <v>34.771067869951722</v>
      </c>
      <c r="I6">
        <v>5.3310505241730994E-3</v>
      </c>
      <c r="J6">
        <v>4.594748504182335</v>
      </c>
      <c r="K6">
        <v>2.0486009147734569E-3</v>
      </c>
      <c r="L6">
        <v>9.2771934648002787</v>
      </c>
      <c r="M6">
        <v>5.1966694491121564E-3</v>
      </c>
      <c r="N6">
        <v>13.644461305922929</v>
      </c>
      <c r="O6">
        <v>1.6765890507534222E-2</v>
      </c>
      <c r="P6">
        <v>-0.25611172227560591</v>
      </c>
      <c r="Q6">
        <v>1.397584938275263E-2</v>
      </c>
      <c r="R6">
        <v>18.60377727084412</v>
      </c>
      <c r="S6">
        <v>9.6003963846163665E-2</v>
      </c>
      <c r="T6">
        <v>-3.5964957558444803E-2</v>
      </c>
      <c r="U6">
        <v>9.2715079585221391E-2</v>
      </c>
      <c r="V6">
        <v>32.169903216048283</v>
      </c>
      <c r="W6">
        <v>4.1396217379710993</v>
      </c>
      <c r="X6">
        <v>8.6688559038294777</v>
      </c>
      <c r="Y6">
        <v>4.0416248333980178</v>
      </c>
      <c r="Z6" s="6">
        <v>0.63534071946226112</v>
      </c>
      <c r="AA6" s="6">
        <v>0.2928391603586698</v>
      </c>
      <c r="AB6" s="6">
        <v>0.65312047694291864</v>
      </c>
      <c r="AC6" s="6">
        <v>2.429891328672763E-3</v>
      </c>
      <c r="AD6" s="6">
        <v>0.65069058561424586</v>
      </c>
    </row>
    <row r="7" spans="1:31" x14ac:dyDescent="0.2">
      <c r="A7" s="1">
        <v>3</v>
      </c>
      <c r="B7" t="s">
        <v>139</v>
      </c>
      <c r="C7" s="2">
        <v>44050.884791666656</v>
      </c>
      <c r="D7" t="s">
        <v>143</v>
      </c>
      <c r="E7">
        <v>13</v>
      </c>
      <c r="F7">
        <v>0.30621194934937129</v>
      </c>
      <c r="G7">
        <v>2.8318341548406981E-3</v>
      </c>
      <c r="H7">
        <v>34.725905742898959</v>
      </c>
      <c r="I7">
        <v>5.2527491505284171E-3</v>
      </c>
      <c r="J7">
        <v>4.5474102024720304</v>
      </c>
      <c r="K7">
        <v>2.7768317834004539E-3</v>
      </c>
      <c r="L7">
        <v>9.2330839292678473</v>
      </c>
      <c r="M7">
        <v>5.122214656124253E-3</v>
      </c>
      <c r="N7">
        <v>13.577352683829391</v>
      </c>
      <c r="O7">
        <v>2.4831798309134959E-2</v>
      </c>
      <c r="P7">
        <v>-0.230741908858065</v>
      </c>
      <c r="Q7">
        <v>2.677577698448768E-2</v>
      </c>
      <c r="R7">
        <v>18.472728356131029</v>
      </c>
      <c r="S7">
        <v>0.13281084420229469</v>
      </c>
      <c r="T7">
        <v>-7.7216694358969079E-2</v>
      </c>
      <c r="U7">
        <v>0.1270981079965082</v>
      </c>
      <c r="V7">
        <v>25.659571093502539</v>
      </c>
      <c r="W7">
        <v>3.2866351165357912</v>
      </c>
      <c r="X7">
        <v>2.4432121380118832</v>
      </c>
      <c r="Y7">
        <v>3.213229172201082</v>
      </c>
      <c r="Z7" s="6">
        <v>0.66098796838784379</v>
      </c>
      <c r="AA7" s="6">
        <v>0.2498789813960641</v>
      </c>
      <c r="AB7" s="6">
        <v>0.67968554170271034</v>
      </c>
      <c r="AC7" s="6">
        <v>2.9552652552235839E-3</v>
      </c>
      <c r="AD7" s="6">
        <v>0.67673027644748673</v>
      </c>
    </row>
    <row r="8" spans="1:31" x14ac:dyDescent="0.2">
      <c r="A8" s="1">
        <v>4</v>
      </c>
      <c r="B8" t="s">
        <v>139</v>
      </c>
      <c r="C8" s="2">
        <v>44055.747824074067</v>
      </c>
      <c r="D8" t="s">
        <v>144</v>
      </c>
      <c r="E8">
        <v>13</v>
      </c>
      <c r="F8">
        <v>0.31533249635368088</v>
      </c>
      <c r="G8">
        <v>4.1628650756874736E-3</v>
      </c>
      <c r="H8">
        <v>34.723064770993219</v>
      </c>
      <c r="I8">
        <v>1.1892630936729799E-2</v>
      </c>
      <c r="J8">
        <v>4.5558744033113037</v>
      </c>
      <c r="K8">
        <v>4.2788196424472652E-3</v>
      </c>
      <c r="L8">
        <v>9.2303350897222103</v>
      </c>
      <c r="M8">
        <v>1.1596306510643429E-2</v>
      </c>
      <c r="N8">
        <v>13.569799421741211</v>
      </c>
      <c r="O8">
        <v>3.7100311247360157E-2</v>
      </c>
      <c r="P8">
        <v>-0.24420522244002871</v>
      </c>
      <c r="Q8">
        <v>3.4485498921986768E-2</v>
      </c>
      <c r="R8">
        <v>18.473363305866041</v>
      </c>
      <c r="S8">
        <v>8.8107629544450297E-2</v>
      </c>
      <c r="T8">
        <v>-7.1146218805230907E-2</v>
      </c>
      <c r="U8">
        <v>7.8593348731766238E-2</v>
      </c>
      <c r="V8">
        <v>23.740757474874801</v>
      </c>
      <c r="W8">
        <v>3.6810793375321511</v>
      </c>
      <c r="X8">
        <v>0.56426034241719547</v>
      </c>
      <c r="Y8">
        <v>3.6130289642647559</v>
      </c>
      <c r="Z8" s="6">
        <v>0.64737742466342441</v>
      </c>
      <c r="AA8" s="6">
        <v>0.25620086591301849</v>
      </c>
      <c r="AB8" s="6">
        <v>0.66558792926465571</v>
      </c>
      <c r="AC8" s="6">
        <v>3.021398383495365E-3</v>
      </c>
      <c r="AD8" s="6">
        <v>0.66256653088116035</v>
      </c>
    </row>
    <row r="9" spans="1:31" x14ac:dyDescent="0.2">
      <c r="A9" s="1">
        <v>5</v>
      </c>
      <c r="B9" t="s">
        <v>138</v>
      </c>
      <c r="C9" s="2">
        <v>44057.696018518523</v>
      </c>
      <c r="D9" t="s">
        <v>145</v>
      </c>
      <c r="E9">
        <v>13</v>
      </c>
      <c r="F9">
        <v>0.2923273601727322</v>
      </c>
      <c r="G9">
        <v>1.765887757454381E-3</v>
      </c>
      <c r="H9">
        <v>34.754127735618788</v>
      </c>
      <c r="I9">
        <v>4.7311534497765711E-3</v>
      </c>
      <c r="J9">
        <v>4.5353267952942922</v>
      </c>
      <c r="K9">
        <v>1.746062312004698E-3</v>
      </c>
      <c r="L9">
        <v>9.26055377388934</v>
      </c>
      <c r="M9">
        <v>4.6119877401112428E-3</v>
      </c>
      <c r="N9">
        <v>13.578120803962911</v>
      </c>
      <c r="O9">
        <v>3.2349474714342463E-2</v>
      </c>
      <c r="P9">
        <v>-0.24433221365155719</v>
      </c>
      <c r="Q9">
        <v>3.0890467756056628E-2</v>
      </c>
      <c r="R9">
        <v>18.531620383025292</v>
      </c>
      <c r="S9">
        <v>8.0723510403089768E-2</v>
      </c>
      <c r="T9">
        <v>-7.3830764377091906E-2</v>
      </c>
      <c r="U9">
        <v>7.7209875745080273E-2</v>
      </c>
      <c r="V9">
        <v>24.68631725814236</v>
      </c>
      <c r="W9">
        <v>3.012500136763367</v>
      </c>
      <c r="X9">
        <v>1.451266982555564</v>
      </c>
      <c r="Y9">
        <v>2.949128570320926</v>
      </c>
      <c r="Z9" s="6">
        <v>0.64724904471991329</v>
      </c>
      <c r="AA9" s="6">
        <v>0.25340513978982282</v>
      </c>
      <c r="AB9" s="6">
        <v>0.66545495509954633</v>
      </c>
      <c r="AC9" s="6">
        <v>2.7286669925207729E-3</v>
      </c>
      <c r="AD9" s="6">
        <v>0.66272628810702561</v>
      </c>
    </row>
    <row r="10" spans="1:31" x14ac:dyDescent="0.2">
      <c r="A10" s="1">
        <v>6</v>
      </c>
      <c r="B10" t="s">
        <v>139</v>
      </c>
      <c r="C10" s="2">
        <v>44062.323564814818</v>
      </c>
      <c r="D10" t="s">
        <v>146</v>
      </c>
      <c r="E10">
        <v>13</v>
      </c>
      <c r="F10">
        <v>0.32135247224582542</v>
      </c>
      <c r="G10">
        <v>3.9251120995499418E-3</v>
      </c>
      <c r="H10">
        <v>34.76111458455928</v>
      </c>
      <c r="I10">
        <v>6.7149224512223979E-3</v>
      </c>
      <c r="J10">
        <v>4.5628010696398258</v>
      </c>
      <c r="K10">
        <v>3.858717951099737E-3</v>
      </c>
      <c r="L10">
        <v>9.267423425550545</v>
      </c>
      <c r="M10">
        <v>6.5493671559641066E-3</v>
      </c>
      <c r="N10">
        <v>13.606317054492269</v>
      </c>
      <c r="O10">
        <v>3.5509093835363131E-2</v>
      </c>
      <c r="P10">
        <v>-0.25141934584016401</v>
      </c>
      <c r="Q10">
        <v>2.9402305757275801E-2</v>
      </c>
      <c r="R10">
        <v>18.507368014843799</v>
      </c>
      <c r="S10">
        <v>0.11201295247313239</v>
      </c>
      <c r="T10">
        <v>-0.1112527609047838</v>
      </c>
      <c r="U10">
        <v>0.10437483520881349</v>
      </c>
      <c r="V10">
        <v>25.915525722156151</v>
      </c>
      <c r="W10">
        <v>2.7098897974564942</v>
      </c>
      <c r="X10">
        <v>2.6099521904795839</v>
      </c>
      <c r="Y10">
        <v>2.6475851128422758</v>
      </c>
      <c r="Z10" s="6">
        <v>0.64008441010403416</v>
      </c>
      <c r="AA10" s="6">
        <v>0.21443330993108051</v>
      </c>
      <c r="AB10" s="6">
        <v>0.65803392592392895</v>
      </c>
      <c r="AC10" s="6">
        <v>1.071120071567788E-3</v>
      </c>
      <c r="AD10" s="6">
        <v>0.65696280585236111</v>
      </c>
    </row>
    <row r="11" spans="1:31" x14ac:dyDescent="0.2">
      <c r="A11" s="1">
        <v>7</v>
      </c>
      <c r="B11" t="s">
        <v>138</v>
      </c>
      <c r="C11" s="2">
        <v>44065.566990740743</v>
      </c>
      <c r="D11" t="s">
        <v>147</v>
      </c>
      <c r="E11">
        <v>13</v>
      </c>
      <c r="F11">
        <v>0.25005156914585108</v>
      </c>
      <c r="G11">
        <v>5.630742327088367E-3</v>
      </c>
      <c r="H11">
        <v>34.667649210868888</v>
      </c>
      <c r="I11">
        <v>9.1586755659139006E-3</v>
      </c>
      <c r="J11">
        <v>4.4927490512086994</v>
      </c>
      <c r="K11">
        <v>5.5543732957160277E-3</v>
      </c>
      <c r="L11">
        <v>9.1761996872989933</v>
      </c>
      <c r="M11">
        <v>8.9346003015400507E-3</v>
      </c>
      <c r="N11">
        <v>13.46222175086408</v>
      </c>
      <c r="O11">
        <v>3.1415636938755973E-2</v>
      </c>
      <c r="P11">
        <v>-0.2327827505111624</v>
      </c>
      <c r="Q11">
        <v>2.9611984373332869E-2</v>
      </c>
      <c r="R11">
        <v>18.342576689772379</v>
      </c>
      <c r="S11">
        <v>0.11609781977256731</v>
      </c>
      <c r="T11">
        <v>-9.2283786444269378E-2</v>
      </c>
      <c r="U11">
        <v>0.1104789111979694</v>
      </c>
      <c r="V11">
        <v>24.365119353090041</v>
      </c>
      <c r="W11">
        <v>2.4158454710972932</v>
      </c>
      <c r="X11">
        <v>1.347028550394237</v>
      </c>
      <c r="Y11">
        <v>2.3675753720890511</v>
      </c>
      <c r="Z11" s="6">
        <v>0.65892480879603943</v>
      </c>
      <c r="AA11" s="6">
        <v>0.23418788515057631</v>
      </c>
      <c r="AB11" s="6">
        <v>0.67754854960951938</v>
      </c>
      <c r="AC11" s="6">
        <v>-1.444092638769391E-3</v>
      </c>
      <c r="AD11" s="6">
        <v>0.67899264224828881</v>
      </c>
    </row>
    <row r="12" spans="1:31" x14ac:dyDescent="0.2">
      <c r="A12" s="1">
        <v>8</v>
      </c>
      <c r="B12" t="s">
        <v>138</v>
      </c>
      <c r="C12" s="2">
        <v>44069.372893518521</v>
      </c>
      <c r="D12" t="s">
        <v>148</v>
      </c>
      <c r="E12">
        <v>13</v>
      </c>
      <c r="F12">
        <v>0.24967880013890351</v>
      </c>
      <c r="G12">
        <v>5.5773441788278021E-3</v>
      </c>
      <c r="H12">
        <v>34.735340951421122</v>
      </c>
      <c r="I12">
        <v>1.2131575397865741E-2</v>
      </c>
      <c r="J12">
        <v>4.4946710290542482</v>
      </c>
      <c r="K12">
        <v>5.6175474221324467E-3</v>
      </c>
      <c r="L12">
        <v>9.2421573674823847</v>
      </c>
      <c r="M12">
        <v>1.183205163489618E-2</v>
      </c>
      <c r="N12">
        <v>13.52313256432809</v>
      </c>
      <c r="O12">
        <v>2.2532624394042421E-2</v>
      </c>
      <c r="P12">
        <v>-0.23891203766035141</v>
      </c>
      <c r="Q12">
        <v>2.1035294273014711E-2</v>
      </c>
      <c r="R12">
        <v>18.516799214156411</v>
      </c>
      <c r="S12">
        <v>0.13458996548732449</v>
      </c>
      <c r="T12">
        <v>-5.1928666301088042E-2</v>
      </c>
      <c r="U12">
        <v>0.13225702284589499</v>
      </c>
      <c r="V12">
        <v>25.42365531749909</v>
      </c>
      <c r="W12">
        <v>2.4557172667752489</v>
      </c>
      <c r="X12">
        <v>2.2509997788536862</v>
      </c>
      <c r="Y12">
        <v>2.4038204037755921</v>
      </c>
      <c r="Z12" s="6">
        <v>0.6527284938817588</v>
      </c>
      <c r="AA12" s="6">
        <v>0.27621431404475288</v>
      </c>
      <c r="AB12" s="6">
        <v>0.67113049255211188</v>
      </c>
      <c r="AC12" s="6">
        <v>-6.9416703439656637E-3</v>
      </c>
      <c r="AD12" s="6">
        <v>0.67807216289607752</v>
      </c>
    </row>
    <row r="13" spans="1:31" x14ac:dyDescent="0.2">
      <c r="Z13" s="6">
        <v>0.64779804162813903</v>
      </c>
      <c r="AA13" s="6">
        <v>0.25994815129589038</v>
      </c>
      <c r="AB13" s="6">
        <v>0.66602359848357007</v>
      </c>
      <c r="AD13" s="6">
        <v>0.66653578373145084</v>
      </c>
      <c r="AE13" t="s">
        <v>29</v>
      </c>
    </row>
    <row r="14" spans="1:31" x14ac:dyDescent="0.2">
      <c r="Z14" s="6">
        <v>8.6223016554933651E-3</v>
      </c>
      <c r="AA14" s="6">
        <v>2.6881920942015532E-2</v>
      </c>
      <c r="AB14" s="6">
        <v>8.9308604802507616E-3</v>
      </c>
      <c r="AD14" s="6">
        <v>1.016311066119494E-2</v>
      </c>
      <c r="AE14" t="s">
        <v>30</v>
      </c>
    </row>
    <row r="15" spans="1:31" x14ac:dyDescent="0.2">
      <c r="Z15" s="6">
        <f>(Z14/SQRT(COUNT(Z4:Z12)))</f>
        <v>2.8741005518311217E-3</v>
      </c>
      <c r="AA15" s="6">
        <f>(AA14/SQRT(COUNT(AA4:AA12)))</f>
        <v>8.9606403140051766E-3</v>
      </c>
      <c r="AB15" s="6">
        <f>(AB14/SQRT(COUNT(AB4:AB12)))</f>
        <v>2.9769534934169207E-3</v>
      </c>
      <c r="AD15" s="6">
        <f>(AD14/SQRT(COUNT(AD4:AD12)))</f>
        <v>3.3877035537316466E-3</v>
      </c>
      <c r="AE15" t="s">
        <v>127</v>
      </c>
    </row>
    <row r="16" spans="1:31" x14ac:dyDescent="0.2">
      <c r="Z16" s="6">
        <f>(Z14/SQRT(COUNT(Z4:Z12)))*_xlfn.T.INV.2T(1-0.95, COUNT(Z4:Z12)-1)</f>
        <v>6.6276877575151428E-3</v>
      </c>
      <c r="AA16" s="6">
        <f>(AA14/SQRT(COUNT(AA4:AA12)))*_xlfn.T.INV.2T(1-0.95, COUNT(AA4:AA12)-1)</f>
        <v>2.0663273618173095E-2</v>
      </c>
      <c r="AB16" s="6">
        <f>(AB14/SQRT(COUNT(AB4:AB12)))*_xlfn.T.INV.2T(1-0.95, COUNT(AB4:AB12)-1)</f>
        <v>6.8648670661299082E-3</v>
      </c>
      <c r="AD16" s="6">
        <f>(AD14/SQRT(COUNT(AD4:AD12)))*_xlfn.T.INV.2T(1-0.95, COUNT(AD4:AD12)-1)</f>
        <v>7.8120584037510267E-3</v>
      </c>
      <c r="AE16" t="s">
        <v>128</v>
      </c>
    </row>
  </sheetData>
  <mergeCells count="10"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6"/>
  <sheetViews>
    <sheetView workbookViewId="0">
      <selection activeCell="AF8" sqref="AF8"/>
    </sheetView>
  </sheetViews>
  <sheetFormatPr baseColWidth="10" defaultColWidth="8.83203125" defaultRowHeight="15" x14ac:dyDescent="0.2"/>
  <cols>
    <col min="1" max="1" width="2.1640625" bestFit="1" customWidth="1"/>
    <col min="2" max="2" width="6.83203125" bestFit="1" customWidth="1"/>
    <col min="3" max="3" width="17.6640625" bestFit="1" customWidth="1"/>
    <col min="4" max="4" width="37.33203125" bestFit="1" customWidth="1"/>
    <col min="5" max="5" width="17.33203125" bestFit="1" customWidth="1"/>
    <col min="6" max="6" width="12.6640625" bestFit="1" customWidth="1"/>
    <col min="7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5" width="12.1640625" bestFit="1" customWidth="1"/>
    <col min="26" max="27" width="10.6640625" style="6" bestFit="1" customWidth="1"/>
    <col min="28" max="28" width="11.83203125" style="6" bestFit="1" customWidth="1"/>
    <col min="29" max="29" width="9.1640625" style="6" bestFit="1" customWidth="1"/>
    <col min="30" max="30" width="14" style="6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7" t="s">
        <v>14</v>
      </c>
      <c r="G1" s="7"/>
      <c r="H1" s="7" t="s">
        <v>15</v>
      </c>
      <c r="I1" s="7"/>
      <c r="J1" s="7" t="s">
        <v>16</v>
      </c>
      <c r="K1" s="7"/>
      <c r="L1" s="7" t="s">
        <v>17</v>
      </c>
      <c r="M1" s="7"/>
      <c r="N1" s="7" t="s">
        <v>18</v>
      </c>
      <c r="O1" s="7"/>
      <c r="P1" s="7" t="s">
        <v>19</v>
      </c>
      <c r="Q1" s="7"/>
      <c r="R1" s="7" t="s">
        <v>20</v>
      </c>
      <c r="S1" s="7"/>
      <c r="T1" s="7" t="s">
        <v>21</v>
      </c>
      <c r="U1" s="7"/>
      <c r="V1" s="7" t="s">
        <v>22</v>
      </c>
      <c r="W1" s="7"/>
      <c r="X1" s="7" t="s">
        <v>23</v>
      </c>
      <c r="Y1" s="7"/>
      <c r="Z1" s="5" t="s">
        <v>24</v>
      </c>
      <c r="AA1" s="5" t="s">
        <v>25</v>
      </c>
      <c r="AB1" s="5" t="s">
        <v>160</v>
      </c>
      <c r="AC1" s="5" t="s">
        <v>27</v>
      </c>
      <c r="AD1" s="5" t="s">
        <v>161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5" t="s">
        <v>29</v>
      </c>
      <c r="AA2" s="5" t="s">
        <v>29</v>
      </c>
      <c r="AB2" s="5" t="s">
        <v>29</v>
      </c>
      <c r="AC2" s="5"/>
      <c r="AD2" s="5" t="s">
        <v>29</v>
      </c>
    </row>
    <row r="4" spans="1:31" x14ac:dyDescent="0.2">
      <c r="A4" s="1">
        <v>0</v>
      </c>
      <c r="B4" t="s">
        <v>149</v>
      </c>
      <c r="C4" s="2">
        <v>44040.283865740741</v>
      </c>
      <c r="D4" t="s">
        <v>151</v>
      </c>
      <c r="E4">
        <v>13</v>
      </c>
      <c r="F4">
        <v>-1.7560919600461811</v>
      </c>
      <c r="G4">
        <v>2.798410815031298E-3</v>
      </c>
      <c r="H4">
        <v>22.84717090344742</v>
      </c>
      <c r="I4">
        <v>4.3663531297051597E-3</v>
      </c>
      <c r="J4">
        <v>2.2122107079134512</v>
      </c>
      <c r="K4">
        <v>2.72765326785327E-3</v>
      </c>
      <c r="L4">
        <v>-2.3458852095563532</v>
      </c>
      <c r="M4">
        <v>4.2585504002517673E-3</v>
      </c>
      <c r="N4">
        <v>-0.36813953620169743</v>
      </c>
      <c r="O4">
        <v>2.4863622628210569E-2</v>
      </c>
      <c r="P4">
        <v>-0.33840471480473239</v>
      </c>
      <c r="Q4">
        <v>2.5531028311685369E-2</v>
      </c>
      <c r="R4">
        <v>-4.7948833686573673</v>
      </c>
      <c r="S4">
        <v>8.1535680727902016E-2</v>
      </c>
      <c r="T4">
        <v>-0.1091061531532591</v>
      </c>
      <c r="U4">
        <v>8.1556079119548458E-2</v>
      </c>
      <c r="V4">
        <v>2.1609499238325438</v>
      </c>
      <c r="W4">
        <v>3.8427567148693011</v>
      </c>
      <c r="X4">
        <v>4.4294718944346014</v>
      </c>
      <c r="Y4">
        <v>3.850128807107251</v>
      </c>
      <c r="Z4" s="6">
        <v>0.5521477992192475</v>
      </c>
      <c r="AA4" s="6">
        <v>0.2166688195197784</v>
      </c>
      <c r="AB4" s="6">
        <v>0.56695040387877071</v>
      </c>
      <c r="AC4" s="6">
        <v>-5.7475820586669656E-3</v>
      </c>
      <c r="AD4" s="6">
        <v>0.5726979859374377</v>
      </c>
    </row>
    <row r="5" spans="1:31" x14ac:dyDescent="0.2">
      <c r="A5" s="1">
        <v>1</v>
      </c>
      <c r="B5" t="s">
        <v>150</v>
      </c>
      <c r="C5" s="2">
        <v>44043.064166666663</v>
      </c>
      <c r="D5" t="s">
        <v>152</v>
      </c>
      <c r="E5">
        <v>13</v>
      </c>
      <c r="F5">
        <v>-1.789391150612734</v>
      </c>
      <c r="G5">
        <v>2.6751378499205421E-3</v>
      </c>
      <c r="H5">
        <v>22.868172865242471</v>
      </c>
      <c r="I5">
        <v>4.7878316864361321E-3</v>
      </c>
      <c r="J5">
        <v>2.1816684247416949</v>
      </c>
      <c r="K5">
        <v>2.6579144697378839E-3</v>
      </c>
      <c r="L5">
        <v>-2.3254912900872471</v>
      </c>
      <c r="M5">
        <v>4.6703794849469859E-3</v>
      </c>
      <c r="N5">
        <v>-0.37895352549670669</v>
      </c>
      <c r="O5">
        <v>2.5990786142909152E-2</v>
      </c>
      <c r="P5">
        <v>-0.33788727382443062</v>
      </c>
      <c r="Q5">
        <v>2.4486134696346341E-2</v>
      </c>
      <c r="R5">
        <v>-4.7498238957969754</v>
      </c>
      <c r="S5">
        <v>0.1141199867820894</v>
      </c>
      <c r="T5">
        <v>-0.1047149780591411</v>
      </c>
      <c r="U5">
        <v>0.10770180469738661</v>
      </c>
      <c r="V5">
        <v>-0.89745176361161516</v>
      </c>
      <c r="W5">
        <v>4.9255682180101914</v>
      </c>
      <c r="X5">
        <v>1.3564422170825829</v>
      </c>
      <c r="Y5">
        <v>4.9335923681100669</v>
      </c>
      <c r="Z5" s="6">
        <v>0.55267089875520703</v>
      </c>
      <c r="AA5" s="6">
        <v>0.22124185528822751</v>
      </c>
      <c r="AB5" s="6">
        <v>0.56749222312374725</v>
      </c>
      <c r="AC5" s="6">
        <v>-1.466886388075098E-3</v>
      </c>
      <c r="AD5" s="6">
        <v>0.56895910951182238</v>
      </c>
    </row>
    <row r="6" spans="1:31" x14ac:dyDescent="0.2">
      <c r="A6" s="1">
        <v>2</v>
      </c>
      <c r="B6" t="s">
        <v>150</v>
      </c>
      <c r="C6" s="2">
        <v>44048.275648148148</v>
      </c>
      <c r="D6" t="s">
        <v>153</v>
      </c>
      <c r="E6">
        <v>13</v>
      </c>
      <c r="F6">
        <v>-1.755782183207014</v>
      </c>
      <c r="G6">
        <v>3.6453522218314648E-3</v>
      </c>
      <c r="H6">
        <v>22.918919099855021</v>
      </c>
      <c r="I6">
        <v>6.8848518636078328E-3</v>
      </c>
      <c r="J6">
        <v>2.21492248036673</v>
      </c>
      <c r="K6">
        <v>3.592900812498231E-3</v>
      </c>
      <c r="L6">
        <v>-2.2759732288216239</v>
      </c>
      <c r="M6">
        <v>6.7141670371140584E-3</v>
      </c>
      <c r="N6">
        <v>-0.28326746371586992</v>
      </c>
      <c r="O6">
        <v>3.1066567245426779E-2</v>
      </c>
      <c r="P6">
        <v>-0.32520095090593942</v>
      </c>
      <c r="Q6">
        <v>2.9826436909007471E-2</v>
      </c>
      <c r="R6">
        <v>-4.6466507133441137</v>
      </c>
      <c r="S6">
        <v>9.8405924626398231E-2</v>
      </c>
      <c r="T6">
        <v>-0.1003193198722193</v>
      </c>
      <c r="U6">
        <v>9.525849544420284E-2</v>
      </c>
      <c r="V6">
        <v>3.0624195414892128</v>
      </c>
      <c r="W6">
        <v>3.571495971960883</v>
      </c>
      <c r="X6">
        <v>5.1917138780545997</v>
      </c>
      <c r="Y6">
        <v>3.5828367497382461</v>
      </c>
      <c r="Z6" s="6">
        <v>0.56549595491489912</v>
      </c>
      <c r="AA6" s="6">
        <v>0.22581955981693011</v>
      </c>
      <c r="AB6" s="6">
        <v>0.58077623843543802</v>
      </c>
      <c r="AC6" s="6">
        <v>2.3055445040156991E-3</v>
      </c>
      <c r="AD6" s="6">
        <v>0.57847069393142236</v>
      </c>
    </row>
    <row r="7" spans="1:31" x14ac:dyDescent="0.2">
      <c r="A7" s="1">
        <v>3</v>
      </c>
      <c r="B7" t="s">
        <v>150</v>
      </c>
      <c r="C7" s="2">
        <v>44050.538634259261</v>
      </c>
      <c r="D7" t="s">
        <v>154</v>
      </c>
      <c r="E7">
        <v>13</v>
      </c>
      <c r="F7">
        <v>-1.751811414603033</v>
      </c>
      <c r="G7">
        <v>2.8435988640274361E-3</v>
      </c>
      <c r="H7">
        <v>22.891412966243969</v>
      </c>
      <c r="I7">
        <v>5.2445063026097171E-3</v>
      </c>
      <c r="J7">
        <v>2.2177208599445688</v>
      </c>
      <c r="K7">
        <v>2.7557251877138038E-3</v>
      </c>
      <c r="L7">
        <v>-2.3027667705048351</v>
      </c>
      <c r="M7">
        <v>5.1130451203055434E-3</v>
      </c>
      <c r="N7">
        <v>-0.31954585836499327</v>
      </c>
      <c r="O7">
        <v>3.3492185378097443E-2</v>
      </c>
      <c r="P7">
        <v>-0.33796094863589499</v>
      </c>
      <c r="Q7">
        <v>3.057742184704134E-2</v>
      </c>
      <c r="R7">
        <v>-4.6476594679874959</v>
      </c>
      <c r="S7">
        <v>7.2504043779983957E-2</v>
      </c>
      <c r="T7">
        <v>-4.7626430739283312E-2</v>
      </c>
      <c r="U7">
        <v>7.0339910331831207E-2</v>
      </c>
      <c r="V7">
        <v>-0.93086906961448534</v>
      </c>
      <c r="W7">
        <v>5.5879182067504933</v>
      </c>
      <c r="X7">
        <v>1.239756480488122</v>
      </c>
      <c r="Y7">
        <v>5.5963384197155177</v>
      </c>
      <c r="Z7" s="6">
        <v>0.5525964182614771</v>
      </c>
      <c r="AA7" s="6">
        <v>0.28069472684696167</v>
      </c>
      <c r="AB7" s="6">
        <v>0.56741507726124096</v>
      </c>
      <c r="AC7" s="6">
        <v>2.8999919143944358E-3</v>
      </c>
      <c r="AD7" s="6">
        <v>0.56451508534684658</v>
      </c>
    </row>
    <row r="8" spans="1:31" x14ac:dyDescent="0.2">
      <c r="A8" s="1">
        <v>4</v>
      </c>
      <c r="B8" t="s">
        <v>150</v>
      </c>
      <c r="C8" s="2">
        <v>44055.923171296286</v>
      </c>
      <c r="D8" t="s">
        <v>155</v>
      </c>
      <c r="E8">
        <v>13</v>
      </c>
      <c r="F8">
        <v>-1.8704522808746391</v>
      </c>
      <c r="G8">
        <v>3.936894791723356E-3</v>
      </c>
      <c r="H8">
        <v>22.734794237711348</v>
      </c>
      <c r="I8">
        <v>5.4746927603241393E-3</v>
      </c>
      <c r="J8">
        <v>2.1010924620881029</v>
      </c>
      <c r="K8">
        <v>3.8573246254567759E-3</v>
      </c>
      <c r="L8">
        <v>-2.4556264722825878</v>
      </c>
      <c r="M8">
        <v>5.3418059970225373E-3</v>
      </c>
      <c r="N8">
        <v>-0.55823628012705395</v>
      </c>
      <c r="O8">
        <v>2.8366363345648161E-2</v>
      </c>
      <c r="P8">
        <v>-0.30606573923017261</v>
      </c>
      <c r="Q8">
        <v>2.342185359865721E-2</v>
      </c>
      <c r="R8">
        <v>-4.9719546699135142</v>
      </c>
      <c r="S8">
        <v>9.54135381872009E-2</v>
      </c>
      <c r="T8">
        <v>-6.704092528249106E-2</v>
      </c>
      <c r="U8">
        <v>9.0594227859994089E-2</v>
      </c>
      <c r="V8">
        <v>3.20065014341677</v>
      </c>
      <c r="W8">
        <v>3.147279826038925</v>
      </c>
      <c r="X8">
        <v>5.8077615002375271</v>
      </c>
      <c r="Y8">
        <v>3.1556947950629302</v>
      </c>
      <c r="Z8" s="6">
        <v>0.58484042264964342</v>
      </c>
      <c r="AA8" s="6">
        <v>0.26047618031453701</v>
      </c>
      <c r="AB8" s="6">
        <v>0.60081296984504307</v>
      </c>
      <c r="AC8" s="6">
        <v>3.002529098064529E-3</v>
      </c>
      <c r="AD8" s="6">
        <v>0.59781044074697853</v>
      </c>
    </row>
    <row r="9" spans="1:31" x14ac:dyDescent="0.2">
      <c r="A9" s="1">
        <v>5</v>
      </c>
      <c r="B9" t="s">
        <v>149</v>
      </c>
      <c r="C9" s="2">
        <v>44057.869375000002</v>
      </c>
      <c r="D9" t="s">
        <v>156</v>
      </c>
      <c r="E9">
        <v>13</v>
      </c>
      <c r="F9">
        <v>-1.7483279614242131</v>
      </c>
      <c r="G9">
        <v>2.9796143195178711E-3</v>
      </c>
      <c r="H9">
        <v>22.956162190116459</v>
      </c>
      <c r="I9">
        <v>6.2850609320421894E-3</v>
      </c>
      <c r="J9">
        <v>2.2231748853254989</v>
      </c>
      <c r="K9">
        <v>2.9022952597055492E-3</v>
      </c>
      <c r="L9">
        <v>-2.2396678722472538</v>
      </c>
      <c r="M9">
        <v>6.127121937066311E-3</v>
      </c>
      <c r="N9">
        <v>-0.22975939295916639</v>
      </c>
      <c r="O9">
        <v>2.6719493151551501E-2</v>
      </c>
      <c r="P9">
        <v>-0.31595376914561352</v>
      </c>
      <c r="Q9">
        <v>2.7464334709070989E-2</v>
      </c>
      <c r="R9">
        <v>-4.5187560931021213</v>
      </c>
      <c r="S9">
        <v>8.5828419269630293E-2</v>
      </c>
      <c r="T9">
        <v>-4.4615185416977482E-2</v>
      </c>
      <c r="U9">
        <v>7.7655687409692475E-2</v>
      </c>
      <c r="V9">
        <v>2.0834252280530219</v>
      </c>
      <c r="W9">
        <v>2.9727507971622869</v>
      </c>
      <c r="X9">
        <v>4.1299992920876019</v>
      </c>
      <c r="Y9">
        <v>2.9794887273677921</v>
      </c>
      <c r="Z9" s="6">
        <v>0.5748442606577866</v>
      </c>
      <c r="AA9" s="6">
        <v>0.28383068300250769</v>
      </c>
      <c r="AB9" s="6">
        <v>0.59045908388115076</v>
      </c>
      <c r="AC9" s="6">
        <v>2.693255003171718E-3</v>
      </c>
      <c r="AD9" s="6">
        <v>0.58776582887797901</v>
      </c>
    </row>
    <row r="10" spans="1:31" x14ac:dyDescent="0.2">
      <c r="A10" s="1">
        <v>6</v>
      </c>
      <c r="B10" t="s">
        <v>150</v>
      </c>
      <c r="C10" s="2">
        <v>44062.49664351852</v>
      </c>
      <c r="D10" t="s">
        <v>157</v>
      </c>
      <c r="E10">
        <v>13</v>
      </c>
      <c r="F10">
        <v>-1.753422072846883</v>
      </c>
      <c r="G10">
        <v>3.9756237198075297E-3</v>
      </c>
      <c r="H10">
        <v>22.863119816212681</v>
      </c>
      <c r="I10">
        <v>8.729581629514295E-3</v>
      </c>
      <c r="J10">
        <v>2.215254553727577</v>
      </c>
      <c r="K10">
        <v>3.9863670255651899E-3</v>
      </c>
      <c r="L10">
        <v>-2.3303389733751119</v>
      </c>
      <c r="M10">
        <v>8.513288569895713E-3</v>
      </c>
      <c r="N10">
        <v>-0.32571638302474343</v>
      </c>
      <c r="O10">
        <v>2.5559420694251388E-2</v>
      </c>
      <c r="P10">
        <v>-0.31442907871325032</v>
      </c>
      <c r="Q10">
        <v>3.006228979685133E-2</v>
      </c>
      <c r="R10">
        <v>-4.7322770907684779</v>
      </c>
      <c r="S10">
        <v>8.7755890829917832E-2</v>
      </c>
      <c r="T10">
        <v>-7.7369179191713391E-2</v>
      </c>
      <c r="U10">
        <v>8.4625119809640867E-2</v>
      </c>
      <c r="V10">
        <v>2.2811334569500441</v>
      </c>
      <c r="W10">
        <v>2.9193305646405761</v>
      </c>
      <c r="X10">
        <v>4.5159619262200517</v>
      </c>
      <c r="Y10">
        <v>2.9266093323519988</v>
      </c>
      <c r="Z10" s="6">
        <v>0.57638562457756359</v>
      </c>
      <c r="AA10" s="6">
        <v>0.2497201813984917</v>
      </c>
      <c r="AB10" s="6">
        <v>0.59205560725354411</v>
      </c>
      <c r="AC10" s="6">
        <v>9.7241255503300369E-4</v>
      </c>
      <c r="AD10" s="6">
        <v>0.59108319469851112</v>
      </c>
    </row>
    <row r="11" spans="1:31" x14ac:dyDescent="0.2">
      <c r="A11" s="1">
        <v>7</v>
      </c>
      <c r="B11" t="s">
        <v>149</v>
      </c>
      <c r="C11" s="2">
        <v>44065.382708333331</v>
      </c>
      <c r="D11" t="s">
        <v>158</v>
      </c>
      <c r="E11">
        <v>13</v>
      </c>
      <c r="F11">
        <v>-1.7705008511330449</v>
      </c>
      <c r="G11">
        <v>3.0556136924216621E-3</v>
      </c>
      <c r="H11">
        <v>22.993066016362452</v>
      </c>
      <c r="I11">
        <v>6.1866337283179506E-3</v>
      </c>
      <c r="J11">
        <v>2.2036110573053942</v>
      </c>
      <c r="K11">
        <v>3.0203785095998621E-3</v>
      </c>
      <c r="L11">
        <v>-2.2037556975945738</v>
      </c>
      <c r="M11">
        <v>6.0328613663628711E-3</v>
      </c>
      <c r="N11">
        <v>-0.20788728588557309</v>
      </c>
      <c r="O11">
        <v>2.136221787999986E-2</v>
      </c>
      <c r="P11">
        <v>-0.30933303846058052</v>
      </c>
      <c r="Q11">
        <v>2.2135837815888799E-2</v>
      </c>
      <c r="R11">
        <v>-4.4963783262331871</v>
      </c>
      <c r="S11">
        <v>9.489127379064663E-2</v>
      </c>
      <c r="T11">
        <v>-9.4116737685236471E-2</v>
      </c>
      <c r="U11">
        <v>9.1057309427696992E-2</v>
      </c>
      <c r="V11">
        <v>3.7979499330701221</v>
      </c>
      <c r="W11">
        <v>3.070789172613869</v>
      </c>
      <c r="X11">
        <v>5.7977838677668103</v>
      </c>
      <c r="Y11">
        <v>3.0783810662128008</v>
      </c>
      <c r="Z11" s="6">
        <v>0.58153739336450505</v>
      </c>
      <c r="AA11" s="6">
        <v>0.2322790221680926</v>
      </c>
      <c r="AB11" s="6">
        <v>0.59739173791807154</v>
      </c>
      <c r="AC11" s="6">
        <v>-1.2575401932974561E-3</v>
      </c>
      <c r="AD11" s="6">
        <v>0.59864927811136903</v>
      </c>
    </row>
    <row r="12" spans="1:31" x14ac:dyDescent="0.2">
      <c r="A12" s="1">
        <v>8</v>
      </c>
      <c r="B12" t="s">
        <v>149</v>
      </c>
      <c r="C12" s="2">
        <v>44069.546481481477</v>
      </c>
      <c r="D12" t="s">
        <v>159</v>
      </c>
      <c r="E12">
        <v>13</v>
      </c>
      <c r="F12">
        <v>-1.7699257538823641</v>
      </c>
      <c r="G12">
        <v>5.6934807063539136E-3</v>
      </c>
      <c r="H12">
        <v>22.784602910705601</v>
      </c>
      <c r="I12">
        <v>1.197294549003515E-2</v>
      </c>
      <c r="J12">
        <v>2.197116481034211</v>
      </c>
      <c r="K12">
        <v>5.7244873781731754E-3</v>
      </c>
      <c r="L12">
        <v>-2.406880590602225</v>
      </c>
      <c r="M12">
        <v>1.167771977545159E-2</v>
      </c>
      <c r="N12">
        <v>-0.44172455229312119</v>
      </c>
      <c r="O12">
        <v>3.4330240515871448E-2</v>
      </c>
      <c r="P12">
        <v>-0.33636817988755752</v>
      </c>
      <c r="Q12">
        <v>2.2231864219874501E-2</v>
      </c>
      <c r="R12">
        <v>-4.8873317253473312</v>
      </c>
      <c r="S12">
        <v>0.1163737291432108</v>
      </c>
      <c r="T12">
        <v>-7.9727731998769674E-2</v>
      </c>
      <c r="U12">
        <v>9.6523689000869189E-2</v>
      </c>
      <c r="V12">
        <v>0.58527282434231731</v>
      </c>
      <c r="W12">
        <v>2.5543589564116469</v>
      </c>
      <c r="X12">
        <v>2.9868681148003309</v>
      </c>
      <c r="Y12">
        <v>2.5678587494551479</v>
      </c>
      <c r="Z12" s="6">
        <v>0.55420660497815422</v>
      </c>
      <c r="AA12" s="6">
        <v>0.2472639490421705</v>
      </c>
      <c r="AB12" s="6">
        <v>0.56908288633222537</v>
      </c>
      <c r="AC12" s="6">
        <v>-7.2819847468415608E-3</v>
      </c>
      <c r="AD12" s="6">
        <v>0.57636487107906698</v>
      </c>
    </row>
    <row r="13" spans="1:31" x14ac:dyDescent="0.2">
      <c r="Z13" s="6">
        <v>0.56608059748649819</v>
      </c>
      <c r="AA13" s="6">
        <v>0.2464438863775219</v>
      </c>
      <c r="AB13" s="6">
        <v>0.58138180310324783</v>
      </c>
      <c r="AD13" s="6">
        <v>0.58181294313793708</v>
      </c>
      <c r="AE13" t="s">
        <v>29</v>
      </c>
    </row>
    <row r="14" spans="1:31" x14ac:dyDescent="0.2">
      <c r="Z14" s="6">
        <v>1.3559767865410971E-2</v>
      </c>
      <c r="AA14" s="6">
        <v>2.481659656679526E-2</v>
      </c>
      <c r="AB14" s="6">
        <v>1.4045019507455851E-2</v>
      </c>
      <c r="AD14" s="6">
        <v>1.249563926161777E-2</v>
      </c>
      <c r="AE14" t="s">
        <v>30</v>
      </c>
    </row>
    <row r="15" spans="1:31" x14ac:dyDescent="0.2">
      <c r="Z15" s="6">
        <f>(Z14/SQRT(COUNT(Z4:Z12)))</f>
        <v>4.5199226218036572E-3</v>
      </c>
      <c r="AA15" s="6">
        <f>(AA14/SQRT(COUNT(AA4:AA12)))</f>
        <v>8.2721988555984199E-3</v>
      </c>
      <c r="AB15" s="6">
        <f>(AB14/SQRT(COUNT(AB4:AB12)))</f>
        <v>4.6816731691519502E-3</v>
      </c>
      <c r="AD15" s="6">
        <f>(AD14/SQRT(COUNT(AD4:AD12)))</f>
        <v>4.1652130872059231E-3</v>
      </c>
      <c r="AE15" t="s">
        <v>127</v>
      </c>
    </row>
    <row r="16" spans="1:31" x14ac:dyDescent="0.2">
      <c r="Z16" s="6">
        <f>(Z14/SQRT(COUNT(Z4:Z12)))*_xlfn.T.INV.2T(1-0.95, COUNT(Z4:Z12)-1)</f>
        <v>1.0422960256682091E-2</v>
      </c>
      <c r="AA16" s="6">
        <f>(AA14/SQRT(COUNT(AA4:AA12)))*_xlfn.T.INV.2T(1-0.95, COUNT(AA4:AA12)-1)</f>
        <v>1.9075724768241129E-2</v>
      </c>
      <c r="AB16" s="6">
        <f>(AB14/SQRT(COUNT(AB4:AB12)))*_xlfn.T.INV.2T(1-0.95, COUNT(AB4:AB12)-1)</f>
        <v>1.0795957687738791E-2</v>
      </c>
      <c r="AD16" s="6">
        <f>(AD14/SQRT(COUNT(AD4:AD12)))*_xlfn.T.INV.2T(1-0.95, COUNT(AD4:AD12)-1)</f>
        <v>9.6049986031033711E-3</v>
      </c>
      <c r="AE16" t="s">
        <v>128</v>
      </c>
    </row>
  </sheetData>
  <mergeCells count="10"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Parameters</vt:lpstr>
      <vt:lpstr>ETH</vt:lpstr>
      <vt:lpstr>Gases</vt:lpstr>
      <vt:lpstr>GU 1</vt:lpstr>
      <vt:lpstr>DHC2-8</vt:lpstr>
      <vt:lpstr>LGB-2</vt:lpstr>
      <vt:lpstr>DVH-2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2021-02-10T16:47:05Z</dcterms:created>
  <dcterms:modified xsi:type="dcterms:W3CDTF">2021-03-03T12:15:32Z</dcterms:modified>
</cp:coreProperties>
</file>