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fiebig/Documents/GCA 2021/"/>
    </mc:Choice>
  </mc:AlternateContent>
  <xr:revisionPtr revIDLastSave="0" documentId="13_ncr:1_{6A0ADEAC-A120-5949-B476-BAF937C0BB31}" xr6:coauthVersionLast="36" xr6:coauthVersionMax="36" xr10:uidLastSave="{00000000-0000-0000-0000-000000000000}"/>
  <bookViews>
    <workbookView xWindow="7940" yWindow="460" windowWidth="18720" windowHeight="12180" firstSheet="1" activeTab="1" xr2:uid="{00000000-000D-0000-FFFF-FFFF00000000}"/>
  </bookViews>
  <sheets>
    <sheet name="Parameters" sheetId="1" r:id="rId1"/>
    <sheet name="ETH" sheetId="2" r:id="rId2"/>
    <sheet name="Gases" sheetId="3" r:id="rId3"/>
    <sheet name="BUK1" sheetId="5" r:id="rId4"/>
    <sheet name="BUK2" sheetId="6" r:id="rId5"/>
    <sheet name="FAS2" sheetId="7" r:id="rId6"/>
    <sheet name="KAK1" sheetId="9" r:id="rId7"/>
    <sheet name="SZE3" sheetId="10" r:id="rId8"/>
  </sheets>
  <externalReferences>
    <externalReference r:id="rId9"/>
  </externalReferences>
  <calcPr calcId="181029"/>
</workbook>
</file>

<file path=xl/calcChain.xml><?xml version="1.0" encoding="utf-8"?>
<calcChain xmlns="http://schemas.openxmlformats.org/spreadsheetml/2006/main">
  <c r="AD14" i="10" l="1"/>
  <c r="AD13" i="10"/>
  <c r="AB14" i="10"/>
  <c r="AB13" i="10"/>
  <c r="AD14" i="9"/>
  <c r="AD13" i="9"/>
  <c r="AB14" i="9"/>
  <c r="AB13" i="9"/>
  <c r="AD14" i="7"/>
  <c r="AD13" i="7"/>
  <c r="AB14" i="7"/>
  <c r="AB13" i="7"/>
  <c r="AD14" i="6"/>
  <c r="AD13" i="6"/>
  <c r="AB14" i="6"/>
  <c r="AB13" i="6"/>
  <c r="AD14" i="5"/>
  <c r="AD13" i="5"/>
  <c r="AB14" i="5"/>
  <c r="AB13" i="5"/>
  <c r="B10" i="1" l="1"/>
  <c r="B9" i="1"/>
  <c r="B8" i="1"/>
  <c r="AA14" i="10"/>
  <c r="Z14" i="10"/>
  <c r="AA13" i="10"/>
  <c r="Z13" i="10"/>
  <c r="AA14" i="9"/>
  <c r="Z14" i="9"/>
  <c r="AA13" i="9"/>
  <c r="Z13" i="9"/>
  <c r="AA14" i="7"/>
  <c r="Z14" i="7"/>
  <c r="AA13" i="7"/>
  <c r="Z13" i="7"/>
  <c r="AA14" i="6"/>
  <c r="Z14" i="6"/>
  <c r="AA13" i="6"/>
  <c r="Z13" i="6"/>
  <c r="AA14" i="5"/>
  <c r="Z14" i="5"/>
  <c r="AA13" i="5"/>
  <c r="Z13" i="5"/>
</calcChain>
</file>

<file path=xl/sharedStrings.xml><?xml version="1.0" encoding="utf-8"?>
<sst xmlns="http://schemas.openxmlformats.org/spreadsheetml/2006/main" count="619" uniqueCount="184">
  <si>
    <t>Session 200727-200906</t>
  </si>
  <si>
    <t>R13 VPDB</t>
  </si>
  <si>
    <t>R17 VSMOW</t>
  </si>
  <si>
    <t>R18 VSMOW</t>
  </si>
  <si>
    <t>lambda</t>
  </si>
  <si>
    <t>∂13C WG</t>
  </si>
  <si>
    <t>∂18O WG</t>
  </si>
  <si>
    <t>Scaling factor 47.5/47</t>
  </si>
  <si>
    <t>Scaling factor 47.5/48</t>
  </si>
  <si>
    <t>Scaling factor 47.5/49</t>
  </si>
  <si>
    <t>Sample</t>
  </si>
  <si>
    <t>ID</t>
  </si>
  <si>
    <t>Replicate path</t>
  </si>
  <si>
    <t>Enabled Acquisitions</t>
  </si>
  <si>
    <t>∂13C VPDB</t>
  </si>
  <si>
    <t>∂18O VSMOW</t>
  </si>
  <si>
    <t>δ45 WG</t>
  </si>
  <si>
    <t>δ46 WG</t>
  </si>
  <si>
    <t>δ47 WG</t>
  </si>
  <si>
    <t>∆47 WG</t>
  </si>
  <si>
    <t>δ48 WG</t>
  </si>
  <si>
    <t>∆48 WG</t>
  </si>
  <si>
    <t>δ49 WG</t>
  </si>
  <si>
    <t>∆49 WG</t>
  </si>
  <si>
    <t>∆47_CDES90</t>
  </si>
  <si>
    <t>∆48_CDES90</t>
  </si>
  <si>
    <t>Time</t>
  </si>
  <si>
    <t>∆47 Offset</t>
  </si>
  <si>
    <t>first</t>
  </si>
  <si>
    <t>mean</t>
  </si>
  <si>
    <t>std</t>
  </si>
  <si>
    <t xml:space="preserve"> ETH1</t>
  </si>
  <si>
    <t xml:space="preserve"> ETH2</t>
  </si>
  <si>
    <t xml:space="preserve"> ETH3</t>
  </si>
  <si>
    <t>../__DATA_IN/ETH1_200727-200906/200727</t>
  </si>
  <si>
    <t>../__DATA_IN/ETH1_200727-200906/200801</t>
  </si>
  <si>
    <t>../__DATA_IN/ETH1_200727-200906/200803</t>
  </si>
  <si>
    <t>../__DATA_IN/ETH1_200727-200906/200806</t>
  </si>
  <si>
    <t>../__DATA_IN/ETH1_200727-200906/200808</t>
  </si>
  <si>
    <t>../__DATA_IN/ETH1_200727-200906/200810</t>
  </si>
  <si>
    <t>../__DATA_IN/ETH1_200727-200906/200813</t>
  </si>
  <si>
    <t>../__DATA_IN/ETH1_200727-200906/200815</t>
  </si>
  <si>
    <t>../__DATA_IN/ETH1_200727-200906/200816</t>
  </si>
  <si>
    <t>../__DATA_IN/ETH1_200727-200906/200819</t>
  </si>
  <si>
    <t>../__DATA_IN/ETH1_200727-200906/200821</t>
  </si>
  <si>
    <t>../__DATA_IN/ETH1_200727-200906/200825</t>
  </si>
  <si>
    <t>../__DATA_IN/ETH1_200727-200906/200827</t>
  </si>
  <si>
    <t>../__DATA_IN/ETH1_200727-200906/200829</t>
  </si>
  <si>
    <t>../__DATA_IN/ETH1_200727-200906/200831</t>
  </si>
  <si>
    <t>../__DATA_IN/ETH1_200727-200906/200902</t>
  </si>
  <si>
    <t>../__DATA_IN/ETH1_200727-200906/200903</t>
  </si>
  <si>
    <t>../__DATA_IN/ETH1_200727-200906/200905</t>
  </si>
  <si>
    <t>../__DATA_IN/ETH2_200727-200906/200728</t>
  </si>
  <si>
    <t>../__DATA_IN/ETH2_200727-200906/200730</t>
  </si>
  <si>
    <t>../__DATA_IN/ETH2_200727-200906/200802</t>
  </si>
  <si>
    <t>../__DATA_IN/ETH2_200727-200906/200804</t>
  </si>
  <si>
    <t>../__DATA_IN/ETH2_200727-200906/200807</t>
  </si>
  <si>
    <t>../__DATA_IN/ETH2_200727-200906/200808</t>
  </si>
  <si>
    <t>../__DATA_IN/ETH2_200727-200906/200812</t>
  </si>
  <si>
    <t>../__DATA_IN/ETH2_200727-200906/200813</t>
  </si>
  <si>
    <t>../__DATA_IN/ETH2_200727-200906/200815</t>
  </si>
  <si>
    <t>../__DATA_IN/ETH2_200727-200906/200817</t>
  </si>
  <si>
    <t>../__DATA_IN/ETH2_200727-200906/200819</t>
  </si>
  <si>
    <t>../__DATA_IN/ETH2_200727-200906/200825</t>
  </si>
  <si>
    <t>../__DATA_IN/ETH2_200727-200906/200827</t>
  </si>
  <si>
    <t>../__DATA_IN/ETH2_200727-200906/200830</t>
  </si>
  <si>
    <t>../__DATA_IN/ETH2_200727-200906/200831</t>
  </si>
  <si>
    <t>../__DATA_IN/ETH2_200727-200906/200902</t>
  </si>
  <si>
    <t>../__DATA_IN/ETH2_200727-200906/200904</t>
  </si>
  <si>
    <t>../__DATA_IN/ETH2_200727-200906/200906</t>
  </si>
  <si>
    <t>../__DATA_IN/ETH3_200727-200906/200729</t>
  </si>
  <si>
    <t>../__DATA_IN/ETH3_200727-200906/200731</t>
  </si>
  <si>
    <t>../__DATA_IN/ETH3_200727-200906/200803</t>
  </si>
  <si>
    <t>../__DATA_IN/ETH3_200727-200906/200805</t>
  </si>
  <si>
    <t>../__DATA_IN/ETH3_200727-200906/200807</t>
  </si>
  <si>
    <t>../__DATA_IN/ETH3_200727-200906/200810</t>
  </si>
  <si>
    <t>../__DATA_IN/ETH3_200727-200906/200812</t>
  </si>
  <si>
    <t>../__DATA_IN/ETH3_200727-200906/200814</t>
  </si>
  <si>
    <t>../__DATA_IN/ETH3_200727-200906/200816</t>
  </si>
  <si>
    <t>../__DATA_IN/ETH3_200727-200906/200818</t>
  </si>
  <si>
    <t>../__DATA_IN/ETH3_200727-200906/200820</t>
  </si>
  <si>
    <t>../__DATA_IN/ETH3_200727-200906/200822</t>
  </si>
  <si>
    <t>../__DATA_IN/ETH3_200727-200906/200824</t>
  </si>
  <si>
    <t>../__DATA_IN/ETH3_200727-200906/200826</t>
  </si>
  <si>
    <t>../__DATA_IN/ETH3_200727-200906/200828</t>
  </si>
  <si>
    <t>../__DATA_IN/ETH3_200727-200906/200830</t>
  </si>
  <si>
    <t>../__DATA_IN/ETH3_200727-200906/200901</t>
  </si>
  <si>
    <t>../__DATA_IN/ETH3_200727-200906/200903</t>
  </si>
  <si>
    <t>../__DATA_IN/ETH3_200727-200906/200905</t>
  </si>
  <si>
    <t>../__DATA_IN/ETH3_200727-200906/200906</t>
  </si>
  <si>
    <t>reference</t>
  </si>
  <si>
    <t>ETF47 measured</t>
  </si>
  <si>
    <t>ETF47 intended</t>
  </si>
  <si>
    <t>ETF48 measured</t>
  </si>
  <si>
    <t>ETF48 intended</t>
  </si>
  <si>
    <t>ETH1</t>
  </si>
  <si>
    <t>ETH2</t>
  </si>
  <si>
    <t>ETH3</t>
  </si>
  <si>
    <t>HG</t>
  </si>
  <si>
    <t>25G</t>
  </si>
  <si>
    <t>m</t>
  </si>
  <si>
    <t>b</t>
  </si>
  <si>
    <t>err_m</t>
  </si>
  <si>
    <t xml:space="preserve"> 25G</t>
  </si>
  <si>
    <t xml:space="preserve"> HG</t>
  </si>
  <si>
    <t>../__DATA_IN/25G_200727-200906/200728</t>
  </si>
  <si>
    <t>../__DATA_IN/25G_200727-200906/200730</t>
  </si>
  <si>
    <t>../__DATA_IN/25G_200727-200906/200731</t>
  </si>
  <si>
    <t>../__DATA_IN/25G_200727-200906/200805</t>
  </si>
  <si>
    <t>../__DATA_IN/25G_200727-200906/200806</t>
  </si>
  <si>
    <t>../__DATA_IN/25G_200727-200906/200811</t>
  </si>
  <si>
    <t>../__DATA_IN/25G_200727-200906/200811_2</t>
  </si>
  <si>
    <t>../__DATA_IN/25G_200727-200906/200815</t>
  </si>
  <si>
    <t>../__DATA_IN/25G_200727-200906/200818</t>
  </si>
  <si>
    <t>../__DATA_IN/25G_200727-200906/200820</t>
  </si>
  <si>
    <t>../__DATA_IN/25G_200727-200906/200821</t>
  </si>
  <si>
    <t>../__DATA_IN/25G_200727-200906/200826</t>
  </si>
  <si>
    <t>../__DATA_IN/25G_200727-200906/200827</t>
  </si>
  <si>
    <t>../__DATA_IN/25G_200727-200906/200828</t>
  </si>
  <si>
    <t>../__DATA_IN/25G_200727-200906/200831</t>
  </si>
  <si>
    <t>../__DATA_IN/25G_200727-200906/200904</t>
  </si>
  <si>
    <t>../__DATA_IN/HG_200727-200906/200728</t>
  </si>
  <si>
    <t>../__DATA_IN/HG_200727-200906/200730</t>
  </si>
  <si>
    <t>../__DATA_IN/HG_200727-200906/200731</t>
  </si>
  <si>
    <t>../__DATA_IN/HG_200727-200906/200804</t>
  </si>
  <si>
    <t>../__DATA_IN/HG_200727-200906/200805</t>
  </si>
  <si>
    <t>../__DATA_IN/HG_200727-200906/200806</t>
  </si>
  <si>
    <t>../__DATA_IN/HG_200727-200906/200811</t>
  </si>
  <si>
    <t>../__DATA_IN/HG_200727-200906/200813</t>
  </si>
  <si>
    <t>../__DATA_IN/HG_200727-200906/200815</t>
  </si>
  <si>
    <t>../__DATA_IN/HG_200727-200906/200818</t>
  </si>
  <si>
    <t>../__DATA_IN/HG_200727-200906/200820</t>
  </si>
  <si>
    <t>../__DATA_IN/HG_200727-200906/200821</t>
  </si>
  <si>
    <t>../__DATA_IN/HG_200727-200906/200826</t>
  </si>
  <si>
    <t>../__DATA_IN/HG_200727-200906/200827</t>
  </si>
  <si>
    <t>../__DATA_IN/HG_200727-200906/200828</t>
  </si>
  <si>
    <t>../__DATA_IN/HG_200727-200906/200831</t>
  </si>
  <si>
    <t>../__DATA_IN/HG_200727-200906/200904</t>
  </si>
  <si>
    <t>1SE</t>
  </si>
  <si>
    <t>2SE</t>
  </si>
  <si>
    <t xml:space="preserve"> BUK1</t>
  </si>
  <si>
    <t>../__DATA_IN/BUK1_200727-200906/200729</t>
  </si>
  <si>
    <t>../__DATA_IN/BUK1_200727-200906/200806</t>
  </si>
  <si>
    <t>../__DATA_IN/BUK1_200727-200906/200814</t>
  </si>
  <si>
    <t>../__DATA_IN/BUK1_200727-200906/200820</t>
  </si>
  <si>
    <t>../__DATA_IN/BUK1_200727-200906/200825</t>
  </si>
  <si>
    <t>../__DATA_IN/BUK1_200727-200906/200901</t>
  </si>
  <si>
    <t>../__DATA_IN/BUK1_200727-200906/200903</t>
  </si>
  <si>
    <t xml:space="preserve"> BUK2</t>
  </si>
  <si>
    <t>../__DATA_IN/BUK2_200727-200906/200729</t>
  </si>
  <si>
    <t>../__DATA_IN/BUK2_200727-200906/200807</t>
  </si>
  <si>
    <t>../__DATA_IN/BUK2_200727-200906/200814</t>
  </si>
  <si>
    <t>../__DATA_IN/BUK2_200727-200906/200820</t>
  </si>
  <si>
    <t>../__DATA_IN/BUK2_200727-200906/200825</t>
  </si>
  <si>
    <t>../__DATA_IN/BUK2_200727-200906/200901</t>
  </si>
  <si>
    <t>../__DATA_IN/BUK2_200727-200906/200904</t>
  </si>
  <si>
    <t xml:space="preserve"> FAS2</t>
  </si>
  <si>
    <t>../__DATA_IN/FAS1_200727-200906/200731</t>
  </si>
  <si>
    <t>../__DATA_IN/FAS1_200727-200906/200810</t>
  </si>
  <si>
    <t>../__DATA_IN/FAS1_200727-200906/200816</t>
  </si>
  <si>
    <t>../__DATA_IN/FAS1_200727-200906/200821</t>
  </si>
  <si>
    <t>../__DATA_IN/FAS1_200727-200906/200827</t>
  </si>
  <si>
    <t>../__DATA_IN/FAS1_200727-200906/200901</t>
  </si>
  <si>
    <t>../__DATA_IN/FAS1_200727-200906/200905</t>
  </si>
  <si>
    <t xml:space="preserve"> KAK1</t>
  </si>
  <si>
    <t>../__DATA_IN/KAK1_200727-200906/200801</t>
  </si>
  <si>
    <t>../__DATA_IN/KAK1_200727-200906/200810</t>
  </si>
  <si>
    <t>../__DATA_IN/KAK1_200727-200906/200816</t>
  </si>
  <si>
    <t>../__DATA_IN/KAK1_200727-200906/200824</t>
  </si>
  <si>
    <t>../__DATA_IN/KAK1_200727-200906/200828</t>
  </si>
  <si>
    <t>../__DATA_IN/KAK1_200727-200906/200901</t>
  </si>
  <si>
    <t>../__DATA_IN/KAK1_200727-200906/200904</t>
  </si>
  <si>
    <t xml:space="preserve"> SZE3</t>
  </si>
  <si>
    <t>../__DATA_IN/SZE3_200727-200906/200801</t>
  </si>
  <si>
    <t>../__DATA_IN/SZE3_200727-200906/200811</t>
  </si>
  <si>
    <t>../__DATA_IN/SZE3_200727-200906/200818</t>
  </si>
  <si>
    <t>../__DATA_IN/SZE3_200727-200906/200824</t>
  </si>
  <si>
    <t>../__DATA_IN/SZE3_200727-200906/200825</t>
  </si>
  <si>
    <t>../__DATA_IN/SZE3_200727-200906/200830</t>
  </si>
  <si>
    <t>../__DATA_IN/SZE3_200727-200906/200903</t>
  </si>
  <si>
    <t>∆47_I-CDES90</t>
  </si>
  <si>
    <t>ETF 47</t>
  </si>
  <si>
    <t>ETF 48</t>
  </si>
  <si>
    <t>∆47_I-CDES90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</si>
</sst>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2" fontId="1" fillId="0" borderId="2" xfId="0" applyNumberFormat="1" applyFont="1" applyBorder="1" applyAlignment="1">
      <alignment horizontal="center" vertical="top"/>
    </xf>
    <xf numFmtId="2" fontId="1" fillId="0" borderId="0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5.2315856591020216E-3"/>
                  <c:y val="0.33791574561119642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ETH!$AC$4:$AC$59</c:f>
              <c:numCache>
                <c:formatCode>General</c:formatCode>
                <c:ptCount val="56"/>
                <c:pt idx="0">
                  <c:v>1.0212037037037041</c:v>
                </c:pt>
                <c:pt idx="1">
                  <c:v>5.3752314814814817</c:v>
                </c:pt>
                <c:pt idx="2">
                  <c:v>8.0628009259259255</c:v>
                </c:pt>
                <c:pt idx="3">
                  <c:v>10.41048611111111</c:v>
                </c:pt>
                <c:pt idx="4">
                  <c:v>12.31368055555556</c:v>
                </c:pt>
                <c:pt idx="5">
                  <c:v>14.90976851851852</c:v>
                </c:pt>
                <c:pt idx="6">
                  <c:v>17.195347222222221</c:v>
                </c:pt>
                <c:pt idx="7">
                  <c:v>19.471759259259262</c:v>
                </c:pt>
                <c:pt idx="8">
                  <c:v>21.027939814814811</c:v>
                </c:pt>
                <c:pt idx="9">
                  <c:v>23.234861111111108</c:v>
                </c:pt>
                <c:pt idx="10">
                  <c:v>25.20173611111111</c:v>
                </c:pt>
                <c:pt idx="11">
                  <c:v>29.230694444444449</c:v>
                </c:pt>
                <c:pt idx="12">
                  <c:v>31.169861111111111</c:v>
                </c:pt>
                <c:pt idx="13">
                  <c:v>33.608657407407406</c:v>
                </c:pt>
                <c:pt idx="14">
                  <c:v>35.177500000000002</c:v>
                </c:pt>
                <c:pt idx="15">
                  <c:v>37.10571759259259</c:v>
                </c:pt>
                <c:pt idx="16">
                  <c:v>38.899467592592593</c:v>
                </c:pt>
                <c:pt idx="17">
                  <c:v>41.022199074074067</c:v>
                </c:pt>
                <c:pt idx="18">
                  <c:v>1.540208333333333</c:v>
                </c:pt>
                <c:pt idx="19">
                  <c:v>3.628333333333333</c:v>
                </c:pt>
                <c:pt idx="20">
                  <c:v>7.0128472222222218</c:v>
                </c:pt>
                <c:pt idx="21">
                  <c:v>8.580277777777777</c:v>
                </c:pt>
                <c:pt idx="22">
                  <c:v>11.276180555555561</c:v>
                </c:pt>
                <c:pt idx="23">
                  <c:v>12.84914351851852</c:v>
                </c:pt>
                <c:pt idx="24">
                  <c:v>16.12032407407407</c:v>
                </c:pt>
                <c:pt idx="25">
                  <c:v>18.07092592592593</c:v>
                </c:pt>
                <c:pt idx="26">
                  <c:v>19.99013888888889</c:v>
                </c:pt>
                <c:pt idx="27">
                  <c:v>21.545625000000001</c:v>
                </c:pt>
                <c:pt idx="28">
                  <c:v>23.777824074074079</c:v>
                </c:pt>
                <c:pt idx="29">
                  <c:v>29.764351851851849</c:v>
                </c:pt>
                <c:pt idx="30">
                  <c:v>31.689537037037042</c:v>
                </c:pt>
                <c:pt idx="31">
                  <c:v>34.129421296296293</c:v>
                </c:pt>
                <c:pt idx="32">
                  <c:v>35.712708333333332</c:v>
                </c:pt>
                <c:pt idx="33">
                  <c:v>37.62412037037037</c:v>
                </c:pt>
                <c:pt idx="34">
                  <c:v>39.41884259259259</c:v>
                </c:pt>
                <c:pt idx="35">
                  <c:v>41.541574074074077</c:v>
                </c:pt>
                <c:pt idx="36">
                  <c:v>2.5901157407407411</c:v>
                </c:pt>
                <c:pt idx="37">
                  <c:v>4.4947453703703708</c:v>
                </c:pt>
                <c:pt idx="38">
                  <c:v>7.5316203703703701</c:v>
                </c:pt>
                <c:pt idx="39">
                  <c:v>9.5321990740740734</c:v>
                </c:pt>
                <c:pt idx="40">
                  <c:v>11.795115740740741</c:v>
                </c:pt>
                <c:pt idx="41">
                  <c:v>14.258819444444439</c:v>
                </c:pt>
                <c:pt idx="42">
                  <c:v>16.662546296296291</c:v>
                </c:pt>
                <c:pt idx="43">
                  <c:v>18.60305555555556</c:v>
                </c:pt>
                <c:pt idx="44">
                  <c:v>20.509074074074071</c:v>
                </c:pt>
                <c:pt idx="45">
                  <c:v>22.337962962962958</c:v>
                </c:pt>
                <c:pt idx="46">
                  <c:v>24.295925925925921</c:v>
                </c:pt>
                <c:pt idx="47">
                  <c:v>26.836273148148148</c:v>
                </c:pt>
                <c:pt idx="48">
                  <c:v>28.709722222222219</c:v>
                </c:pt>
                <c:pt idx="49">
                  <c:v>30.28335648148148</c:v>
                </c:pt>
                <c:pt idx="50">
                  <c:v>32.573518518518519</c:v>
                </c:pt>
                <c:pt idx="51">
                  <c:v>34.648472222222217</c:v>
                </c:pt>
                <c:pt idx="52">
                  <c:v>36.574027777777779</c:v>
                </c:pt>
                <c:pt idx="53">
                  <c:v>38.367916666666673</c:v>
                </c:pt>
                <c:pt idx="54">
                  <c:v>40.502361111111107</c:v>
                </c:pt>
                <c:pt idx="55">
                  <c:v>41.71458333333333</c:v>
                </c:pt>
              </c:numCache>
            </c:numRef>
          </c:xVal>
          <c:yVal>
            <c:numRef>
              <c:f>ETH!$AD$4:$AD$59</c:f>
              <c:numCache>
                <c:formatCode>General</c:formatCode>
                <c:ptCount val="56"/>
                <c:pt idx="0">
                  <c:v>-2.344420801037445E-3</c:v>
                </c:pt>
                <c:pt idx="1">
                  <c:v>9.2079348093141722E-3</c:v>
                </c:pt>
                <c:pt idx="2">
                  <c:v>-8.6944323617166308E-5</c:v>
                </c:pt>
                <c:pt idx="3">
                  <c:v>8.8690127429744137E-4</c:v>
                </c:pt>
                <c:pt idx="4">
                  <c:v>1.1758485958500511E-2</c:v>
                </c:pt>
                <c:pt idx="5">
                  <c:v>1.751245174300042E-2</c:v>
                </c:pt>
                <c:pt idx="6">
                  <c:v>1.004578709382228E-2</c:v>
                </c:pt>
                <c:pt idx="7">
                  <c:v>-1.4996664883819949E-2</c:v>
                </c:pt>
                <c:pt idx="8">
                  <c:v>1.7676580552750339E-2</c:v>
                </c:pt>
                <c:pt idx="9">
                  <c:v>-4.2782606608695317E-3</c:v>
                </c:pt>
                <c:pt idx="10">
                  <c:v>-1.5028056208308081E-2</c:v>
                </c:pt>
                <c:pt idx="11">
                  <c:v>4.2799068648841643E-3</c:v>
                </c:pt>
                <c:pt idx="12">
                  <c:v>-2.524401648092775E-2</c:v>
                </c:pt>
                <c:pt idx="13">
                  <c:v>5.028065461689657E-3</c:v>
                </c:pt>
                <c:pt idx="14">
                  <c:v>4.0721751659323069E-3</c:v>
                </c:pt>
                <c:pt idx="15">
                  <c:v>-1.406437720879716E-2</c:v>
                </c:pt>
                <c:pt idx="16">
                  <c:v>4.0734831336606816E-3</c:v>
                </c:pt>
                <c:pt idx="17">
                  <c:v>-9.8945719057982329E-3</c:v>
                </c:pt>
                <c:pt idx="18">
                  <c:v>-2.0533351381661069E-3</c:v>
                </c:pt>
                <c:pt idx="19">
                  <c:v>-9.9877002771472934E-4</c:v>
                </c:pt>
                <c:pt idx="20">
                  <c:v>4.293213373684629E-3</c:v>
                </c:pt>
                <c:pt idx="21">
                  <c:v>-8.9416458003827859E-3</c:v>
                </c:pt>
                <c:pt idx="22">
                  <c:v>1.1504669256524601E-2</c:v>
                </c:pt>
                <c:pt idx="23">
                  <c:v>5.1938306940613474E-3</c:v>
                </c:pt>
                <c:pt idx="24">
                  <c:v>3.2082512998009021E-3</c:v>
                </c:pt>
                <c:pt idx="25">
                  <c:v>2.9703746761090282E-3</c:v>
                </c:pt>
                <c:pt idx="26">
                  <c:v>5.4286244025951447E-3</c:v>
                </c:pt>
                <c:pt idx="27">
                  <c:v>2.6441648603078571E-3</c:v>
                </c:pt>
                <c:pt idx="28">
                  <c:v>2.1792714897012069E-4</c:v>
                </c:pt>
                <c:pt idx="29">
                  <c:v>3.4348166386913288E-3</c:v>
                </c:pt>
                <c:pt idx="30">
                  <c:v>-3.4971783095665838E-3</c:v>
                </c:pt>
                <c:pt idx="31">
                  <c:v>-4.397731646811065E-3</c:v>
                </c:pt>
                <c:pt idx="32">
                  <c:v>3.5885428490503302E-3</c:v>
                </c:pt>
                <c:pt idx="33">
                  <c:v>-2.7079281716418929E-4</c:v>
                </c:pt>
                <c:pt idx="34">
                  <c:v>-7.8506285176643265E-3</c:v>
                </c:pt>
                <c:pt idx="35">
                  <c:v>-1.2869491209369749E-2</c:v>
                </c:pt>
                <c:pt idx="36">
                  <c:v>-1.1105685178913969E-2</c:v>
                </c:pt>
                <c:pt idx="37">
                  <c:v>1.11957228595938E-3</c:v>
                </c:pt>
                <c:pt idx="38">
                  <c:v>1.0263193898090159E-3</c:v>
                </c:pt>
                <c:pt idx="39">
                  <c:v>1.377698214327094E-3</c:v>
                </c:pt>
                <c:pt idx="40">
                  <c:v>4.5925656848389013E-4</c:v>
                </c:pt>
                <c:pt idx="41">
                  <c:v>-1.0370767415619491E-3</c:v>
                </c:pt>
                <c:pt idx="42">
                  <c:v>1.7291140053835589E-2</c:v>
                </c:pt>
                <c:pt idx="43">
                  <c:v>-1.2453322810991209E-2</c:v>
                </c:pt>
                <c:pt idx="44">
                  <c:v>-2.4380218545577699E-3</c:v>
                </c:pt>
                <c:pt idx="45">
                  <c:v>1.1394689644718349E-2</c:v>
                </c:pt>
                <c:pt idx="46">
                  <c:v>1.9459001626223049E-3</c:v>
                </c:pt>
                <c:pt idx="47">
                  <c:v>1.163549244805129E-2</c:v>
                </c:pt>
                <c:pt idx="48">
                  <c:v>-2.8253840592292741E-3</c:v>
                </c:pt>
                <c:pt idx="49">
                  <c:v>-4.4465932296744448E-3</c:v>
                </c:pt>
                <c:pt idx="50">
                  <c:v>-4.5208609611222528E-3</c:v>
                </c:pt>
                <c:pt idx="51">
                  <c:v>8.2727988787799633E-3</c:v>
                </c:pt>
                <c:pt idx="52">
                  <c:v>-1.8863158402371741E-2</c:v>
                </c:pt>
                <c:pt idx="53">
                  <c:v>-3.0136284290632749E-3</c:v>
                </c:pt>
                <c:pt idx="54">
                  <c:v>7.9275209691653803E-3</c:v>
                </c:pt>
                <c:pt idx="55">
                  <c:v>-1.7599000634584969E-3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0C-E24E-8081-749B32504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84895"/>
        <c:axId val="579999151"/>
      </c:scatterChart>
      <c:valAx>
        <c:axId val="56428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999151"/>
        <c:crosses val="autoZero"/>
        <c:crossBetween val="midCat"/>
      </c:valAx>
      <c:valAx>
        <c:axId val="5799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D47 offset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28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38100</xdr:colOff>
      <xdr:row>31</xdr:row>
      <xdr:rowOff>127000</xdr:rowOff>
    </xdr:from>
    <xdr:to>
      <xdr:col>41</xdr:col>
      <xdr:colOff>301920</xdr:colOff>
      <xdr:row>58</xdr:row>
      <xdr:rowOff>20294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F4920F-8701-9542-BAA5-DE2F8B256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ssion%206%20200728-2008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ETH"/>
      <sheetName val="Gases"/>
      <sheetName val="GU 1"/>
      <sheetName val="DHC2-8"/>
      <sheetName val="LGB-2"/>
      <sheetName val="DVH-2"/>
    </sheetNames>
    <sheetDataSet>
      <sheetData sheetId="0" refreshError="1"/>
      <sheetData sheetId="1">
        <row r="4">
          <cell r="AC4">
            <v>2.12037037037037E-2</v>
          </cell>
          <cell r="AD4">
            <v>-3.1499671342343489E-3</v>
          </cell>
        </row>
        <row r="5">
          <cell r="AC5">
            <v>4.3752314814814817</v>
          </cell>
          <cell r="AD5">
            <v>8.4014486528509735E-3</v>
          </cell>
        </row>
        <row r="6">
          <cell r="AC6">
            <v>7.0628009259259263</v>
          </cell>
          <cell r="AD6">
            <v>-8.8067735153485316E-4</v>
          </cell>
        </row>
        <row r="7">
          <cell r="AC7">
            <v>9.410486111111112</v>
          </cell>
          <cell r="AD7">
            <v>6.6475487552730694E-5</v>
          </cell>
        </row>
        <row r="8">
          <cell r="AC8">
            <v>11.31368055555556</v>
          </cell>
          <cell r="AD8">
            <v>1.0967349036057091E-2</v>
          </cell>
        </row>
        <row r="9">
          <cell r="AC9">
            <v>13.90976851851852</v>
          </cell>
          <cell r="AD9">
            <v>1.6703461229551821E-2</v>
          </cell>
        </row>
        <row r="10">
          <cell r="AC10">
            <v>16.195347222222221</v>
          </cell>
          <cell r="AD10">
            <v>9.2603751026611447E-3</v>
          </cell>
        </row>
        <row r="11">
          <cell r="AC11">
            <v>18.471759259259262</v>
          </cell>
          <cell r="AD11">
            <v>-1.5802784425005181E-2</v>
          </cell>
        </row>
        <row r="12">
          <cell r="AC12">
            <v>20.027939814814811</v>
          </cell>
          <cell r="AD12">
            <v>1.685350768587374E-2</v>
          </cell>
        </row>
        <row r="13">
          <cell r="AC13">
            <v>22.234861111111108</v>
          </cell>
          <cell r="AD13">
            <v>-5.0538963090087374E-3</v>
          </cell>
        </row>
        <row r="14">
          <cell r="AC14">
            <v>24.20173611111111</v>
          </cell>
          <cell r="AD14">
            <v>-1.580667971782504E-2</v>
          </cell>
        </row>
        <row r="15">
          <cell r="AC15">
            <v>28.230694444444449</v>
          </cell>
          <cell r="AD15">
            <v>3.4761286690752351E-3</v>
          </cell>
        </row>
        <row r="16">
          <cell r="AC16">
            <v>30.169861111111111</v>
          </cell>
          <cell r="AD16">
            <v>-2.6040758011024179E-2</v>
          </cell>
        </row>
        <row r="17">
          <cell r="AC17">
            <v>0.54020833333333329</v>
          </cell>
          <cell r="AD17">
            <v>-3.7589753639949148E-3</v>
          </cell>
        </row>
        <row r="18">
          <cell r="AC18">
            <v>2.628333333333333</v>
          </cell>
          <cell r="AD18">
            <v>-2.6988025383183618E-3</v>
          </cell>
        </row>
        <row r="19">
          <cell r="AC19">
            <v>6.0128472222222218</v>
          </cell>
          <cell r="AD19">
            <v>2.57833721333664E-3</v>
          </cell>
        </row>
        <row r="20">
          <cell r="AC20">
            <v>7.5802777777777779</v>
          </cell>
          <cell r="AD20">
            <v>-1.0663944959765781E-2</v>
          </cell>
        </row>
        <row r="21">
          <cell r="AC21">
            <v>10.276180555555561</v>
          </cell>
          <cell r="AD21">
            <v>9.813936361987019E-3</v>
          </cell>
        </row>
        <row r="22">
          <cell r="AC22">
            <v>11.84914351851852</v>
          </cell>
          <cell r="AD22">
            <v>3.4950244069199832E-3</v>
          </cell>
        </row>
        <row r="23">
          <cell r="AC23">
            <v>15.12032407407407</v>
          </cell>
          <cell r="AD23">
            <v>1.4878757794301309E-3</v>
          </cell>
        </row>
        <row r="24">
          <cell r="AC24">
            <v>17.07092592592593</v>
          </cell>
          <cell r="AD24">
            <v>1.279539176512301E-3</v>
          </cell>
        </row>
        <row r="25">
          <cell r="AC25">
            <v>18.99013888888889</v>
          </cell>
          <cell r="AD25">
            <v>3.7054802189628029E-3</v>
          </cell>
        </row>
        <row r="26">
          <cell r="AC26">
            <v>20.545625000000001</v>
          </cell>
          <cell r="AD26">
            <v>9.1271602111619998E-4</v>
          </cell>
        </row>
        <row r="27">
          <cell r="AC27">
            <v>22.777824074074079</v>
          </cell>
          <cell r="AD27">
            <v>-1.5213260356555789E-3</v>
          </cell>
        </row>
        <row r="28">
          <cell r="AC28">
            <v>28.764351851851849</v>
          </cell>
          <cell r="AD28">
            <v>1.7017190153318651E-3</v>
          </cell>
        </row>
        <row r="29">
          <cell r="AC29">
            <v>30.689537037037042</v>
          </cell>
          <cell r="AD29">
            <v>-5.2527655824945174E-3</v>
          </cell>
        </row>
        <row r="30">
          <cell r="AC30">
            <v>1.5901157407407409</v>
          </cell>
          <cell r="AD30">
            <v>-1.195588666144431E-2</v>
          </cell>
        </row>
        <row r="31">
          <cell r="AC31">
            <v>3.4947453703703699</v>
          </cell>
          <cell r="AD31">
            <v>2.4553257183668192E-4</v>
          </cell>
        </row>
        <row r="32">
          <cell r="AC32">
            <v>6.5316203703703701</v>
          </cell>
          <cell r="AD32">
            <v>1.6328237957663469E-4</v>
          </cell>
        </row>
        <row r="33">
          <cell r="AC33">
            <v>8.5321990740740734</v>
          </cell>
          <cell r="AD33">
            <v>5.2524415871713082E-4</v>
          </cell>
        </row>
        <row r="34">
          <cell r="AC34">
            <v>10.795115740740741</v>
          </cell>
          <cell r="AD34">
            <v>-3.8681055957345828E-4</v>
          </cell>
        </row>
        <row r="35">
          <cell r="AC35">
            <v>13.258819444444439</v>
          </cell>
          <cell r="AD35">
            <v>-1.877056135715427E-3</v>
          </cell>
        </row>
        <row r="36">
          <cell r="AC36">
            <v>15.6625462962963</v>
          </cell>
          <cell r="AD36">
            <v>1.6434538561482141E-2</v>
          </cell>
        </row>
        <row r="37">
          <cell r="AC37">
            <v>17.60305555555556</v>
          </cell>
          <cell r="AD37">
            <v>-1.3301639219597259E-2</v>
          </cell>
        </row>
        <row r="38">
          <cell r="AC38">
            <v>19.509074074074071</v>
          </cell>
          <cell r="AD38">
            <v>-3.288903617003736E-3</v>
          </cell>
        </row>
        <row r="39">
          <cell r="AC39">
            <v>21.337962962962958</v>
          </cell>
          <cell r="AD39">
            <v>1.052655397609914E-2</v>
          </cell>
        </row>
        <row r="40">
          <cell r="AC40">
            <v>23.295925925925921</v>
          </cell>
          <cell r="AD40">
            <v>1.102712899923697E-3</v>
          </cell>
        </row>
        <row r="41">
          <cell r="AC41">
            <v>25.836273148148148</v>
          </cell>
          <cell r="AD41">
            <v>1.077813985200116E-2</v>
          </cell>
        </row>
        <row r="42">
          <cell r="AC42">
            <v>27.709722222222219</v>
          </cell>
          <cell r="AD42">
            <v>-3.6794777721571581E-3</v>
          </cell>
        </row>
        <row r="43">
          <cell r="AC43">
            <v>29.28335648148148</v>
          </cell>
          <cell r="AD43">
            <v>-5.295482607242108E-3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8.1640625" bestFit="1" customWidth="1"/>
    <col min="2" max="2" width="19.83203125" bestFit="1" customWidth="1"/>
  </cols>
  <sheetData>
    <row r="1" spans="1:2" x14ac:dyDescent="0.2">
      <c r="B1" s="1" t="s">
        <v>0</v>
      </c>
    </row>
    <row r="2" spans="1:2" x14ac:dyDescent="0.2">
      <c r="A2" s="1" t="s">
        <v>1</v>
      </c>
      <c r="B2">
        <v>1.1180000000000001E-2</v>
      </c>
    </row>
    <row r="3" spans="1:2" x14ac:dyDescent="0.2">
      <c r="A3" s="1" t="s">
        <v>2</v>
      </c>
      <c r="B3">
        <v>3.8475E-4</v>
      </c>
    </row>
    <row r="4" spans="1:2" x14ac:dyDescent="0.2">
      <c r="A4" s="1" t="s">
        <v>3</v>
      </c>
      <c r="B4">
        <v>2.0052E-3</v>
      </c>
    </row>
    <row r="5" spans="1:2" x14ac:dyDescent="0.2">
      <c r="A5" s="1" t="s">
        <v>4</v>
      </c>
      <c r="B5">
        <v>0.52800000000000002</v>
      </c>
    </row>
    <row r="6" spans="1:2" x14ac:dyDescent="0.2">
      <c r="A6" s="1" t="s">
        <v>5</v>
      </c>
      <c r="B6">
        <v>-4.2</v>
      </c>
    </row>
    <row r="7" spans="1:2" x14ac:dyDescent="0.2">
      <c r="A7" s="1" t="s">
        <v>6</v>
      </c>
      <c r="B7">
        <v>25.26</v>
      </c>
    </row>
    <row r="8" spans="1:2" x14ac:dyDescent="0.2">
      <c r="A8" s="1" t="s">
        <v>7</v>
      </c>
      <c r="B8">
        <f>-1-0.0635410843368409</f>
        <v>-1.0635410843368409</v>
      </c>
    </row>
    <row r="9" spans="1:2" x14ac:dyDescent="0.2">
      <c r="A9" s="1" t="s">
        <v>8</v>
      </c>
      <c r="B9">
        <f>-1+0.158657254225526</f>
        <v>-0.84134274577447399</v>
      </c>
    </row>
    <row r="10" spans="1:2" x14ac:dyDescent="0.2">
      <c r="A10" s="1" t="s">
        <v>9</v>
      </c>
      <c r="B10">
        <f>-1+0.524329021688299</f>
        <v>-0.47567097831170102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0"/>
  <sheetViews>
    <sheetView tabSelected="1" workbookViewId="0">
      <selection activeCell="AB20" sqref="AB20"/>
    </sheetView>
  </sheetViews>
  <sheetFormatPr baseColWidth="10" defaultColWidth="8.83203125" defaultRowHeight="15" x14ac:dyDescent="0.2"/>
  <cols>
    <col min="1" max="1" width="5.83203125" bestFit="1" customWidth="1"/>
    <col min="2" max="2" width="12.1640625" bestFit="1" customWidth="1"/>
    <col min="3" max="3" width="17.6640625" bestFit="1" customWidth="1"/>
    <col min="4" max="4" width="36.1640625" bestFit="1" customWidth="1"/>
    <col min="5" max="5" width="17.33203125" bestFit="1" customWidth="1"/>
    <col min="6" max="6" width="12.6640625" bestFit="1" customWidth="1"/>
    <col min="7" max="9" width="12.1640625" bestFit="1" customWidth="1"/>
    <col min="10" max="10" width="12.6640625" bestFit="1" customWidth="1"/>
    <col min="11" max="11" width="12.1640625" bestFit="1" customWidth="1"/>
    <col min="12" max="12" width="12.664062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3" width="12.1640625" bestFit="1" customWidth="1"/>
    <col min="24" max="24" width="12.6640625" bestFit="1" customWidth="1"/>
    <col min="25" max="29" width="12.1640625" bestFit="1" customWidth="1"/>
    <col min="30" max="30" width="12.6640625" bestFit="1" customWidth="1"/>
  </cols>
  <sheetData>
    <row r="1" spans="1:30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1" t="s">
        <v>24</v>
      </c>
      <c r="AA1" s="1" t="s">
        <v>25</v>
      </c>
      <c r="AB1" s="1" t="s">
        <v>180</v>
      </c>
      <c r="AC1" s="1" t="s">
        <v>26</v>
      </c>
      <c r="AD1" s="1" t="s">
        <v>27</v>
      </c>
    </row>
    <row r="2" spans="1:30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1" t="s">
        <v>29</v>
      </c>
      <c r="AA2" s="1" t="s">
        <v>29</v>
      </c>
      <c r="AB2" s="1" t="s">
        <v>29</v>
      </c>
      <c r="AC2" s="1"/>
      <c r="AD2" s="1"/>
    </row>
    <row r="4" spans="1:30" x14ac:dyDescent="0.2">
      <c r="A4" s="1">
        <v>0</v>
      </c>
      <c r="B4" t="s">
        <v>31</v>
      </c>
      <c r="C4" s="2">
        <v>44039.93787037037</v>
      </c>
      <c r="D4" t="s">
        <v>34</v>
      </c>
      <c r="E4">
        <v>13</v>
      </c>
      <c r="F4">
        <v>2.1678803369775861</v>
      </c>
      <c r="G4">
        <v>2.092445250288386E-3</v>
      </c>
      <c r="H4">
        <v>36.820434696226719</v>
      </c>
      <c r="I4">
        <v>5.8278520832083444E-3</v>
      </c>
      <c r="J4">
        <v>6.3648290211904666</v>
      </c>
      <c r="K4">
        <v>2.0577267577064941E-3</v>
      </c>
      <c r="L4">
        <v>11.2779426259419</v>
      </c>
      <c r="M4">
        <v>5.6806070993887514E-3</v>
      </c>
      <c r="N4">
        <v>17.027271090128352</v>
      </c>
      <c r="O4">
        <v>2.4679706530081891E-2</v>
      </c>
      <c r="P4">
        <v>-0.68738758192673421</v>
      </c>
      <c r="Q4">
        <v>2.5302758876764371E-2</v>
      </c>
      <c r="R4">
        <v>22.511660695443961</v>
      </c>
      <c r="S4">
        <v>8.0975498359354622E-2</v>
      </c>
      <c r="T4">
        <v>-0.16755933516062829</v>
      </c>
      <c r="U4">
        <v>7.2710513345151995E-2</v>
      </c>
      <c r="V4">
        <v>36.116221231538489</v>
      </c>
      <c r="W4">
        <v>3.1338471856810379</v>
      </c>
      <c r="X4">
        <v>6.7022558770285361</v>
      </c>
      <c r="Y4">
        <v>3.0484084425295528</v>
      </c>
      <c r="Z4">
        <v>0.20080929532170819</v>
      </c>
      <c r="AA4">
        <v>0.1574961569021025</v>
      </c>
      <c r="AB4">
        <v>0.20285557919896249</v>
      </c>
      <c r="AC4">
        <v>1.0212037037037041</v>
      </c>
      <c r="AD4">
        <v>-2.344420801037445E-3</v>
      </c>
    </row>
    <row r="5" spans="1:30" x14ac:dyDescent="0.2">
      <c r="A5" s="1">
        <v>1</v>
      </c>
      <c r="B5" t="s">
        <v>31</v>
      </c>
      <c r="C5" s="2">
        <v>44044.291898148149</v>
      </c>
      <c r="D5" t="s">
        <v>35</v>
      </c>
      <c r="E5">
        <v>13</v>
      </c>
      <c r="F5">
        <v>2.254749187625356</v>
      </c>
      <c r="G5">
        <v>2.3768673460597672E-3</v>
      </c>
      <c r="H5">
        <v>36.868444785351848</v>
      </c>
      <c r="I5">
        <v>5.3169406221513019E-3</v>
      </c>
      <c r="J5">
        <v>6.4479643208807733</v>
      </c>
      <c r="K5">
        <v>2.3694096651734639E-3</v>
      </c>
      <c r="L5">
        <v>11.324908319574231</v>
      </c>
      <c r="M5">
        <v>5.1846627284810798E-3</v>
      </c>
      <c r="N5">
        <v>17.171612952390781</v>
      </c>
      <c r="O5">
        <v>2.740563359189566E-2</v>
      </c>
      <c r="P5">
        <v>-0.67635698512597409</v>
      </c>
      <c r="Q5">
        <v>2.6775854937670981E-2</v>
      </c>
      <c r="R5">
        <v>22.650114682240861</v>
      </c>
      <c r="S5">
        <v>8.1962354308368429E-2</v>
      </c>
      <c r="T5">
        <v>-0.12504902719590719</v>
      </c>
      <c r="U5">
        <v>7.6796788394125376E-2</v>
      </c>
      <c r="V5">
        <v>42.757725059252223</v>
      </c>
      <c r="W5">
        <v>3.6387822538921109</v>
      </c>
      <c r="X5">
        <v>12.973603593000631</v>
      </c>
      <c r="Y5">
        <v>3.5378700638517619</v>
      </c>
      <c r="Z5">
        <v>0.21194961068357859</v>
      </c>
      <c r="AA5">
        <v>0.20107364164205579</v>
      </c>
      <c r="AB5">
        <v>0.21440793480931419</v>
      </c>
      <c r="AC5">
        <v>5.3752314814814817</v>
      </c>
      <c r="AD5">
        <v>9.2079348093141722E-3</v>
      </c>
    </row>
    <row r="6" spans="1:30" x14ac:dyDescent="0.2">
      <c r="A6" s="1">
        <v>2</v>
      </c>
      <c r="B6" t="s">
        <v>31</v>
      </c>
      <c r="C6" s="2">
        <v>44046.979467592602</v>
      </c>
      <c r="D6" t="s">
        <v>36</v>
      </c>
      <c r="E6">
        <v>13</v>
      </c>
      <c r="F6">
        <v>2.234515438110467</v>
      </c>
      <c r="G6">
        <v>2.7229598654826561E-3</v>
      </c>
      <c r="H6">
        <v>37.002629432409869</v>
      </c>
      <c r="I6">
        <v>4.7112651781447412E-3</v>
      </c>
      <c r="J6">
        <v>6.4334739588276566</v>
      </c>
      <c r="K6">
        <v>2.653044111183779E-3</v>
      </c>
      <c r="L6">
        <v>11.45561420819825</v>
      </c>
      <c r="M6">
        <v>4.5941081041230326E-3</v>
      </c>
      <c r="N6">
        <v>17.276721535533969</v>
      </c>
      <c r="O6">
        <v>2.962405882728188E-2</v>
      </c>
      <c r="P6">
        <v>-0.68523206372338963</v>
      </c>
      <c r="Q6">
        <v>3.2761277184408577E-2</v>
      </c>
      <c r="R6">
        <v>22.856722059795469</v>
      </c>
      <c r="S6">
        <v>6.4807233205393069E-2</v>
      </c>
      <c r="T6">
        <v>-0.18149767795175339</v>
      </c>
      <c r="U6">
        <v>6.2511402974460437E-2</v>
      </c>
      <c r="V6">
        <v>43.908344422255283</v>
      </c>
      <c r="W6">
        <v>4.5224717794304432</v>
      </c>
      <c r="X6">
        <v>13.849453917642769</v>
      </c>
      <c r="Y6">
        <v>4.3970127663342868</v>
      </c>
      <c r="Z6">
        <v>0.20298625392034511</v>
      </c>
      <c r="AA6">
        <v>0.14320790660797231</v>
      </c>
      <c r="AB6">
        <v>0.2051130556763828</v>
      </c>
      <c r="AC6">
        <v>8.0628009259259255</v>
      </c>
      <c r="AD6">
        <v>-8.6944323617166308E-5</v>
      </c>
    </row>
    <row r="7" spans="1:30" x14ac:dyDescent="0.2">
      <c r="A7" s="1">
        <v>3</v>
      </c>
      <c r="B7" t="s">
        <v>31</v>
      </c>
      <c r="C7" s="2">
        <v>44049.327152777783</v>
      </c>
      <c r="D7" t="s">
        <v>37</v>
      </c>
      <c r="E7">
        <v>13</v>
      </c>
      <c r="F7">
        <v>2.2504042215662192</v>
      </c>
      <c r="G7">
        <v>2.5504482562306819E-3</v>
      </c>
      <c r="H7">
        <v>36.915322353982681</v>
      </c>
      <c r="I7">
        <v>4.6612737303660763E-3</v>
      </c>
      <c r="J7">
        <v>6.4454583110980463</v>
      </c>
      <c r="K7">
        <v>2.4524650612509319E-3</v>
      </c>
      <c r="L7">
        <v>11.37057637799796</v>
      </c>
      <c r="M7">
        <v>4.5438216696622813E-3</v>
      </c>
      <c r="N7">
        <v>17.2060730390745</v>
      </c>
      <c r="O7">
        <v>2.2207356910574471E-2</v>
      </c>
      <c r="P7">
        <v>-0.68430220158106014</v>
      </c>
      <c r="Q7">
        <v>2.0931800438246221E-2</v>
      </c>
      <c r="R7">
        <v>22.677810863228139</v>
      </c>
      <c r="S7">
        <v>9.1371209834440803E-2</v>
      </c>
      <c r="T7">
        <v>-0.18826847750666331</v>
      </c>
      <c r="U7">
        <v>8.5132120197273634E-2</v>
      </c>
      <c r="V7">
        <v>49.553562943161019</v>
      </c>
      <c r="W7">
        <v>6.5945391682280219</v>
      </c>
      <c r="X7">
        <v>19.48757097542159</v>
      </c>
      <c r="Y7">
        <v>6.4051636642788452</v>
      </c>
      <c r="Z7">
        <v>0.20392536516661039</v>
      </c>
      <c r="AA7">
        <v>0.1362671332189338</v>
      </c>
      <c r="AB7">
        <v>0.20608690127429741</v>
      </c>
      <c r="AC7">
        <v>10.41048611111111</v>
      </c>
      <c r="AD7">
        <v>8.8690127429744137E-4</v>
      </c>
    </row>
    <row r="8" spans="1:30" x14ac:dyDescent="0.2">
      <c r="A8" s="1">
        <v>4</v>
      </c>
      <c r="B8" t="s">
        <v>31</v>
      </c>
      <c r="C8" s="2">
        <v>44051.230347222219</v>
      </c>
      <c r="D8" t="s">
        <v>38</v>
      </c>
      <c r="E8">
        <v>13</v>
      </c>
      <c r="F8">
        <v>2.252773701948914</v>
      </c>
      <c r="G8">
        <v>3.4671561379067302E-3</v>
      </c>
      <c r="H8">
        <v>36.971009622983473</v>
      </c>
      <c r="I8">
        <v>6.3274484701467942E-3</v>
      </c>
      <c r="J8">
        <v>6.4495490713162704</v>
      </c>
      <c r="K8">
        <v>3.422435013347022E-3</v>
      </c>
      <c r="L8">
        <v>11.424842859387001</v>
      </c>
      <c r="M8">
        <v>6.1712144190412882E-3</v>
      </c>
      <c r="N8">
        <v>17.27456802016437</v>
      </c>
      <c r="O8">
        <v>1.400255142239191E-2</v>
      </c>
      <c r="P8">
        <v>-0.67392162888389506</v>
      </c>
      <c r="Q8">
        <v>1.435970843937121E-2</v>
      </c>
      <c r="R8">
        <v>22.770204120796009</v>
      </c>
      <c r="S8">
        <v>9.2857185285672744E-2</v>
      </c>
      <c r="T8">
        <v>-0.20523407917333999</v>
      </c>
      <c r="U8">
        <v>9.0114539360474158E-2</v>
      </c>
      <c r="V8">
        <v>38.152353654393387</v>
      </c>
      <c r="W8">
        <v>4.1479118373520336</v>
      </c>
      <c r="X8">
        <v>8.3022665310113268</v>
      </c>
      <c r="Y8">
        <v>4.0379266842313264</v>
      </c>
      <c r="Z8">
        <v>0.21440919079926121</v>
      </c>
      <c r="AA8">
        <v>0.1188756278845739</v>
      </c>
      <c r="AB8">
        <v>0.21695848595850051</v>
      </c>
      <c r="AC8">
        <v>12.31368055555556</v>
      </c>
      <c r="AD8">
        <v>1.1758485958500511E-2</v>
      </c>
    </row>
    <row r="9" spans="1:30" x14ac:dyDescent="0.2">
      <c r="A9" s="1">
        <v>5</v>
      </c>
      <c r="B9" t="s">
        <v>31</v>
      </c>
      <c r="C9" s="2">
        <v>44053.826435185183</v>
      </c>
      <c r="D9" t="s">
        <v>39</v>
      </c>
      <c r="E9">
        <v>13</v>
      </c>
      <c r="F9">
        <v>2.209018637080205</v>
      </c>
      <c r="G9">
        <v>2.4231072058879949E-3</v>
      </c>
      <c r="H9">
        <v>36.937731749098113</v>
      </c>
      <c r="I9">
        <v>8.2345283905766557E-3</v>
      </c>
      <c r="J9">
        <v>6.4073696559158053</v>
      </c>
      <c r="K9">
        <v>2.4107374796177861E-3</v>
      </c>
      <c r="L9">
        <v>11.392323920492389</v>
      </c>
      <c r="M9">
        <v>8.0260071201322565E-3</v>
      </c>
      <c r="N9">
        <v>17.204023947278539</v>
      </c>
      <c r="O9">
        <v>2.6211029323695172E-2</v>
      </c>
      <c r="P9">
        <v>-0.66842753930468257</v>
      </c>
      <c r="Q9">
        <v>2.476332699115236E-2</v>
      </c>
      <c r="R9">
        <v>22.728997651264891</v>
      </c>
      <c r="S9">
        <v>0.1224812783263977</v>
      </c>
      <c r="T9">
        <v>-0.18122528491725071</v>
      </c>
      <c r="U9">
        <v>0.11712523865800829</v>
      </c>
      <c r="V9">
        <v>30.42464598032171</v>
      </c>
      <c r="W9">
        <v>4.0607003290051491</v>
      </c>
      <c r="X9">
        <v>0.90467291086607282</v>
      </c>
      <c r="Y9">
        <v>3.942183296029198</v>
      </c>
      <c r="Z9">
        <v>0.21995792870023989</v>
      </c>
      <c r="AA9">
        <v>0.14348713778442401</v>
      </c>
      <c r="AB9">
        <v>0.22271245174300039</v>
      </c>
      <c r="AC9">
        <v>14.90976851851852</v>
      </c>
      <c r="AD9">
        <v>1.751245174300042E-2</v>
      </c>
    </row>
    <row r="10" spans="1:30" x14ac:dyDescent="0.2">
      <c r="A10" s="1">
        <v>6</v>
      </c>
      <c r="B10" t="s">
        <v>31</v>
      </c>
      <c r="C10" s="2">
        <v>44056.112013888887</v>
      </c>
      <c r="D10" t="s">
        <v>40</v>
      </c>
      <c r="E10">
        <v>13</v>
      </c>
      <c r="F10">
        <v>2.232875846328624</v>
      </c>
      <c r="G10">
        <v>3.7489097159597641E-3</v>
      </c>
      <c r="H10">
        <v>36.96661517956391</v>
      </c>
      <c r="I10">
        <v>8.1201562973816973E-3</v>
      </c>
      <c r="J10">
        <v>6.4307277911719254</v>
      </c>
      <c r="K10">
        <v>3.7385740775260209E-3</v>
      </c>
      <c r="L10">
        <v>11.42051858500597</v>
      </c>
      <c r="M10">
        <v>7.9185955176480048E-3</v>
      </c>
      <c r="N10">
        <v>17.249002363658821</v>
      </c>
      <c r="O10">
        <v>2.833628508444461E-2</v>
      </c>
      <c r="P10">
        <v>-0.6755569741982701</v>
      </c>
      <c r="Q10">
        <v>2.707901500337145E-2</v>
      </c>
      <c r="R10">
        <v>22.70335050722176</v>
      </c>
      <c r="S10">
        <v>0.12514993356172119</v>
      </c>
      <c r="T10">
        <v>-0.26203795466820651</v>
      </c>
      <c r="U10">
        <v>0.1200649254804257</v>
      </c>
      <c r="V10">
        <v>30.85693189358113</v>
      </c>
      <c r="W10">
        <v>2.7991043837781069</v>
      </c>
      <c r="X10">
        <v>1.245002926461326</v>
      </c>
      <c r="Y10">
        <v>2.7236773265612331</v>
      </c>
      <c r="Z10">
        <v>0.21275757911797469</v>
      </c>
      <c r="AA10">
        <v>6.0645750566300019E-2</v>
      </c>
      <c r="AB10">
        <v>0.21524578709382231</v>
      </c>
      <c r="AC10">
        <v>17.195347222222221</v>
      </c>
      <c r="AD10">
        <v>1.004578709382228E-2</v>
      </c>
    </row>
    <row r="11" spans="1:30" x14ac:dyDescent="0.2">
      <c r="A11" s="1">
        <v>7</v>
      </c>
      <c r="B11" t="s">
        <v>31</v>
      </c>
      <c r="C11" s="2">
        <v>44058.388425925928</v>
      </c>
      <c r="D11" t="s">
        <v>41</v>
      </c>
      <c r="E11">
        <v>13</v>
      </c>
      <c r="F11">
        <v>2.2431603521174068</v>
      </c>
      <c r="G11">
        <v>3.0067095800239219E-3</v>
      </c>
      <c r="H11">
        <v>36.970864602539031</v>
      </c>
      <c r="I11">
        <v>7.6119891814010344E-3</v>
      </c>
      <c r="J11">
        <v>6.4405221712589373</v>
      </c>
      <c r="K11">
        <v>3.0513466509031412E-3</v>
      </c>
      <c r="L11">
        <v>11.424681092529299</v>
      </c>
      <c r="M11">
        <v>7.4227916382462837E-3</v>
      </c>
      <c r="N11">
        <v>17.238990511204271</v>
      </c>
      <c r="O11">
        <v>2.555980391124002E-2</v>
      </c>
      <c r="P11">
        <v>-0.69946839105426117</v>
      </c>
      <c r="Q11">
        <v>2.153923860596111E-2</v>
      </c>
      <c r="R11">
        <v>22.751181057094811</v>
      </c>
      <c r="S11">
        <v>8.3128740621422129E-2</v>
      </c>
      <c r="T11">
        <v>-0.2235103726770194</v>
      </c>
      <c r="U11">
        <v>7.8966165227147042E-2</v>
      </c>
      <c r="V11">
        <v>32.659304243428792</v>
      </c>
      <c r="W11">
        <v>3.834743978734112</v>
      </c>
      <c r="X11">
        <v>2.9770761656423992</v>
      </c>
      <c r="Y11">
        <v>3.7281991196964199</v>
      </c>
      <c r="Z11">
        <v>0.18860832143623871</v>
      </c>
      <c r="AA11">
        <v>0.1001405271668738</v>
      </c>
      <c r="AB11">
        <v>0.19020333511618001</v>
      </c>
      <c r="AC11">
        <v>19.471759259259262</v>
      </c>
      <c r="AD11">
        <v>-1.4996664883819949E-2</v>
      </c>
    </row>
    <row r="12" spans="1:30" x14ac:dyDescent="0.2">
      <c r="A12" s="1">
        <v>8</v>
      </c>
      <c r="B12" t="s">
        <v>31</v>
      </c>
      <c r="C12" s="2">
        <v>44059.944606481477</v>
      </c>
      <c r="D12" t="s">
        <v>42</v>
      </c>
      <c r="E12">
        <v>13</v>
      </c>
      <c r="F12">
        <v>2.2385588095458662</v>
      </c>
      <c r="G12">
        <v>3.632908731767854E-3</v>
      </c>
      <c r="H12">
        <v>37.00009169725783</v>
      </c>
      <c r="I12">
        <v>8.3403717219398509E-3</v>
      </c>
      <c r="J12">
        <v>6.4371835439809342</v>
      </c>
      <c r="K12">
        <v>3.6571518423630508E-3</v>
      </c>
      <c r="L12">
        <v>11.45315005537082</v>
      </c>
      <c r="M12">
        <v>8.1336042838288918E-3</v>
      </c>
      <c r="N12">
        <v>17.295419155849881</v>
      </c>
      <c r="O12">
        <v>3.258178449366838E-2</v>
      </c>
      <c r="P12">
        <v>-0.66827082332529231</v>
      </c>
      <c r="Q12">
        <v>3.0419955881391118E-2</v>
      </c>
      <c r="R12">
        <v>22.767989299504869</v>
      </c>
      <c r="S12">
        <v>8.8047695300706996E-2</v>
      </c>
      <c r="T12">
        <v>-0.26336114720942971</v>
      </c>
      <c r="U12">
        <v>8.2250264565028181E-2</v>
      </c>
      <c r="V12">
        <v>29.818161540556851</v>
      </c>
      <c r="W12">
        <v>2.995119605331495</v>
      </c>
      <c r="X12">
        <v>0.16582480515072551</v>
      </c>
      <c r="Y12">
        <v>2.9193253127241912</v>
      </c>
      <c r="Z12">
        <v>0.2201162034939057</v>
      </c>
      <c r="AA12">
        <v>5.9289340661647559E-2</v>
      </c>
      <c r="AB12">
        <v>0.22287658055275031</v>
      </c>
      <c r="AC12">
        <v>21.027939814814811</v>
      </c>
      <c r="AD12">
        <v>1.7676580552750339E-2</v>
      </c>
    </row>
    <row r="13" spans="1:30" x14ac:dyDescent="0.2">
      <c r="A13" s="1">
        <v>9</v>
      </c>
      <c r="B13" t="s">
        <v>31</v>
      </c>
      <c r="C13" s="2">
        <v>44062.15152777778</v>
      </c>
      <c r="D13" t="s">
        <v>43</v>
      </c>
      <c r="E13">
        <v>13</v>
      </c>
      <c r="F13">
        <v>2.2433570585949729</v>
      </c>
      <c r="G13">
        <v>4.6580452652455777E-3</v>
      </c>
      <c r="H13">
        <v>37.004238678505061</v>
      </c>
      <c r="I13">
        <v>1.126618695671924E-2</v>
      </c>
      <c r="J13">
        <v>6.4418256869060144</v>
      </c>
      <c r="K13">
        <v>4.6899992504182376E-3</v>
      </c>
      <c r="L13">
        <v>11.45720106814959</v>
      </c>
      <c r="M13">
        <v>1.0985960568487109E-2</v>
      </c>
      <c r="N13">
        <v>17.282925480778111</v>
      </c>
      <c r="O13">
        <v>3.1598972870306198E-2</v>
      </c>
      <c r="P13">
        <v>-0.68923408046699131</v>
      </c>
      <c r="Q13">
        <v>2.184155092687327E-2</v>
      </c>
      <c r="R13">
        <v>22.83549842814779</v>
      </c>
      <c r="S13">
        <v>8.9096882407310271E-2</v>
      </c>
      <c r="T13">
        <v>-0.20538060487319459</v>
      </c>
      <c r="U13">
        <v>8.0761330578163121E-2</v>
      </c>
      <c r="V13">
        <v>31.84513459342719</v>
      </c>
      <c r="W13">
        <v>1.9342000149854639</v>
      </c>
      <c r="X13">
        <v>2.1215860669331472</v>
      </c>
      <c r="Y13">
        <v>1.8758990280993899</v>
      </c>
      <c r="Z13">
        <v>0.19894443012671881</v>
      </c>
      <c r="AA13">
        <v>0.11872542381042971</v>
      </c>
      <c r="AB13">
        <v>0.20092173933913049</v>
      </c>
      <c r="AC13">
        <v>23.234861111111108</v>
      </c>
      <c r="AD13">
        <v>-4.2782606608695317E-3</v>
      </c>
    </row>
    <row r="14" spans="1:30" x14ac:dyDescent="0.2">
      <c r="A14" s="1">
        <v>10</v>
      </c>
      <c r="B14" t="s">
        <v>31</v>
      </c>
      <c r="C14" s="2">
        <v>44064.118402777778</v>
      </c>
      <c r="D14" t="s">
        <v>44</v>
      </c>
      <c r="E14">
        <v>13</v>
      </c>
      <c r="F14">
        <v>2.2368871228061149</v>
      </c>
      <c r="G14">
        <v>3.732718821523763E-3</v>
      </c>
      <c r="H14">
        <v>36.938530408323352</v>
      </c>
      <c r="I14">
        <v>7.0098220194079264E-3</v>
      </c>
      <c r="J14">
        <v>6.4335507430312866</v>
      </c>
      <c r="K14">
        <v>3.709089047550069E-3</v>
      </c>
      <c r="L14">
        <v>11.39316144062227</v>
      </c>
      <c r="M14">
        <v>6.8372421316620514E-3</v>
      </c>
      <c r="N14">
        <v>17.200523017143301</v>
      </c>
      <c r="O14">
        <v>3.494141664115552E-2</v>
      </c>
      <c r="P14">
        <v>-0.69949836459863168</v>
      </c>
      <c r="Q14">
        <v>3.0544487085745791E-2</v>
      </c>
      <c r="R14">
        <v>22.645193771320411</v>
      </c>
      <c r="S14">
        <v>9.1750841113631174E-2</v>
      </c>
      <c r="T14">
        <v>-0.26480776172491499</v>
      </c>
      <c r="U14">
        <v>8.2256834901793585E-2</v>
      </c>
      <c r="V14">
        <v>28.20903507142431</v>
      </c>
      <c r="W14">
        <v>3.229946149339558</v>
      </c>
      <c r="X14">
        <v>-1.276718632052525</v>
      </c>
      <c r="Y14">
        <v>3.149750497266754</v>
      </c>
      <c r="Z14">
        <v>0.18857804975259079</v>
      </c>
      <c r="AA14">
        <v>5.7806410403285907E-2</v>
      </c>
      <c r="AB14">
        <v>0.19017194379169189</v>
      </c>
      <c r="AC14">
        <v>25.20173611111111</v>
      </c>
      <c r="AD14">
        <v>-1.5028056208308081E-2</v>
      </c>
    </row>
    <row r="15" spans="1:30" x14ac:dyDescent="0.2">
      <c r="A15" s="1">
        <v>11</v>
      </c>
      <c r="B15" t="s">
        <v>31</v>
      </c>
      <c r="C15" s="2">
        <v>44068.147361111107</v>
      </c>
      <c r="D15" t="s">
        <v>45</v>
      </c>
      <c r="E15">
        <v>13</v>
      </c>
      <c r="F15">
        <v>2.171130339998546</v>
      </c>
      <c r="G15">
        <v>5.1516873765981947E-3</v>
      </c>
      <c r="H15">
        <v>36.603739449325602</v>
      </c>
      <c r="I15">
        <v>1.2453739002883071E-2</v>
      </c>
      <c r="J15">
        <v>6.3606132180657067</v>
      </c>
      <c r="K15">
        <v>5.2121794272310196E-3</v>
      </c>
      <c r="L15">
        <v>11.066802607383609</v>
      </c>
      <c r="M15">
        <v>1.2144691511075551E-2</v>
      </c>
      <c r="N15">
        <v>16.820539596890161</v>
      </c>
      <c r="O15">
        <v>2.954615825678452E-2</v>
      </c>
      <c r="P15">
        <v>-0.68106244010947359</v>
      </c>
      <c r="Q15">
        <v>2.3026489915823681E-2</v>
      </c>
      <c r="R15">
        <v>22.081743879471709</v>
      </c>
      <c r="S15">
        <v>0.12218868523531751</v>
      </c>
      <c r="T15">
        <v>-0.17048475583095321</v>
      </c>
      <c r="U15">
        <v>0.1105821275773131</v>
      </c>
      <c r="V15">
        <v>30.87955089452246</v>
      </c>
      <c r="W15">
        <v>2.5566911267871921</v>
      </c>
      <c r="X15">
        <v>2.02983186838848</v>
      </c>
      <c r="Y15">
        <v>2.497584678751581</v>
      </c>
      <c r="Z15">
        <v>0.20719735172750331</v>
      </c>
      <c r="AA15">
        <v>0.1544972966086221</v>
      </c>
      <c r="AB15">
        <v>0.20947990686488421</v>
      </c>
      <c r="AC15">
        <v>29.230694444444449</v>
      </c>
      <c r="AD15">
        <v>4.2799068648841643E-3</v>
      </c>
    </row>
    <row r="16" spans="1:30" x14ac:dyDescent="0.2">
      <c r="A16" s="1">
        <v>12</v>
      </c>
      <c r="B16" t="s">
        <v>31</v>
      </c>
      <c r="C16" s="2">
        <v>44070.086527777778</v>
      </c>
      <c r="D16" t="s">
        <v>46</v>
      </c>
      <c r="E16">
        <v>13</v>
      </c>
      <c r="F16">
        <v>2.2489831608684652</v>
      </c>
      <c r="G16">
        <v>5.465963489705827E-3</v>
      </c>
      <c r="H16">
        <v>36.95641603317479</v>
      </c>
      <c r="I16">
        <v>8.694976164751532E-3</v>
      </c>
      <c r="J16">
        <v>6.4455024097660623</v>
      </c>
      <c r="K16">
        <v>5.36140813619412E-3</v>
      </c>
      <c r="L16">
        <v>11.41061486040393</v>
      </c>
      <c r="M16">
        <v>8.4814731096857273E-3</v>
      </c>
      <c r="N16">
        <v>17.220313740085381</v>
      </c>
      <c r="O16">
        <v>3.7475784631608493E-2</v>
      </c>
      <c r="P16">
        <v>-0.70925292397168938</v>
      </c>
      <c r="Q16">
        <v>2.9708982727504479E-2</v>
      </c>
      <c r="R16">
        <v>22.752914165185398</v>
      </c>
      <c r="S16">
        <v>0.11361523396177629</v>
      </c>
      <c r="T16">
        <v>-0.19400766772963091</v>
      </c>
      <c r="U16">
        <v>0.1033255477171568</v>
      </c>
      <c r="V16">
        <v>29.249708869475299</v>
      </c>
      <c r="W16">
        <v>1.7244473203261901</v>
      </c>
      <c r="X16">
        <v>-0.31247032375136069</v>
      </c>
      <c r="Y16">
        <v>1.6718841219941389</v>
      </c>
      <c r="Z16">
        <v>0.178726464240512</v>
      </c>
      <c r="AA16">
        <v>0.13038386663407131</v>
      </c>
      <c r="AB16">
        <v>0.17995598351907219</v>
      </c>
      <c r="AC16">
        <v>31.169861111111111</v>
      </c>
      <c r="AD16">
        <v>-2.524401648092775E-2</v>
      </c>
    </row>
    <row r="17" spans="1:30" x14ac:dyDescent="0.2">
      <c r="A17" s="1">
        <v>13</v>
      </c>
      <c r="B17" t="s">
        <v>31</v>
      </c>
      <c r="C17" s="2">
        <v>44072.525324074071</v>
      </c>
      <c r="D17" t="s">
        <v>47</v>
      </c>
      <c r="E17">
        <v>13</v>
      </c>
      <c r="F17">
        <v>2.239991282270307</v>
      </c>
      <c r="G17">
        <v>4.9074665288453166E-3</v>
      </c>
      <c r="H17">
        <v>36.850982749937657</v>
      </c>
      <c r="I17">
        <v>9.2865091605572343E-3</v>
      </c>
      <c r="J17">
        <v>6.4335286947275234</v>
      </c>
      <c r="K17">
        <v>4.8841045647960131E-3</v>
      </c>
      <c r="L17">
        <v>11.30786197909827</v>
      </c>
      <c r="M17">
        <v>9.058007288301308E-3</v>
      </c>
      <c r="N17">
        <v>17.13564371214197</v>
      </c>
      <c r="O17">
        <v>1.9887938192044451E-2</v>
      </c>
      <c r="P17">
        <v>-0.68034807187993351</v>
      </c>
      <c r="Q17">
        <v>1.685895960450761E-2</v>
      </c>
      <c r="R17">
        <v>22.56003329125776</v>
      </c>
      <c r="S17">
        <v>9.5343823683832249E-2</v>
      </c>
      <c r="T17">
        <v>-0.17942107013460509</v>
      </c>
      <c r="U17">
        <v>8.1064226988576085E-2</v>
      </c>
      <c r="V17">
        <v>30.31409381726208</v>
      </c>
      <c r="W17">
        <v>3.2705168733627858</v>
      </c>
      <c r="X17">
        <v>0.93383506301236452</v>
      </c>
      <c r="Y17">
        <v>3.1759203570794492</v>
      </c>
      <c r="Z17">
        <v>0.20791882559744179</v>
      </c>
      <c r="AA17">
        <v>0.1453366454902629</v>
      </c>
      <c r="AB17">
        <v>0.21022806546168971</v>
      </c>
      <c r="AC17">
        <v>33.608657407407406</v>
      </c>
      <c r="AD17">
        <v>5.028065461689657E-3</v>
      </c>
    </row>
    <row r="18" spans="1:30" x14ac:dyDescent="0.2">
      <c r="A18" s="1">
        <v>14</v>
      </c>
      <c r="B18" t="s">
        <v>31</v>
      </c>
      <c r="C18" s="2">
        <v>44074.094166666669</v>
      </c>
      <c r="D18" t="s">
        <v>48</v>
      </c>
      <c r="E18">
        <v>13</v>
      </c>
      <c r="F18">
        <v>2.220335423815325</v>
      </c>
      <c r="G18">
        <v>5.0563713308120761E-3</v>
      </c>
      <c r="H18">
        <v>36.859935483074537</v>
      </c>
      <c r="I18">
        <v>1.167989332662101E-2</v>
      </c>
      <c r="J18">
        <v>6.4153820270838082</v>
      </c>
      <c r="K18">
        <v>5.1102407716071292E-3</v>
      </c>
      <c r="L18">
        <v>11.31654365444192</v>
      </c>
      <c r="M18">
        <v>1.13908070750253E-2</v>
      </c>
      <c r="N18">
        <v>17.124380289936219</v>
      </c>
      <c r="O18">
        <v>2.0223822519257629E-2</v>
      </c>
      <c r="P18">
        <v>-0.68126078966614945</v>
      </c>
      <c r="Q18">
        <v>2.515984445294283E-2</v>
      </c>
      <c r="R18">
        <v>22.56165134113343</v>
      </c>
      <c r="S18">
        <v>0.1032600849446357</v>
      </c>
      <c r="T18">
        <v>-0.19500453870688031</v>
      </c>
      <c r="U18">
        <v>9.3261804568325071E-2</v>
      </c>
      <c r="V18">
        <v>29.329652864380218</v>
      </c>
      <c r="W18">
        <v>3.65186303631104</v>
      </c>
      <c r="X18">
        <v>-2.01674379974803E-2</v>
      </c>
      <c r="Y18">
        <v>3.5549799251276988</v>
      </c>
      <c r="Z18">
        <v>0.20699702923787119</v>
      </c>
      <c r="AA18">
        <v>0.12936197025461341</v>
      </c>
      <c r="AB18">
        <v>0.2092721751659323</v>
      </c>
      <c r="AC18">
        <v>35.177500000000002</v>
      </c>
      <c r="AD18">
        <v>4.0721751659323069E-3</v>
      </c>
    </row>
    <row r="19" spans="1:30" x14ac:dyDescent="0.2">
      <c r="A19" s="1">
        <v>15</v>
      </c>
      <c r="B19" t="s">
        <v>31</v>
      </c>
      <c r="C19" s="2">
        <v>44076.02238425926</v>
      </c>
      <c r="D19" t="s">
        <v>49</v>
      </c>
      <c r="E19">
        <v>13</v>
      </c>
      <c r="F19">
        <v>2.2449839780253131</v>
      </c>
      <c r="G19">
        <v>5.2565889578166138E-3</v>
      </c>
      <c r="H19">
        <v>36.966737889608702</v>
      </c>
      <c r="I19">
        <v>1.0961775738911991E-2</v>
      </c>
      <c r="J19">
        <v>6.4420952718212359</v>
      </c>
      <c r="K19">
        <v>5.2615080139521483E-3</v>
      </c>
      <c r="L19">
        <v>11.420663922170091</v>
      </c>
      <c r="M19">
        <v>1.069101666884553E-2</v>
      </c>
      <c r="N19">
        <v>17.237564322154149</v>
      </c>
      <c r="O19">
        <v>2.2419142580667101E-2</v>
      </c>
      <c r="P19">
        <v>-0.69857820988322117</v>
      </c>
      <c r="Q19">
        <v>1.6778122710175591E-2</v>
      </c>
      <c r="R19">
        <v>22.721376731831789</v>
      </c>
      <c r="S19">
        <v>9.5016720312753308E-2</v>
      </c>
      <c r="T19">
        <v>-0.2447046304089078</v>
      </c>
      <c r="U19">
        <v>8.1732432826583129E-2</v>
      </c>
      <c r="V19">
        <v>29.80209096816478</v>
      </c>
      <c r="W19">
        <v>3.0369995030147341</v>
      </c>
      <c r="X19">
        <v>0.20813735512452669</v>
      </c>
      <c r="Y19">
        <v>2.9549061520420978</v>
      </c>
      <c r="Z19">
        <v>0.1895073570146131</v>
      </c>
      <c r="AA19">
        <v>7.8414209783982003E-2</v>
      </c>
      <c r="AB19">
        <v>0.1911356227912028</v>
      </c>
      <c r="AC19">
        <v>37.10571759259259</v>
      </c>
      <c r="AD19">
        <v>-1.406437720879716E-2</v>
      </c>
    </row>
    <row r="20" spans="1:30" x14ac:dyDescent="0.2">
      <c r="A20" s="1">
        <v>16</v>
      </c>
      <c r="B20" t="s">
        <v>31</v>
      </c>
      <c r="C20" s="2">
        <v>44077.816134259258</v>
      </c>
      <c r="D20" t="s">
        <v>50</v>
      </c>
      <c r="E20">
        <v>13</v>
      </c>
      <c r="F20">
        <v>2.2264002661243438</v>
      </c>
      <c r="G20">
        <v>4.3495237412541111E-3</v>
      </c>
      <c r="H20">
        <v>36.926676858219039</v>
      </c>
      <c r="I20">
        <v>1.01184897340428E-2</v>
      </c>
      <c r="J20">
        <v>6.4233115111747647</v>
      </c>
      <c r="K20">
        <v>4.3968706188469821E-3</v>
      </c>
      <c r="L20">
        <v>11.381589073726509</v>
      </c>
      <c r="M20">
        <v>9.8679525748949243E-3</v>
      </c>
      <c r="N20">
        <v>17.19696919418379</v>
      </c>
      <c r="O20">
        <v>2.4741081404288611E-2</v>
      </c>
      <c r="P20">
        <v>-0.68125954077240614</v>
      </c>
      <c r="Q20">
        <v>2.1299686738711431E-2</v>
      </c>
      <c r="R20">
        <v>22.62754252567699</v>
      </c>
      <c r="S20">
        <v>0.1080483249209987</v>
      </c>
      <c r="T20">
        <v>-0.2591861067340141</v>
      </c>
      <c r="U20">
        <v>9.3497347618853741E-2</v>
      </c>
      <c r="V20">
        <v>31.71321637209423</v>
      </c>
      <c r="W20">
        <v>3.5210820446390492</v>
      </c>
      <c r="X20">
        <v>2.1603386974661341</v>
      </c>
      <c r="Y20">
        <v>3.4213584082028099</v>
      </c>
      <c r="Z20">
        <v>0.20699829055404501</v>
      </c>
      <c r="AA20">
        <v>6.3569191157134414E-2</v>
      </c>
      <c r="AB20">
        <v>0.2092734831336607</v>
      </c>
      <c r="AC20">
        <v>38.899467592592593</v>
      </c>
      <c r="AD20">
        <v>4.0734831336606816E-3</v>
      </c>
    </row>
    <row r="21" spans="1:30" x14ac:dyDescent="0.2">
      <c r="A21" s="1">
        <v>17</v>
      </c>
      <c r="B21" t="s">
        <v>31</v>
      </c>
      <c r="C21" s="2">
        <v>44079.93886574074</v>
      </c>
      <c r="D21" t="s">
        <v>51</v>
      </c>
      <c r="E21">
        <v>13</v>
      </c>
      <c r="F21">
        <v>2.248305834582784</v>
      </c>
      <c r="G21">
        <v>4.0921475558015246E-3</v>
      </c>
      <c r="H21">
        <v>37.00144343253352</v>
      </c>
      <c r="I21">
        <v>1.02097838866909E-2</v>
      </c>
      <c r="J21">
        <v>6.4463763528934841</v>
      </c>
      <c r="K21">
        <v>4.1476368116811456E-3</v>
      </c>
      <c r="L21">
        <v>11.454487924812829</v>
      </c>
      <c r="M21">
        <v>9.9561112007753062E-3</v>
      </c>
      <c r="N21">
        <v>17.279528373943961</v>
      </c>
      <c r="O21">
        <v>2.3577790524225761E-2</v>
      </c>
      <c r="P21">
        <v>-0.69459673263421418</v>
      </c>
      <c r="Q21">
        <v>1.5714415735571249E-2</v>
      </c>
      <c r="R21">
        <v>22.772398575091771</v>
      </c>
      <c r="S21">
        <v>0.1007058917388285</v>
      </c>
      <c r="T21">
        <v>-0.26169541333439089</v>
      </c>
      <c r="U21">
        <v>9.957755242644746E-2</v>
      </c>
      <c r="V21">
        <v>29.221348298866051</v>
      </c>
      <c r="W21">
        <v>4.900563171334861</v>
      </c>
      <c r="X21">
        <v>-0.42615032453055068</v>
      </c>
      <c r="Y21">
        <v>4.7634058002263053</v>
      </c>
      <c r="Z21">
        <v>0.19352843701247799</v>
      </c>
      <c r="AA21">
        <v>6.099689104167693E-2</v>
      </c>
      <c r="AB21">
        <v>0.19530542809420179</v>
      </c>
      <c r="AC21">
        <v>41.022199074074067</v>
      </c>
      <c r="AD21">
        <v>-9.8945719057982329E-3</v>
      </c>
    </row>
    <row r="22" spans="1:30" x14ac:dyDescent="0.2">
      <c r="A22" s="1">
        <v>18</v>
      </c>
      <c r="B22" t="s">
        <v>32</v>
      </c>
      <c r="C22" s="2">
        <v>44040.456875000003</v>
      </c>
      <c r="D22" t="s">
        <v>52</v>
      </c>
      <c r="E22">
        <v>13</v>
      </c>
      <c r="F22">
        <v>-9.9320530670597815</v>
      </c>
      <c r="G22">
        <v>3.2392404759794559E-3</v>
      </c>
      <c r="H22">
        <v>19.760561643970291</v>
      </c>
      <c r="I22">
        <v>6.0987683256770453E-3</v>
      </c>
      <c r="J22">
        <v>-5.5650810986472594</v>
      </c>
      <c r="K22">
        <v>3.2163575971783892E-3</v>
      </c>
      <c r="L22">
        <v>-5.3707220692693589</v>
      </c>
      <c r="M22">
        <v>5.9483716315249539E-3</v>
      </c>
      <c r="N22">
        <v>-11.66747611175269</v>
      </c>
      <c r="O22">
        <v>1.9686377293474468E-2</v>
      </c>
      <c r="P22">
        <v>-0.68395868661220383</v>
      </c>
      <c r="Q22">
        <v>2.1342518633368539E-2</v>
      </c>
      <c r="R22">
        <v>-10.96401495576016</v>
      </c>
      <c r="S22">
        <v>0.1143005768030749</v>
      </c>
      <c r="T22">
        <v>-0.25418814650161992</v>
      </c>
      <c r="U22">
        <v>0.11295573179683251</v>
      </c>
      <c r="V22">
        <v>-14.852610455586129</v>
      </c>
      <c r="W22">
        <v>3.274067942686786</v>
      </c>
      <c r="X22">
        <v>1.5668547952848151</v>
      </c>
      <c r="Y22">
        <v>3.3339713109371809</v>
      </c>
      <c r="Z22">
        <v>0.20427229699212329</v>
      </c>
      <c r="AA22">
        <v>6.8692619948541908E-2</v>
      </c>
      <c r="AB22">
        <v>0.20644666486183391</v>
      </c>
      <c r="AC22">
        <v>1.540208333333333</v>
      </c>
      <c r="AD22">
        <v>-2.0533351381661069E-3</v>
      </c>
    </row>
    <row r="23" spans="1:30" x14ac:dyDescent="0.2">
      <c r="A23" s="1">
        <v>19</v>
      </c>
      <c r="B23" t="s">
        <v>32</v>
      </c>
      <c r="C23" s="2">
        <v>44042.544999999998</v>
      </c>
      <c r="D23" t="s">
        <v>53</v>
      </c>
      <c r="E23">
        <v>13</v>
      </c>
      <c r="F23">
        <v>-9.8981980561740794</v>
      </c>
      <c r="G23">
        <v>2.1167126246140139E-3</v>
      </c>
      <c r="H23">
        <v>19.915054692495161</v>
      </c>
      <c r="I23">
        <v>3.85765568320028E-3</v>
      </c>
      <c r="J23">
        <v>-5.5280879812911081</v>
      </c>
      <c r="K23">
        <v>2.016887301979322E-3</v>
      </c>
      <c r="L23">
        <v>-5.2201140135324291</v>
      </c>
      <c r="M23">
        <v>3.7597693842713752E-3</v>
      </c>
      <c r="N23">
        <v>-11.481411474706899</v>
      </c>
      <c r="O23">
        <v>3.122903562855572E-2</v>
      </c>
      <c r="P23">
        <v>-0.68295175063084301</v>
      </c>
      <c r="Q23">
        <v>3.1603329547254908E-2</v>
      </c>
      <c r="R23">
        <v>-10.612149708184029</v>
      </c>
      <c r="S23">
        <v>9.2586970719082423E-2</v>
      </c>
      <c r="T23">
        <v>-0.2013165154400984</v>
      </c>
      <c r="U23">
        <v>9.7050865709037662E-2</v>
      </c>
      <c r="V23">
        <v>-17.918594047787671</v>
      </c>
      <c r="W23">
        <v>4.1218707750252737</v>
      </c>
      <c r="X23">
        <v>-1.886850605603221</v>
      </c>
      <c r="Y23">
        <v>4.1923495147385346</v>
      </c>
      <c r="Z23">
        <v>0.20528924871143561</v>
      </c>
      <c r="AA23">
        <v>0.1228915379538401</v>
      </c>
      <c r="AB23">
        <v>0.20750122997228529</v>
      </c>
      <c r="AC23">
        <v>3.628333333333333</v>
      </c>
      <c r="AD23">
        <v>-9.9877002771472934E-4</v>
      </c>
    </row>
    <row r="24" spans="1:30" x14ac:dyDescent="0.2">
      <c r="A24" s="1">
        <v>20</v>
      </c>
      <c r="B24" t="s">
        <v>32</v>
      </c>
      <c r="C24" s="2">
        <v>44045.929513888892</v>
      </c>
      <c r="D24" t="s">
        <v>54</v>
      </c>
      <c r="E24">
        <v>13</v>
      </c>
      <c r="F24">
        <v>-9.9238819763649655</v>
      </c>
      <c r="G24">
        <v>2.3952228074622869E-3</v>
      </c>
      <c r="H24">
        <v>19.701703558217599</v>
      </c>
      <c r="I24">
        <v>3.7134562470766989E-3</v>
      </c>
      <c r="J24">
        <v>-5.5594015923077302</v>
      </c>
      <c r="K24">
        <v>2.3118595281949469E-3</v>
      </c>
      <c r="L24">
        <v>-5.4280556233961637</v>
      </c>
      <c r="M24">
        <v>3.6208322814015102E-3</v>
      </c>
      <c r="N24">
        <v>-11.71166963241963</v>
      </c>
      <c r="O24">
        <v>3.1071726145787921E-2</v>
      </c>
      <c r="P24">
        <v>-0.6778987781336282</v>
      </c>
      <c r="Q24">
        <v>3.076999735713748E-2</v>
      </c>
      <c r="R24">
        <v>-11.056658102924169</v>
      </c>
      <c r="S24">
        <v>8.3054954968188349E-2</v>
      </c>
      <c r="T24">
        <v>-0.23257798204067059</v>
      </c>
      <c r="U24">
        <v>8.5748617833045881E-2</v>
      </c>
      <c r="V24">
        <v>-10.2489243815474</v>
      </c>
      <c r="W24">
        <v>5.6666469062229581</v>
      </c>
      <c r="X24">
        <v>6.3551210442728454</v>
      </c>
      <c r="Y24">
        <v>5.7612493289082662</v>
      </c>
      <c r="Z24">
        <v>0.2103924818501858</v>
      </c>
      <c r="AA24">
        <v>9.0845284963493533E-2</v>
      </c>
      <c r="AB24">
        <v>0.21279321337368459</v>
      </c>
      <c r="AC24">
        <v>7.0128472222222218</v>
      </c>
      <c r="AD24">
        <v>4.293213373684629E-3</v>
      </c>
    </row>
    <row r="25" spans="1:30" x14ac:dyDescent="0.2">
      <c r="A25" s="1">
        <v>21</v>
      </c>
      <c r="B25" t="s">
        <v>32</v>
      </c>
      <c r="C25" s="2">
        <v>44047.496944444443</v>
      </c>
      <c r="D25" t="s">
        <v>55</v>
      </c>
      <c r="E25">
        <v>13</v>
      </c>
      <c r="F25">
        <v>-9.9619632325745489</v>
      </c>
      <c r="G25">
        <v>2.2790021582069519E-3</v>
      </c>
      <c r="H25">
        <v>19.75646877554254</v>
      </c>
      <c r="I25">
        <v>5.3286580208143433E-3</v>
      </c>
      <c r="J25">
        <v>-5.5932898141296388</v>
      </c>
      <c r="K25">
        <v>2.2711562849546101E-3</v>
      </c>
      <c r="L25">
        <v>-5.3747732194818107</v>
      </c>
      <c r="M25">
        <v>5.1956374853246723E-3</v>
      </c>
      <c r="N25">
        <v>-11.706863227559699</v>
      </c>
      <c r="O25">
        <v>3.4626593755361708E-2</v>
      </c>
      <c r="P25">
        <v>-0.69053588870986116</v>
      </c>
      <c r="Q25">
        <v>3.4181810271893577E-2</v>
      </c>
      <c r="R25">
        <v>-11.012250539356611</v>
      </c>
      <c r="S25">
        <v>7.837079532207758E-2</v>
      </c>
      <c r="T25">
        <v>-0.29480249558188659</v>
      </c>
      <c r="U25">
        <v>7.6340559813618147E-2</v>
      </c>
      <c r="V25">
        <v>-17.59176713864381</v>
      </c>
      <c r="W25">
        <v>4.9595091541553931</v>
      </c>
      <c r="X25">
        <v>-1.179761407770991</v>
      </c>
      <c r="Y25">
        <v>5.0440397963896677</v>
      </c>
      <c r="Z25">
        <v>0.1976296731259686</v>
      </c>
      <c r="AA25">
        <v>2.7058690155860581E-2</v>
      </c>
      <c r="AB25">
        <v>0.19955835419961721</v>
      </c>
      <c r="AC25">
        <v>8.580277777777777</v>
      </c>
      <c r="AD25">
        <v>-8.9416458003827859E-3</v>
      </c>
    </row>
    <row r="26" spans="1:30" x14ac:dyDescent="0.2">
      <c r="A26" s="1">
        <v>22</v>
      </c>
      <c r="B26" t="s">
        <v>32</v>
      </c>
      <c r="C26" s="2">
        <v>44050.192847222221</v>
      </c>
      <c r="D26" t="s">
        <v>56</v>
      </c>
      <c r="E26">
        <v>13</v>
      </c>
      <c r="F26">
        <v>-9.9504062753583593</v>
      </c>
      <c r="G26">
        <v>3.239418145581356E-3</v>
      </c>
      <c r="H26">
        <v>19.850082035654658</v>
      </c>
      <c r="I26">
        <v>6.7616377680729941E-3</v>
      </c>
      <c r="J26">
        <v>-5.5792803617724509</v>
      </c>
      <c r="K26">
        <v>3.215529563712639E-3</v>
      </c>
      <c r="L26">
        <v>-5.2835329243627047</v>
      </c>
      <c r="M26">
        <v>6.5936198767053552E-3</v>
      </c>
      <c r="N26">
        <v>-11.584056829425631</v>
      </c>
      <c r="O26">
        <v>2.4490164001383551E-2</v>
      </c>
      <c r="P26">
        <v>-0.67101302557604603</v>
      </c>
      <c r="Q26">
        <v>2.167480663119891E-2</v>
      </c>
      <c r="R26">
        <v>-10.73523196067632</v>
      </c>
      <c r="S26">
        <v>0.10575450427777371</v>
      </c>
      <c r="T26">
        <v>-0.1982218290322515</v>
      </c>
      <c r="U26">
        <v>0.1000972495828672</v>
      </c>
      <c r="V26">
        <v>-19.838403393541071</v>
      </c>
      <c r="W26">
        <v>4.439926518486625</v>
      </c>
      <c r="X26">
        <v>-3.6585304780093701</v>
      </c>
      <c r="Y26">
        <v>4.5152350077067123</v>
      </c>
      <c r="Z26">
        <v>0.21734672524977999</v>
      </c>
      <c r="AA26">
        <v>0.12606391322397001</v>
      </c>
      <c r="AB26">
        <v>0.22000466925652459</v>
      </c>
      <c r="AC26">
        <v>11.276180555555561</v>
      </c>
      <c r="AD26">
        <v>1.1504669256524601E-2</v>
      </c>
    </row>
    <row r="27" spans="1:30" x14ac:dyDescent="0.2">
      <c r="A27" s="1">
        <v>23</v>
      </c>
      <c r="B27" t="s">
        <v>32</v>
      </c>
      <c r="C27" s="2">
        <v>44051.765810185178</v>
      </c>
      <c r="D27" t="s">
        <v>57</v>
      </c>
      <c r="E27">
        <v>13</v>
      </c>
      <c r="F27">
        <v>-9.9324249408210967</v>
      </c>
      <c r="G27">
        <v>3.3555486619206488E-3</v>
      </c>
      <c r="H27">
        <v>19.749041279189949</v>
      </c>
      <c r="I27">
        <v>6.9927306581072674E-3</v>
      </c>
      <c r="J27">
        <v>-5.5658194009869879</v>
      </c>
      <c r="K27">
        <v>3.3149071213830999E-3</v>
      </c>
      <c r="L27">
        <v>-5.3819481936886939</v>
      </c>
      <c r="M27">
        <v>6.8184863132131294E-3</v>
      </c>
      <c r="N27">
        <v>-11.672356372531731</v>
      </c>
      <c r="O27">
        <v>1.7832775888545219E-2</v>
      </c>
      <c r="P27">
        <v>-0.67703883693479994</v>
      </c>
      <c r="Q27">
        <v>1.522586146214794E-2</v>
      </c>
      <c r="R27">
        <v>-10.896668171797179</v>
      </c>
      <c r="S27">
        <v>0.16164262626737061</v>
      </c>
      <c r="T27">
        <v>-0.16354383636055361</v>
      </c>
      <c r="U27">
        <v>0.1543976876345762</v>
      </c>
      <c r="V27">
        <v>-10.676851340886911</v>
      </c>
      <c r="W27">
        <v>1.8250780310309931</v>
      </c>
      <c r="X27">
        <v>5.835322075667861</v>
      </c>
      <c r="Y27">
        <v>1.8575468113024149</v>
      </c>
      <c r="Z27">
        <v>0.21126097666698049</v>
      </c>
      <c r="AA27">
        <v>0.16161246059552131</v>
      </c>
      <c r="AB27">
        <v>0.21369383069406131</v>
      </c>
      <c r="AC27">
        <v>12.84914351851852</v>
      </c>
      <c r="AD27">
        <v>5.1938306940613474E-3</v>
      </c>
    </row>
    <row r="28" spans="1:30" x14ac:dyDescent="0.2">
      <c r="A28" s="1">
        <v>24</v>
      </c>
      <c r="B28" t="s">
        <v>32</v>
      </c>
      <c r="C28" s="2">
        <v>44055.036990740737</v>
      </c>
      <c r="D28" t="s">
        <v>58</v>
      </c>
      <c r="E28">
        <v>13</v>
      </c>
      <c r="F28">
        <v>-9.9546283820449126</v>
      </c>
      <c r="G28">
        <v>2.9384881749617031E-3</v>
      </c>
      <c r="H28">
        <v>19.7297479847693</v>
      </c>
      <c r="I28">
        <v>6.3699602588538637E-3</v>
      </c>
      <c r="J28">
        <v>-5.5873090944070176</v>
      </c>
      <c r="K28">
        <v>2.9364066318292928E-3</v>
      </c>
      <c r="L28">
        <v>-5.4007942444719612</v>
      </c>
      <c r="M28">
        <v>6.2119025667748302E-3</v>
      </c>
      <c r="N28">
        <v>-11.714677186688609</v>
      </c>
      <c r="O28">
        <v>3.9097885411624698E-2</v>
      </c>
      <c r="P28">
        <v>-0.67893473820833394</v>
      </c>
      <c r="Q28">
        <v>3.7034176856207267E-2</v>
      </c>
      <c r="R28">
        <v>-10.9562292144028</v>
      </c>
      <c r="S28">
        <v>0.10612682009767881</v>
      </c>
      <c r="T28">
        <v>-0.18586143585756201</v>
      </c>
      <c r="U28">
        <v>0.1018255365548493</v>
      </c>
      <c r="V28">
        <v>-10.583960464560731</v>
      </c>
      <c r="W28">
        <v>4.4493531943404596</v>
      </c>
      <c r="X28">
        <v>5.9903479327247036</v>
      </c>
      <c r="Y28">
        <v>4.528817482868142</v>
      </c>
      <c r="Z28">
        <v>0.20934621734220071</v>
      </c>
      <c r="AA28">
        <v>0.13873460112858041</v>
      </c>
      <c r="AB28">
        <v>0.21170825129980089</v>
      </c>
      <c r="AC28">
        <v>16.12032407407407</v>
      </c>
      <c r="AD28">
        <v>3.2082512998009021E-3</v>
      </c>
    </row>
    <row r="29" spans="1:30" x14ac:dyDescent="0.2">
      <c r="A29" s="1">
        <v>25</v>
      </c>
      <c r="B29" t="s">
        <v>32</v>
      </c>
      <c r="C29" s="2">
        <v>44056.987592592603</v>
      </c>
      <c r="D29" t="s">
        <v>59</v>
      </c>
      <c r="E29">
        <v>13</v>
      </c>
      <c r="F29">
        <v>-9.8838221332602796</v>
      </c>
      <c r="G29">
        <v>4.2536934995799957E-3</v>
      </c>
      <c r="H29">
        <v>19.996029499580771</v>
      </c>
      <c r="I29">
        <v>8.9044685055839467E-3</v>
      </c>
      <c r="J29">
        <v>-5.5118602251317554</v>
      </c>
      <c r="K29">
        <v>4.2629396682505949E-3</v>
      </c>
      <c r="L29">
        <v>-5.1411825640429623</v>
      </c>
      <c r="M29">
        <v>8.684450431753539E-3</v>
      </c>
      <c r="N29">
        <v>-11.383906748159109</v>
      </c>
      <c r="O29">
        <v>2.8130921115513172E-2</v>
      </c>
      <c r="P29">
        <v>-0.67916187120291727</v>
      </c>
      <c r="Q29">
        <v>2.4115430602524562E-2</v>
      </c>
      <c r="R29">
        <v>-10.42722878922074</v>
      </c>
      <c r="S29">
        <v>6.0855125273908128E-2</v>
      </c>
      <c r="T29">
        <v>-0.17312087175004229</v>
      </c>
      <c r="U29">
        <v>5.6414216007809062E-2</v>
      </c>
      <c r="V29">
        <v>-9.9860823470082227</v>
      </c>
      <c r="W29">
        <v>4.699398087367114</v>
      </c>
      <c r="X29">
        <v>6.0008476515066764</v>
      </c>
      <c r="Y29">
        <v>4.7837224810983692</v>
      </c>
      <c r="Z29">
        <v>0.20911682511307211</v>
      </c>
      <c r="AA29">
        <v>0.15179500375926919</v>
      </c>
      <c r="AB29">
        <v>0.21147037467610899</v>
      </c>
      <c r="AC29">
        <v>18.07092592592593</v>
      </c>
      <c r="AD29">
        <v>2.9703746761090282E-3</v>
      </c>
    </row>
    <row r="30" spans="1:30" x14ac:dyDescent="0.2">
      <c r="A30" s="1">
        <v>26</v>
      </c>
      <c r="B30" t="s">
        <v>32</v>
      </c>
      <c r="C30" s="2">
        <v>44058.906805555547</v>
      </c>
      <c r="D30" t="s">
        <v>60</v>
      </c>
      <c r="E30">
        <v>13</v>
      </c>
      <c r="F30">
        <v>-9.9218273722878809</v>
      </c>
      <c r="G30">
        <v>2.3475655767387009E-3</v>
      </c>
      <c r="H30">
        <v>19.85188767787287</v>
      </c>
      <c r="I30">
        <v>5.756863906488106E-3</v>
      </c>
      <c r="J30">
        <v>-5.5523983170374702</v>
      </c>
      <c r="K30">
        <v>2.3493054092953861E-3</v>
      </c>
      <c r="L30">
        <v>-5.2817132322909837</v>
      </c>
      <c r="M30">
        <v>5.6130624746674714E-3</v>
      </c>
      <c r="N30">
        <v>-11.560450163689961</v>
      </c>
      <c r="O30">
        <v>2.6212067273519921E-2</v>
      </c>
      <c r="P30">
        <v>-0.67681464761640064</v>
      </c>
      <c r="Q30">
        <v>2.459669700786047E-2</v>
      </c>
      <c r="R30">
        <v>-10.69450369393094</v>
      </c>
      <c r="S30">
        <v>0.1143592283249328</v>
      </c>
      <c r="T30">
        <v>-0.1607157565496368</v>
      </c>
      <c r="U30">
        <v>0.112396358125347</v>
      </c>
      <c r="V30">
        <v>-9.4982208048290389</v>
      </c>
      <c r="W30">
        <v>2.0617965577893989</v>
      </c>
      <c r="X30">
        <v>6.8197204574341388</v>
      </c>
      <c r="Y30">
        <v>2.0980650807583641</v>
      </c>
      <c r="Z30">
        <v>0.2114873959399213</v>
      </c>
      <c r="AA30">
        <v>0.1645115363892295</v>
      </c>
      <c r="AB30">
        <v>0.21392862440259511</v>
      </c>
      <c r="AC30">
        <v>19.99013888888889</v>
      </c>
      <c r="AD30">
        <v>5.4286244025951447E-3</v>
      </c>
    </row>
    <row r="31" spans="1:30" x14ac:dyDescent="0.2">
      <c r="A31" s="1">
        <v>27</v>
      </c>
      <c r="B31" t="s">
        <v>32</v>
      </c>
      <c r="C31" s="2">
        <v>44060.462291666663</v>
      </c>
      <c r="D31" t="s">
        <v>61</v>
      </c>
      <c r="E31">
        <v>13</v>
      </c>
      <c r="F31">
        <v>-9.8663567228791784</v>
      </c>
      <c r="G31">
        <v>3.2865211468887478E-3</v>
      </c>
      <c r="H31">
        <v>19.9136912005714</v>
      </c>
      <c r="I31">
        <v>5.7229806760642687E-3</v>
      </c>
      <c r="J31">
        <v>-5.4982512639392533</v>
      </c>
      <c r="K31">
        <v>3.2121226416630508E-3</v>
      </c>
      <c r="L31">
        <v>-5.2213754124658189</v>
      </c>
      <c r="M31">
        <v>5.580881490208878E-3</v>
      </c>
      <c r="N31">
        <v>-11.448604008263841</v>
      </c>
      <c r="O31">
        <v>2.6942875236693802E-2</v>
      </c>
      <c r="P31">
        <v>-0.67947334784646252</v>
      </c>
      <c r="Q31">
        <v>2.6977641091555021E-2</v>
      </c>
      <c r="R31">
        <v>-10.57420625122923</v>
      </c>
      <c r="S31">
        <v>8.2811961780733079E-2</v>
      </c>
      <c r="T31">
        <v>-0.16043821014379009</v>
      </c>
      <c r="U31">
        <v>8.4935174503874902E-2</v>
      </c>
      <c r="V31">
        <v>-11.44902011038301</v>
      </c>
      <c r="W31">
        <v>2.9748486539507031</v>
      </c>
      <c r="X31">
        <v>4.658730436185099</v>
      </c>
      <c r="Y31">
        <v>3.0243193123886232</v>
      </c>
      <c r="Z31">
        <v>0.20880225029000249</v>
      </c>
      <c r="AA31">
        <v>0.16479605030701741</v>
      </c>
      <c r="AB31">
        <v>0.21114416486030779</v>
      </c>
      <c r="AC31">
        <v>21.545625000000001</v>
      </c>
      <c r="AD31">
        <v>2.6441648603078571E-3</v>
      </c>
    </row>
    <row r="32" spans="1:30" x14ac:dyDescent="0.2">
      <c r="A32" s="1">
        <v>28</v>
      </c>
      <c r="B32" t="s">
        <v>32</v>
      </c>
      <c r="C32" s="2">
        <v>44062.694490740738</v>
      </c>
      <c r="D32" t="s">
        <v>62</v>
      </c>
      <c r="E32">
        <v>13</v>
      </c>
      <c r="F32">
        <v>-9.9448384532839409</v>
      </c>
      <c r="G32">
        <v>3.803405793069451E-3</v>
      </c>
      <c r="H32">
        <v>19.78248228321041</v>
      </c>
      <c r="I32">
        <v>8.621773384162942E-3</v>
      </c>
      <c r="J32">
        <v>-5.5763393150357583</v>
      </c>
      <c r="K32">
        <v>3.8145557625502641E-3</v>
      </c>
      <c r="L32">
        <v>-5.3493897668500674</v>
      </c>
      <c r="M32">
        <v>8.4076334906535259E-3</v>
      </c>
      <c r="N32">
        <v>-11.656035903781779</v>
      </c>
      <c r="O32">
        <v>2.2280295946487071E-2</v>
      </c>
      <c r="P32">
        <v>-0.68179000523126321</v>
      </c>
      <c r="Q32">
        <v>2.18180997254128E-2</v>
      </c>
      <c r="R32">
        <v>-10.869256247709989</v>
      </c>
      <c r="S32">
        <v>8.98717138885715E-2</v>
      </c>
      <c r="T32">
        <v>-0.20128973971476061</v>
      </c>
      <c r="U32">
        <v>9.6012281980255049E-2</v>
      </c>
      <c r="V32">
        <v>-10.16328129457162</v>
      </c>
      <c r="W32">
        <v>2.7957231055717839</v>
      </c>
      <c r="X32">
        <v>6.3040821451980333</v>
      </c>
      <c r="Y32">
        <v>2.8516728463992571</v>
      </c>
      <c r="Z32">
        <v>0.20646254969915981</v>
      </c>
      <c r="AA32">
        <v>0.12291898585572961</v>
      </c>
      <c r="AB32">
        <v>0.20871792714897011</v>
      </c>
      <c r="AC32">
        <v>23.777824074074079</v>
      </c>
      <c r="AD32">
        <v>2.1792714897012069E-4</v>
      </c>
    </row>
    <row r="33" spans="1:30" x14ac:dyDescent="0.2">
      <c r="A33" s="1">
        <v>29</v>
      </c>
      <c r="B33" t="s">
        <v>32</v>
      </c>
      <c r="C33" s="2">
        <v>44068.681018518517</v>
      </c>
      <c r="D33" t="s">
        <v>63</v>
      </c>
      <c r="E33">
        <v>13</v>
      </c>
      <c r="F33">
        <v>-9.9408336399123609</v>
      </c>
      <c r="G33">
        <v>4.5762044086753656E-3</v>
      </c>
      <c r="H33">
        <v>19.725413035793661</v>
      </c>
      <c r="I33">
        <v>1.011617478965721E-2</v>
      </c>
      <c r="J33">
        <v>-5.5745093504432033</v>
      </c>
      <c r="K33">
        <v>4.6232244443102002E-3</v>
      </c>
      <c r="L33">
        <v>-5.4049890799744658</v>
      </c>
      <c r="M33">
        <v>9.8663571127961831E-3</v>
      </c>
      <c r="N33">
        <v>-11.705436908045661</v>
      </c>
      <c r="O33">
        <v>2.5220477113495229E-2</v>
      </c>
      <c r="P33">
        <v>-0.67871840562763641</v>
      </c>
      <c r="Q33">
        <v>2.704346588533358E-2</v>
      </c>
      <c r="R33">
        <v>-11.00340658601087</v>
      </c>
      <c r="S33">
        <v>6.08307405047031E-2</v>
      </c>
      <c r="T33">
        <v>-0.22511899388702419</v>
      </c>
      <c r="U33">
        <v>6.1620648103554852E-2</v>
      </c>
      <c r="V33">
        <v>-13.01824948839073</v>
      </c>
      <c r="W33">
        <v>2.8119790690809792</v>
      </c>
      <c r="X33">
        <v>3.5098733280971208</v>
      </c>
      <c r="Y33">
        <v>2.8744468097024538</v>
      </c>
      <c r="Z33">
        <v>0.20956470172845401</v>
      </c>
      <c r="AA33">
        <v>9.8491523205539916E-2</v>
      </c>
      <c r="AB33">
        <v>0.21193481663869129</v>
      </c>
      <c r="AC33">
        <v>29.764351851851849</v>
      </c>
      <c r="AD33">
        <v>3.4348166386913288E-3</v>
      </c>
    </row>
    <row r="34" spans="1:30" x14ac:dyDescent="0.2">
      <c r="A34" s="1">
        <v>30</v>
      </c>
      <c r="B34" t="s">
        <v>32</v>
      </c>
      <c r="C34" s="2">
        <v>44070.606203703697</v>
      </c>
      <c r="D34" t="s">
        <v>64</v>
      </c>
      <c r="E34">
        <v>13</v>
      </c>
      <c r="F34">
        <v>-9.9441691304262179</v>
      </c>
      <c r="G34">
        <v>6.7909477581186853E-3</v>
      </c>
      <c r="H34">
        <v>19.79336381765243</v>
      </c>
      <c r="I34">
        <v>1.501247165506934E-2</v>
      </c>
      <c r="J34">
        <v>-5.5753434539922768</v>
      </c>
      <c r="K34">
        <v>6.8365226825724112E-3</v>
      </c>
      <c r="L34">
        <v>-5.3387854857648449</v>
      </c>
      <c r="M34">
        <v>1.464100643598004E-2</v>
      </c>
      <c r="N34">
        <v>-11.64816362360998</v>
      </c>
      <c r="O34">
        <v>3.3879684770897908E-2</v>
      </c>
      <c r="P34">
        <v>-0.68533731902315376</v>
      </c>
      <c r="Q34">
        <v>2.8120499296521679E-2</v>
      </c>
      <c r="R34">
        <v>-10.85836064939795</v>
      </c>
      <c r="S34">
        <v>9.9943712001220195E-2</v>
      </c>
      <c r="T34">
        <v>-0.21159599520202449</v>
      </c>
      <c r="U34">
        <v>8.9276924095276988E-2</v>
      </c>
      <c r="V34">
        <v>-13.159167750092241</v>
      </c>
      <c r="W34">
        <v>4.1606370903705727</v>
      </c>
      <c r="X34">
        <v>3.23631738695186</v>
      </c>
      <c r="Y34">
        <v>4.246214801538863</v>
      </c>
      <c r="Z34">
        <v>0.2028799516726916</v>
      </c>
      <c r="AA34">
        <v>0.1123540026146055</v>
      </c>
      <c r="AB34">
        <v>0.20500282169043341</v>
      </c>
      <c r="AC34">
        <v>31.689537037037042</v>
      </c>
      <c r="AD34">
        <v>-3.4971783095665838E-3</v>
      </c>
    </row>
    <row r="35" spans="1:30" x14ac:dyDescent="0.2">
      <c r="A35" s="1">
        <v>31</v>
      </c>
      <c r="B35" t="s">
        <v>32</v>
      </c>
      <c r="C35" s="2">
        <v>44073.046087962961</v>
      </c>
      <c r="D35" t="s">
        <v>65</v>
      </c>
      <c r="E35">
        <v>13</v>
      </c>
      <c r="F35">
        <v>-9.9720003581168726</v>
      </c>
      <c r="G35">
        <v>3.1098462251714352E-3</v>
      </c>
      <c r="H35">
        <v>19.88156090261975</v>
      </c>
      <c r="I35">
        <v>9.7640677782276624E-3</v>
      </c>
      <c r="J35">
        <v>-5.5984825088835786</v>
      </c>
      <c r="K35">
        <v>3.2182362518667529E-3</v>
      </c>
      <c r="L35">
        <v>-5.2529057575967117</v>
      </c>
      <c r="M35">
        <v>9.5199134440268063E-3</v>
      </c>
      <c r="N35">
        <v>-11.58884759999802</v>
      </c>
      <c r="O35">
        <v>4.3185815642651268E-2</v>
      </c>
      <c r="P35">
        <v>-0.68619719912862931</v>
      </c>
      <c r="Q35">
        <v>3.6612150150745308E-2</v>
      </c>
      <c r="R35">
        <v>-10.683654586571411</v>
      </c>
      <c r="S35">
        <v>0.11059459833616481</v>
      </c>
      <c r="T35">
        <v>-0.2076622091191766</v>
      </c>
      <c r="U35">
        <v>0.1084538400652449</v>
      </c>
      <c r="V35">
        <v>-10.31487980340739</v>
      </c>
      <c r="W35">
        <v>3.4958500488986579</v>
      </c>
      <c r="X35">
        <v>5.9820817862254074</v>
      </c>
      <c r="Y35">
        <v>3.5657204174444401</v>
      </c>
      <c r="Z35">
        <v>0.20201151855692959</v>
      </c>
      <c r="AA35">
        <v>0.11638654227858081</v>
      </c>
      <c r="AB35">
        <v>0.2041022683531889</v>
      </c>
      <c r="AC35">
        <v>34.129421296296293</v>
      </c>
      <c r="AD35">
        <v>-4.397731646811065E-3</v>
      </c>
    </row>
    <row r="36" spans="1:30" x14ac:dyDescent="0.2">
      <c r="A36" s="1">
        <v>32</v>
      </c>
      <c r="B36" t="s">
        <v>32</v>
      </c>
      <c r="C36" s="2">
        <v>44074.629374999997</v>
      </c>
      <c r="D36" t="s">
        <v>66</v>
      </c>
      <c r="E36">
        <v>13</v>
      </c>
      <c r="F36">
        <v>-9.9666203126662971</v>
      </c>
      <c r="G36">
        <v>4.7015286930104094E-3</v>
      </c>
      <c r="H36">
        <v>19.840632583177559</v>
      </c>
      <c r="I36">
        <v>1.030858414693882E-2</v>
      </c>
      <c r="J36">
        <v>-5.5948163903338246</v>
      </c>
      <c r="K36">
        <v>4.7105347558382242E-3</v>
      </c>
      <c r="L36">
        <v>-5.2927745906075323</v>
      </c>
      <c r="M36">
        <v>1.0052978364614161E-2</v>
      </c>
      <c r="N36">
        <v>-11.616492963175659</v>
      </c>
      <c r="O36">
        <v>2.786747533589529E-2</v>
      </c>
      <c r="P36">
        <v>-0.67857162241723534</v>
      </c>
      <c r="Q36">
        <v>2.3920279038767669E-2</v>
      </c>
      <c r="R36">
        <v>-10.78660283222689</v>
      </c>
      <c r="S36">
        <v>0.11655010743517211</v>
      </c>
      <c r="T36">
        <v>-0.23156319134703521</v>
      </c>
      <c r="U36">
        <v>0.1054346035523217</v>
      </c>
      <c r="V36">
        <v>-13.18457229763246</v>
      </c>
      <c r="W36">
        <v>4.2973488481305218</v>
      </c>
      <c r="X36">
        <v>3.1401702268203691</v>
      </c>
      <c r="Y36">
        <v>4.3679202945466944</v>
      </c>
      <c r="Z36">
        <v>0.20971294495438539</v>
      </c>
      <c r="AA36">
        <v>9.1885550915056208E-2</v>
      </c>
      <c r="AB36">
        <v>0.21208854284905029</v>
      </c>
      <c r="AC36">
        <v>35.712708333333332</v>
      </c>
      <c r="AD36">
        <v>3.5885428490503302E-3</v>
      </c>
    </row>
    <row r="37" spans="1:30" x14ac:dyDescent="0.2">
      <c r="A37" s="1">
        <v>33</v>
      </c>
      <c r="B37" t="s">
        <v>32</v>
      </c>
      <c r="C37" s="2">
        <v>44076.54078703704</v>
      </c>
      <c r="D37" t="s">
        <v>67</v>
      </c>
      <c r="E37">
        <v>13</v>
      </c>
      <c r="F37">
        <v>-9.9541439599431119</v>
      </c>
      <c r="G37">
        <v>6.3101860096266204E-3</v>
      </c>
      <c r="H37">
        <v>19.7149856026432</v>
      </c>
      <c r="I37">
        <v>1.2824836638470741E-2</v>
      </c>
      <c r="J37">
        <v>-5.5873533354417484</v>
      </c>
      <c r="K37">
        <v>6.3412621782947716E-3</v>
      </c>
      <c r="L37">
        <v>-5.415177554963301</v>
      </c>
      <c r="M37">
        <v>1.250925038095913E-2</v>
      </c>
      <c r="N37">
        <v>-11.732058865223539</v>
      </c>
      <c r="O37">
        <v>2.393738946421178E-2</v>
      </c>
      <c r="P37">
        <v>-0.68225665230106791</v>
      </c>
      <c r="Q37">
        <v>2.243002772031618E-2</v>
      </c>
      <c r="R37">
        <v>-11.020072670822749</v>
      </c>
      <c r="S37">
        <v>8.7309987747445347E-2</v>
      </c>
      <c r="T37">
        <v>-0.22148352430927051</v>
      </c>
      <c r="U37">
        <v>7.9661959729604853E-2</v>
      </c>
      <c r="V37">
        <v>-13.627788689665829</v>
      </c>
      <c r="W37">
        <v>3.2180445193688541</v>
      </c>
      <c r="X37">
        <v>2.9241250547719408</v>
      </c>
      <c r="Y37">
        <v>3.273707959516126</v>
      </c>
      <c r="Z37">
        <v>0.20599126100878221</v>
      </c>
      <c r="AA37">
        <v>0.1022182574408836</v>
      </c>
      <c r="AB37">
        <v>0.2082292071828358</v>
      </c>
      <c r="AC37">
        <v>37.62412037037037</v>
      </c>
      <c r="AD37">
        <v>-2.7079281716418929E-4</v>
      </c>
    </row>
    <row r="38" spans="1:30" x14ac:dyDescent="0.2">
      <c r="A38" s="1">
        <v>34</v>
      </c>
      <c r="B38" t="s">
        <v>32</v>
      </c>
      <c r="C38" s="2">
        <v>44078.335509259261</v>
      </c>
      <c r="D38" t="s">
        <v>68</v>
      </c>
      <c r="E38">
        <v>13</v>
      </c>
      <c r="F38">
        <v>-9.9289302061420877</v>
      </c>
      <c r="G38">
        <v>4.9489416828668144E-3</v>
      </c>
      <c r="H38">
        <v>19.79272692154111</v>
      </c>
      <c r="I38">
        <v>1.0099568954054059E-2</v>
      </c>
      <c r="J38">
        <v>-5.5610633888725172</v>
      </c>
      <c r="K38">
        <v>4.9219680095760228E-3</v>
      </c>
      <c r="L38">
        <v>-5.3393739242550016</v>
      </c>
      <c r="M38">
        <v>9.8492878207864336E-3</v>
      </c>
      <c r="N38">
        <v>-11.638206640709621</v>
      </c>
      <c r="O38">
        <v>2.5942094607980901E-2</v>
      </c>
      <c r="P38">
        <v>-0.68949414690808131</v>
      </c>
      <c r="Q38">
        <v>2.0637572547299029E-2</v>
      </c>
      <c r="R38">
        <v>-10.84593202037361</v>
      </c>
      <c r="S38">
        <v>8.5823072199562214E-2</v>
      </c>
      <c r="T38">
        <v>-0.19784895876024691</v>
      </c>
      <c r="U38">
        <v>9.0868127829523929E-2</v>
      </c>
      <c r="V38">
        <v>-12.647926788491</v>
      </c>
      <c r="W38">
        <v>3.2462659785891579</v>
      </c>
      <c r="X38">
        <v>3.7418153916631152</v>
      </c>
      <c r="Y38">
        <v>3.308318163229611</v>
      </c>
      <c r="Z38">
        <v>0.198681776870407</v>
      </c>
      <c r="AA38">
        <v>0.1264461440137763</v>
      </c>
      <c r="AB38">
        <v>0.20064937148233569</v>
      </c>
      <c r="AC38">
        <v>39.41884259259259</v>
      </c>
      <c r="AD38">
        <v>-7.8506285176643265E-3</v>
      </c>
    </row>
    <row r="39" spans="1:30" x14ac:dyDescent="0.2">
      <c r="A39" s="1">
        <v>35</v>
      </c>
      <c r="B39" t="s">
        <v>32</v>
      </c>
      <c r="C39" s="2">
        <v>44080.458240740743</v>
      </c>
      <c r="D39" t="s">
        <v>69</v>
      </c>
      <c r="E39">
        <v>13</v>
      </c>
      <c r="F39">
        <v>-9.9478465383932928</v>
      </c>
      <c r="G39">
        <v>4.1866395629930444E-3</v>
      </c>
      <c r="H39">
        <v>19.83614526480849</v>
      </c>
      <c r="I39">
        <v>1.0657887204698849E-2</v>
      </c>
      <c r="J39">
        <v>-5.5773490128468337</v>
      </c>
      <c r="K39">
        <v>4.2330351108315969E-3</v>
      </c>
      <c r="L39">
        <v>-5.2971073877512884</v>
      </c>
      <c r="M39">
        <v>1.039228670385315E-2</v>
      </c>
      <c r="N39">
        <v>-11.61835590828332</v>
      </c>
      <c r="O39">
        <v>3.701264179086837E-2</v>
      </c>
      <c r="P39">
        <v>-0.6942863341136909</v>
      </c>
      <c r="Q39">
        <v>2.788343758726082E-2</v>
      </c>
      <c r="R39">
        <v>-10.758282741049101</v>
      </c>
      <c r="S39">
        <v>0.1175503756788364</v>
      </c>
      <c r="T39">
        <v>-0.19422927602686679</v>
      </c>
      <c r="U39">
        <v>0.11745916527514449</v>
      </c>
      <c r="V39">
        <v>-13.258762072383581</v>
      </c>
      <c r="W39">
        <v>1.783056881015983</v>
      </c>
      <c r="X39">
        <v>3.0545963009876429</v>
      </c>
      <c r="Y39">
        <v>1.8302799131693861</v>
      </c>
      <c r="Z39">
        <v>0.19384192298870831</v>
      </c>
      <c r="AA39">
        <v>0.13015669509254629</v>
      </c>
      <c r="AB39">
        <v>0.19563050879063021</v>
      </c>
      <c r="AC39">
        <v>41.541574074074077</v>
      </c>
      <c r="AD39">
        <v>-1.2869491209369749E-2</v>
      </c>
    </row>
    <row r="40" spans="1:30" x14ac:dyDescent="0.2">
      <c r="A40" s="1">
        <v>36</v>
      </c>
      <c r="B40" t="s">
        <v>33</v>
      </c>
      <c r="C40" s="2">
        <v>44041.506782407407</v>
      </c>
      <c r="D40" t="s">
        <v>70</v>
      </c>
      <c r="E40">
        <v>13</v>
      </c>
      <c r="F40">
        <v>1.895849056985732</v>
      </c>
      <c r="G40">
        <v>2.90730378520805E-3</v>
      </c>
      <c r="H40">
        <v>37.356212549563459</v>
      </c>
      <c r="I40">
        <v>4.2023506235874756E-3</v>
      </c>
      <c r="J40">
        <v>6.1274920596316198</v>
      </c>
      <c r="K40">
        <v>2.837104166423395E-3</v>
      </c>
      <c r="L40">
        <v>11.79942314324617</v>
      </c>
      <c r="M40">
        <v>4.0994596829743843E-3</v>
      </c>
      <c r="N40">
        <v>17.683409625749011</v>
      </c>
      <c r="O40">
        <v>1.7439936744263591E-2</v>
      </c>
      <c r="P40">
        <v>-0.30618034866369831</v>
      </c>
      <c r="Q40">
        <v>1.7785468019856279E-2</v>
      </c>
      <c r="R40">
        <v>23.75820547151628</v>
      </c>
      <c r="S40">
        <v>0.1140870662110328</v>
      </c>
      <c r="T40">
        <v>1.971887464496519E-2</v>
      </c>
      <c r="U40">
        <v>0.1059729776920843</v>
      </c>
      <c r="V40">
        <v>44.010828065106502</v>
      </c>
      <c r="W40">
        <v>4.5449060442513947</v>
      </c>
      <c r="X40">
        <v>13.6003287994562</v>
      </c>
      <c r="Y40">
        <v>4.4115512249998012</v>
      </c>
      <c r="Z40">
        <v>0.58580830067776701</v>
      </c>
      <c r="AA40">
        <v>0.34947579009370039</v>
      </c>
      <c r="AB40">
        <v>0.602094314821086</v>
      </c>
      <c r="AC40">
        <v>2.5901157407407411</v>
      </c>
      <c r="AD40">
        <v>-1.1105685178913969E-2</v>
      </c>
    </row>
    <row r="41" spans="1:30" x14ac:dyDescent="0.2">
      <c r="A41" s="1">
        <v>37</v>
      </c>
      <c r="B41" t="s">
        <v>33</v>
      </c>
      <c r="C41" s="2">
        <v>44043.411412037043</v>
      </c>
      <c r="D41" t="s">
        <v>71</v>
      </c>
      <c r="E41">
        <v>13</v>
      </c>
      <c r="F41">
        <v>1.9159502251610629</v>
      </c>
      <c r="G41">
        <v>1.4480636786643351E-3</v>
      </c>
      <c r="H41">
        <v>37.430463695966949</v>
      </c>
      <c r="I41">
        <v>4.3414087066238841E-3</v>
      </c>
      <c r="J41">
        <v>6.1488457217498977</v>
      </c>
      <c r="K41">
        <v>1.382893799308741E-3</v>
      </c>
      <c r="L41">
        <v>11.871815890372121</v>
      </c>
      <c r="M41">
        <v>4.2305943883580843E-3</v>
      </c>
      <c r="N41">
        <v>17.789166853399959</v>
      </c>
      <c r="O41">
        <v>1.2138765643669461E-2</v>
      </c>
      <c r="P41">
        <v>-0.29450724142661999</v>
      </c>
      <c r="Q41">
        <v>1.2458863623955501E-2</v>
      </c>
      <c r="R41">
        <v>23.963040132844579</v>
      </c>
      <c r="S41">
        <v>7.8015178156957923E-2</v>
      </c>
      <c r="T41">
        <v>7.6691800780718328E-2</v>
      </c>
      <c r="U41">
        <v>7.4910578488530874E-2</v>
      </c>
      <c r="V41">
        <v>44.170184697322341</v>
      </c>
      <c r="W41">
        <v>5.9630195641257462</v>
      </c>
      <c r="X41">
        <v>13.58964011944267</v>
      </c>
      <c r="Y41">
        <v>5.7877502291224001</v>
      </c>
      <c r="Z41">
        <v>0.59759751736502953</v>
      </c>
      <c r="AA41">
        <v>0.40787896189221262</v>
      </c>
      <c r="AB41">
        <v>0.61431957228595935</v>
      </c>
      <c r="AC41">
        <v>4.4947453703703708</v>
      </c>
      <c r="AD41">
        <v>1.11957228595938E-3</v>
      </c>
    </row>
    <row r="42" spans="1:30" x14ac:dyDescent="0.2">
      <c r="A42" s="1">
        <v>38</v>
      </c>
      <c r="B42" t="s">
        <v>33</v>
      </c>
      <c r="C42" s="2">
        <v>44046.448287037027</v>
      </c>
      <c r="D42" t="s">
        <v>72</v>
      </c>
      <c r="E42">
        <v>13</v>
      </c>
      <c r="F42">
        <v>1.9095908772177961</v>
      </c>
      <c r="G42">
        <v>2.3597894203724861E-3</v>
      </c>
      <c r="H42">
        <v>37.395741214009881</v>
      </c>
      <c r="I42">
        <v>3.7479230326404292E-3</v>
      </c>
      <c r="J42">
        <v>6.141713643244338</v>
      </c>
      <c r="K42">
        <v>2.2936902563018111E-3</v>
      </c>
      <c r="L42">
        <v>11.837968934784641</v>
      </c>
      <c r="M42">
        <v>3.6550349673459179E-3</v>
      </c>
      <c r="N42">
        <v>17.74816121021486</v>
      </c>
      <c r="O42">
        <v>3.1666746381142551E-2</v>
      </c>
      <c r="P42">
        <v>-0.29459628258260862</v>
      </c>
      <c r="Q42">
        <v>3.0170038147415451E-2</v>
      </c>
      <c r="R42">
        <v>23.90231916398189</v>
      </c>
      <c r="S42">
        <v>0.1096712442854786</v>
      </c>
      <c r="T42">
        <v>8.4291250497479611E-2</v>
      </c>
      <c r="U42">
        <v>0.1026969007955529</v>
      </c>
      <c r="V42">
        <v>49.533211918173869</v>
      </c>
      <c r="W42">
        <v>10.24725320899527</v>
      </c>
      <c r="X42">
        <v>18.87025077022798</v>
      </c>
      <c r="Y42">
        <v>9.9462899110966418</v>
      </c>
      <c r="Z42">
        <v>0.59750759053914548</v>
      </c>
      <c r="AA42">
        <v>0.41566918783785939</v>
      </c>
      <c r="AB42">
        <v>0.61422631938980898</v>
      </c>
      <c r="AC42">
        <v>7.5316203703703701</v>
      </c>
      <c r="AD42">
        <v>1.0263193898090159E-3</v>
      </c>
    </row>
    <row r="43" spans="1:30" x14ac:dyDescent="0.2">
      <c r="A43" s="1">
        <v>39</v>
      </c>
      <c r="B43" t="s">
        <v>33</v>
      </c>
      <c r="C43" s="2">
        <v>44048.448865740742</v>
      </c>
      <c r="D43" t="s">
        <v>73</v>
      </c>
      <c r="E43">
        <v>13</v>
      </c>
      <c r="F43">
        <v>1.911596874164049</v>
      </c>
      <c r="G43">
        <v>2.820017577939371E-3</v>
      </c>
      <c r="H43">
        <v>37.321899799499938</v>
      </c>
      <c r="I43">
        <v>5.2491630414904494E-3</v>
      </c>
      <c r="J43">
        <v>6.1411210416114468</v>
      </c>
      <c r="K43">
        <v>2.759182329013541E-3</v>
      </c>
      <c r="L43">
        <v>11.766022486290449</v>
      </c>
      <c r="M43">
        <v>5.1184857224680453E-3</v>
      </c>
      <c r="N43">
        <v>17.676734276843309</v>
      </c>
      <c r="O43">
        <v>1.7006891291505729E-2</v>
      </c>
      <c r="P43">
        <v>-0.29426077368136688</v>
      </c>
      <c r="Q43">
        <v>1.6669390453083289E-2</v>
      </c>
      <c r="R43">
        <v>23.734263652567449</v>
      </c>
      <c r="S43">
        <v>7.6944638613714533E-2</v>
      </c>
      <c r="T43">
        <v>6.2358662379827019E-2</v>
      </c>
      <c r="U43">
        <v>7.0338110988151792E-2</v>
      </c>
      <c r="V43">
        <v>42.804647560246863</v>
      </c>
      <c r="W43">
        <v>3.921456268372987</v>
      </c>
      <c r="X43">
        <v>12.480367622724261</v>
      </c>
      <c r="Y43">
        <v>3.806810180162818</v>
      </c>
      <c r="Z43">
        <v>0.59784643666271065</v>
      </c>
      <c r="AA43">
        <v>0.39318600505786477</v>
      </c>
      <c r="AB43">
        <v>0.61457769821432706</v>
      </c>
      <c r="AC43">
        <v>9.5321990740740734</v>
      </c>
      <c r="AD43">
        <v>1.377698214327094E-3</v>
      </c>
    </row>
    <row r="44" spans="1:30" x14ac:dyDescent="0.2">
      <c r="A44" s="1">
        <v>40</v>
      </c>
      <c r="B44" t="s">
        <v>33</v>
      </c>
      <c r="C44" s="2">
        <v>44050.711782407408</v>
      </c>
      <c r="D44" t="s">
        <v>74</v>
      </c>
      <c r="E44">
        <v>13</v>
      </c>
      <c r="F44">
        <v>1.90790334000152</v>
      </c>
      <c r="G44">
        <v>2.010234247638795E-3</v>
      </c>
      <c r="H44">
        <v>37.33794209890582</v>
      </c>
      <c r="I44">
        <v>6.2103282554894059E-3</v>
      </c>
      <c r="J44">
        <v>6.1381924496008411</v>
      </c>
      <c r="K44">
        <v>1.9926618850054402E-3</v>
      </c>
      <c r="L44">
        <v>11.78164616357577</v>
      </c>
      <c r="M44">
        <v>6.0533207766607713E-3</v>
      </c>
      <c r="N44">
        <v>17.6882363549609</v>
      </c>
      <c r="O44">
        <v>2.4684808216757649E-2</v>
      </c>
      <c r="P44">
        <v>-0.29513773417514211</v>
      </c>
      <c r="Q44">
        <v>2.4020355380334781E-2</v>
      </c>
      <c r="R44">
        <v>23.7231337655316</v>
      </c>
      <c r="S44">
        <v>0.1312196990824831</v>
      </c>
      <c r="T44">
        <v>2.060026482545611E-2</v>
      </c>
      <c r="U44">
        <v>0.12614002342411859</v>
      </c>
      <c r="V44">
        <v>30.261370110028341</v>
      </c>
      <c r="W44">
        <v>4.2154369766100599</v>
      </c>
      <c r="X44">
        <v>0.27458242048226822</v>
      </c>
      <c r="Y44">
        <v>4.0944963389977431</v>
      </c>
      <c r="Z44">
        <v>0.59696075326433962</v>
      </c>
      <c r="AA44">
        <v>0.35037930665189992</v>
      </c>
      <c r="AB44">
        <v>0.61365925656848386</v>
      </c>
      <c r="AC44">
        <v>11.795115740740741</v>
      </c>
      <c r="AD44">
        <v>4.5925656848389013E-4</v>
      </c>
    </row>
    <row r="45" spans="1:30" x14ac:dyDescent="0.2">
      <c r="A45" s="1">
        <v>41</v>
      </c>
      <c r="B45" t="s">
        <v>33</v>
      </c>
      <c r="C45" s="2">
        <v>44053.175486111111</v>
      </c>
      <c r="D45" t="s">
        <v>75</v>
      </c>
      <c r="E45">
        <v>13</v>
      </c>
      <c r="F45">
        <v>1.883037995724326</v>
      </c>
      <c r="G45">
        <v>2.9504683926032112E-3</v>
      </c>
      <c r="H45">
        <v>37.368740745898712</v>
      </c>
      <c r="I45">
        <v>6.6018274059588457E-3</v>
      </c>
      <c r="J45">
        <v>6.1158889519512156</v>
      </c>
      <c r="K45">
        <v>2.9221678985897042E-3</v>
      </c>
      <c r="L45">
        <v>11.81160328659273</v>
      </c>
      <c r="M45">
        <v>6.4370069799662586E-3</v>
      </c>
      <c r="N45">
        <v>17.69313380337428</v>
      </c>
      <c r="O45">
        <v>1.9483933073081359E-2</v>
      </c>
      <c r="P45">
        <v>-0.29656648602276292</v>
      </c>
      <c r="Q45">
        <v>1.9359649996048962E-2</v>
      </c>
      <c r="R45">
        <v>23.726171293597481</v>
      </c>
      <c r="S45">
        <v>0.1115003429843671</v>
      </c>
      <c r="T45">
        <v>-3.5647200895409042E-2</v>
      </c>
      <c r="U45">
        <v>0.1079337526795643</v>
      </c>
      <c r="V45">
        <v>43.126723286214187</v>
      </c>
      <c r="W45">
        <v>2.8234168520702729</v>
      </c>
      <c r="X45">
        <v>12.73048825678563</v>
      </c>
      <c r="Y45">
        <v>2.745585924872493</v>
      </c>
      <c r="Z45">
        <v>0.59551778998285576</v>
      </c>
      <c r="AA45">
        <v>0.29271980719246982</v>
      </c>
      <c r="AB45">
        <v>0.61216292325843802</v>
      </c>
      <c r="AC45">
        <v>14.258819444444439</v>
      </c>
      <c r="AD45">
        <v>-1.0370767415619491E-3</v>
      </c>
    </row>
    <row r="46" spans="1:30" x14ac:dyDescent="0.2">
      <c r="A46" s="1">
        <v>42</v>
      </c>
      <c r="B46" t="s">
        <v>33</v>
      </c>
      <c r="C46" s="2">
        <v>44055.579212962963</v>
      </c>
      <c r="D46" t="s">
        <v>76</v>
      </c>
      <c r="E46">
        <v>13</v>
      </c>
      <c r="F46">
        <v>1.8880887802446931</v>
      </c>
      <c r="G46">
        <v>3.0123042271754481E-3</v>
      </c>
      <c r="H46">
        <v>37.392969933207709</v>
      </c>
      <c r="I46">
        <v>6.8707389969887333E-3</v>
      </c>
      <c r="J46">
        <v>6.1214412348735197</v>
      </c>
      <c r="K46">
        <v>3.0197895917845048E-3</v>
      </c>
      <c r="L46">
        <v>11.83522284061698</v>
      </c>
      <c r="M46">
        <v>6.700104631393154E-3</v>
      </c>
      <c r="N46">
        <v>17.74010093559296</v>
      </c>
      <c r="O46">
        <v>1.84243049896302E-2</v>
      </c>
      <c r="P46">
        <v>-0.27906605785330901</v>
      </c>
      <c r="Q46">
        <v>2.2336349501050769E-2</v>
      </c>
      <c r="R46">
        <v>23.774107762736492</v>
      </c>
      <c r="S46">
        <v>0.12546478029060579</v>
      </c>
      <c r="T46">
        <v>-3.5510963565424172E-2</v>
      </c>
      <c r="U46">
        <v>0.11547437391361361</v>
      </c>
      <c r="V46">
        <v>29.03428369085243</v>
      </c>
      <c r="W46">
        <v>2.9845732807374108</v>
      </c>
      <c r="X46">
        <v>-1.0030431485725331</v>
      </c>
      <c r="Y46">
        <v>2.8909483975965351</v>
      </c>
      <c r="Z46">
        <v>0.61319229049238799</v>
      </c>
      <c r="AA46">
        <v>0.29285946461799012</v>
      </c>
      <c r="AB46">
        <v>0.63049114005383555</v>
      </c>
      <c r="AC46">
        <v>16.662546296296291</v>
      </c>
      <c r="AD46">
        <v>1.7291140053835589E-2</v>
      </c>
    </row>
    <row r="47" spans="1:30" x14ac:dyDescent="0.2">
      <c r="A47" s="1">
        <v>43</v>
      </c>
      <c r="B47" t="s">
        <v>33</v>
      </c>
      <c r="C47" s="2">
        <v>44057.51972222222</v>
      </c>
      <c r="D47" t="s">
        <v>77</v>
      </c>
      <c r="E47">
        <v>13</v>
      </c>
      <c r="F47">
        <v>1.904859345996939</v>
      </c>
      <c r="G47">
        <v>4.5688183084527274E-3</v>
      </c>
      <c r="H47">
        <v>37.337245476113033</v>
      </c>
      <c r="I47">
        <v>1.097368786010435E-2</v>
      </c>
      <c r="J47">
        <v>6.1353123381532546</v>
      </c>
      <c r="K47">
        <v>4.6066825323379228E-3</v>
      </c>
      <c r="L47">
        <v>11.780960898117099</v>
      </c>
      <c r="M47">
        <v>1.070103712708397E-2</v>
      </c>
      <c r="N47">
        <v>17.672002213727659</v>
      </c>
      <c r="O47">
        <v>2.419752990026398E-2</v>
      </c>
      <c r="P47">
        <v>-0.30746712063076409</v>
      </c>
      <c r="Q47">
        <v>2.4838456165625019E-2</v>
      </c>
      <c r="R47">
        <v>23.626914452118399</v>
      </c>
      <c r="S47">
        <v>0.10377633731804151</v>
      </c>
      <c r="T47">
        <v>-7.2037241397926444E-2</v>
      </c>
      <c r="U47">
        <v>8.7112929834776101E-2</v>
      </c>
      <c r="V47">
        <v>29.415756084113109</v>
      </c>
      <c r="W47">
        <v>2.5998898687295688</v>
      </c>
      <c r="X47">
        <v>-0.54201991849337827</v>
      </c>
      <c r="Y47">
        <v>2.5293357993852701</v>
      </c>
      <c r="Z47">
        <v>0.58450872951485944</v>
      </c>
      <c r="AA47">
        <v>0.25541623282173681</v>
      </c>
      <c r="AB47">
        <v>0.60074667718900876</v>
      </c>
      <c r="AC47">
        <v>18.60305555555556</v>
      </c>
      <c r="AD47">
        <v>-1.2453322810991209E-2</v>
      </c>
    </row>
    <row r="48" spans="1:30" x14ac:dyDescent="0.2">
      <c r="A48" s="1">
        <v>44</v>
      </c>
      <c r="B48" t="s">
        <v>33</v>
      </c>
      <c r="C48" s="2">
        <v>44059.425740740742</v>
      </c>
      <c r="D48" t="s">
        <v>78</v>
      </c>
      <c r="E48">
        <v>13</v>
      </c>
      <c r="F48">
        <v>1.8791292662962771</v>
      </c>
      <c r="G48">
        <v>3.3159482453101029E-3</v>
      </c>
      <c r="H48">
        <v>37.393789737191668</v>
      </c>
      <c r="I48">
        <v>7.1700651019019051E-3</v>
      </c>
      <c r="J48">
        <v>6.1130602956655666</v>
      </c>
      <c r="K48">
        <v>3.3085656367760541E-3</v>
      </c>
      <c r="L48">
        <v>11.83600258149329</v>
      </c>
      <c r="M48">
        <v>6.9921609617549984E-3</v>
      </c>
      <c r="N48">
        <v>17.712948821625449</v>
      </c>
      <c r="O48">
        <v>2.3691312497189278E-2</v>
      </c>
      <c r="P48">
        <v>-0.29790415785374469</v>
      </c>
      <c r="Q48">
        <v>2.238018890309661E-2</v>
      </c>
      <c r="R48">
        <v>23.716936491608269</v>
      </c>
      <c r="S48">
        <v>0.1234029750145805</v>
      </c>
      <c r="T48">
        <v>-9.2893743730383144E-2</v>
      </c>
      <c r="U48">
        <v>0.1154861648960377</v>
      </c>
      <c r="V48">
        <v>30.260351688500229</v>
      </c>
      <c r="W48">
        <v>3.288483086167616</v>
      </c>
      <c r="X48">
        <v>0.1946691751304874</v>
      </c>
      <c r="Y48">
        <v>3.1989287665526209</v>
      </c>
      <c r="Z48">
        <v>0.59416681266793803</v>
      </c>
      <c r="AA48">
        <v>0.23403614983396609</v>
      </c>
      <c r="AB48">
        <v>0.6107619781454422</v>
      </c>
      <c r="AC48">
        <v>20.509074074074071</v>
      </c>
      <c r="AD48">
        <v>-2.4380218545577699E-3</v>
      </c>
    </row>
    <row r="49" spans="1:30" x14ac:dyDescent="0.2">
      <c r="A49" s="1">
        <v>45</v>
      </c>
      <c r="B49" t="s">
        <v>33</v>
      </c>
      <c r="C49" s="2">
        <v>44061.254629629628</v>
      </c>
      <c r="D49" t="s">
        <v>79</v>
      </c>
      <c r="E49">
        <v>13</v>
      </c>
      <c r="F49">
        <v>1.8818143259433759</v>
      </c>
      <c r="G49">
        <v>3.9924406256857054E-3</v>
      </c>
      <c r="H49">
        <v>37.367773980666399</v>
      </c>
      <c r="I49">
        <v>9.8448821204117788E-3</v>
      </c>
      <c r="J49">
        <v>6.1147081425779746</v>
      </c>
      <c r="K49">
        <v>4.053222019032977E-3</v>
      </c>
      <c r="L49">
        <v>11.81065867044898</v>
      </c>
      <c r="M49">
        <v>9.6006437648628231E-3</v>
      </c>
      <c r="N49">
        <v>17.703051357030098</v>
      </c>
      <c r="O49">
        <v>2.3600578525541479E-2</v>
      </c>
      <c r="P49">
        <v>-0.28469619678015851</v>
      </c>
      <c r="Q49">
        <v>2.2407734986532549E-2</v>
      </c>
      <c r="R49">
        <v>23.677045254565659</v>
      </c>
      <c r="S49">
        <v>0.13401346882180301</v>
      </c>
      <c r="T49">
        <v>-8.1767439796864849E-2</v>
      </c>
      <c r="U49">
        <v>0.1209334186408883</v>
      </c>
      <c r="V49">
        <v>33.250479589476413</v>
      </c>
      <c r="W49">
        <v>2.901605652940737</v>
      </c>
      <c r="X49">
        <v>3.1451424930162748</v>
      </c>
      <c r="Y49">
        <v>2.8245756814414471</v>
      </c>
      <c r="Z49">
        <v>0.60750614999526398</v>
      </c>
      <c r="AA49">
        <v>0.24544176797903691</v>
      </c>
      <c r="AB49">
        <v>0.62459468964471831</v>
      </c>
      <c r="AC49">
        <v>22.337962962962958</v>
      </c>
      <c r="AD49">
        <v>1.1394689644718349E-2</v>
      </c>
    </row>
    <row r="50" spans="1:30" x14ac:dyDescent="0.2">
      <c r="A50" s="1">
        <v>46</v>
      </c>
      <c r="B50" t="s">
        <v>33</v>
      </c>
      <c r="C50" s="2">
        <v>44063.212592592587</v>
      </c>
      <c r="D50" t="s">
        <v>80</v>
      </c>
      <c r="E50">
        <v>13</v>
      </c>
      <c r="F50">
        <v>1.885261390143806</v>
      </c>
      <c r="G50">
        <v>3.9922612912624608E-3</v>
      </c>
      <c r="H50">
        <v>37.347293511128314</v>
      </c>
      <c r="I50">
        <v>9.0596961633324351E-3</v>
      </c>
      <c r="J50">
        <v>6.1172566612752934</v>
      </c>
      <c r="K50">
        <v>4.0319350782919957E-3</v>
      </c>
      <c r="L50">
        <v>11.79070993782295</v>
      </c>
      <c r="M50">
        <v>8.8356658001534152E-3</v>
      </c>
      <c r="N50">
        <v>17.676799063455409</v>
      </c>
      <c r="O50">
        <v>2.7145836770968441E-2</v>
      </c>
      <c r="P50">
        <v>-0.29371823441020423</v>
      </c>
      <c r="Q50">
        <v>2.198026901835513E-2</v>
      </c>
      <c r="R50">
        <v>23.720052956289141</v>
      </c>
      <c r="S50">
        <v>9.6958157945734341E-2</v>
      </c>
      <c r="T50">
        <v>-3.2602630469609381E-4</v>
      </c>
      <c r="U50">
        <v>8.690959978932998E-2</v>
      </c>
      <c r="V50">
        <v>30.6754003620945</v>
      </c>
      <c r="W50">
        <v>2.782932298914119</v>
      </c>
      <c r="X50">
        <v>0.68114469981365089</v>
      </c>
      <c r="Y50">
        <v>2.70628501450825</v>
      </c>
      <c r="Z50">
        <v>0.59839437243501037</v>
      </c>
      <c r="AA50">
        <v>0.32892768289173291</v>
      </c>
      <c r="AB50">
        <v>0.61514590016262227</v>
      </c>
      <c r="AC50">
        <v>24.295925925925921</v>
      </c>
      <c r="AD50">
        <v>1.9459001626223049E-3</v>
      </c>
    </row>
    <row r="51" spans="1:30" x14ac:dyDescent="0.2">
      <c r="A51" s="1">
        <v>47</v>
      </c>
      <c r="B51" t="s">
        <v>33</v>
      </c>
      <c r="C51" s="2">
        <v>44065.752939814818</v>
      </c>
      <c r="D51" t="s">
        <v>81</v>
      </c>
      <c r="E51">
        <v>13</v>
      </c>
      <c r="F51">
        <v>1.8287557452148071</v>
      </c>
      <c r="G51">
        <v>4.7647741453449508E-3</v>
      </c>
      <c r="H51">
        <v>37.260470715198082</v>
      </c>
      <c r="I51">
        <v>1.257250462750396E-2</v>
      </c>
      <c r="J51">
        <v>6.06131621992595</v>
      </c>
      <c r="K51">
        <v>4.8630598511044589E-3</v>
      </c>
      <c r="L51">
        <v>11.705989948186181</v>
      </c>
      <c r="M51">
        <v>1.2259940219577809E-2</v>
      </c>
      <c r="N51">
        <v>17.54406832656306</v>
      </c>
      <c r="O51">
        <v>3.5074858914360942E-2</v>
      </c>
      <c r="P51">
        <v>-0.2844662697659936</v>
      </c>
      <c r="Q51">
        <v>2.5124163853693069E-2</v>
      </c>
      <c r="R51">
        <v>23.562193391720939</v>
      </c>
      <c r="S51">
        <v>9.9792686903907718E-2</v>
      </c>
      <c r="T51">
        <v>1.293208692132965E-2</v>
      </c>
      <c r="U51">
        <v>8.7625873812435848E-2</v>
      </c>
      <c r="V51">
        <v>30.574494508819331</v>
      </c>
      <c r="W51">
        <v>2.2283347972955081</v>
      </c>
      <c r="X51">
        <v>0.80713118922892357</v>
      </c>
      <c r="Y51">
        <v>2.164169359689355</v>
      </c>
      <c r="Z51">
        <v>0.6077383640353814</v>
      </c>
      <c r="AA51">
        <v>0.34251862716969922</v>
      </c>
      <c r="AB51">
        <v>0.62483549244805126</v>
      </c>
      <c r="AC51">
        <v>26.836273148148148</v>
      </c>
      <c r="AD51">
        <v>1.163549244805129E-2</v>
      </c>
    </row>
    <row r="52" spans="1:30" x14ac:dyDescent="0.2">
      <c r="A52" s="1">
        <v>48</v>
      </c>
      <c r="B52" t="s">
        <v>33</v>
      </c>
      <c r="C52" s="2">
        <v>44067.626388888893</v>
      </c>
      <c r="D52" t="s">
        <v>82</v>
      </c>
      <c r="E52">
        <v>13</v>
      </c>
      <c r="F52">
        <v>1.901981166364421</v>
      </c>
      <c r="G52">
        <v>3.578111892382556E-3</v>
      </c>
      <c r="H52">
        <v>37.322995449689543</v>
      </c>
      <c r="I52">
        <v>7.49265961134648E-3</v>
      </c>
      <c r="J52">
        <v>6.1321335181488514</v>
      </c>
      <c r="K52">
        <v>3.5557636247470562E-3</v>
      </c>
      <c r="L52">
        <v>11.767069614332049</v>
      </c>
      <c r="M52">
        <v>7.3067012206839213E-3</v>
      </c>
      <c r="N52">
        <v>17.66430650476282</v>
      </c>
      <c r="O52">
        <v>1.7572089597542171E-2</v>
      </c>
      <c r="P52">
        <v>-0.29827402495615257</v>
      </c>
      <c r="Q52">
        <v>1.8962498523856289E-2</v>
      </c>
      <c r="R52">
        <v>23.673568350509111</v>
      </c>
      <c r="S52">
        <v>8.5807014991708591E-2</v>
      </c>
      <c r="T52">
        <v>9.9650878719625123E-4</v>
      </c>
      <c r="U52">
        <v>8.1812621348412481E-2</v>
      </c>
      <c r="V52">
        <v>30.34625154655863</v>
      </c>
      <c r="W52">
        <v>4.0492749792463174</v>
      </c>
      <c r="X52">
        <v>0.39175797148431302</v>
      </c>
      <c r="Y52">
        <v>3.9388098542840719</v>
      </c>
      <c r="Z52">
        <v>0.59379326659085541</v>
      </c>
      <c r="AA52">
        <v>0.33028341884247742</v>
      </c>
      <c r="AB52">
        <v>0.61037461594077069</v>
      </c>
      <c r="AC52">
        <v>28.709722222222219</v>
      </c>
      <c r="AD52">
        <v>-2.8253840592292741E-3</v>
      </c>
    </row>
    <row r="53" spans="1:30" x14ac:dyDescent="0.2">
      <c r="A53" s="1">
        <v>49</v>
      </c>
      <c r="B53" t="s">
        <v>33</v>
      </c>
      <c r="C53" s="2">
        <v>44069.200023148151</v>
      </c>
      <c r="D53" t="s">
        <v>83</v>
      </c>
      <c r="E53">
        <v>13</v>
      </c>
      <c r="F53">
        <v>1.8766926825351751</v>
      </c>
      <c r="G53">
        <v>6.2460126732125417E-3</v>
      </c>
      <c r="H53">
        <v>37.353427061793333</v>
      </c>
      <c r="I53">
        <v>1.2413710399274041E-2</v>
      </c>
      <c r="J53">
        <v>6.1094206108804867</v>
      </c>
      <c r="K53">
        <v>6.257070779887298E-3</v>
      </c>
      <c r="L53">
        <v>11.79666820006153</v>
      </c>
      <c r="M53">
        <v>1.210844257384059E-2</v>
      </c>
      <c r="N53">
        <v>17.66830084323071</v>
      </c>
      <c r="O53">
        <v>2.1022605008972971E-2</v>
      </c>
      <c r="P53">
        <v>-0.29982201268195041</v>
      </c>
      <c r="Q53">
        <v>1.6099415675192019E-2</v>
      </c>
      <c r="R53">
        <v>23.766392166423781</v>
      </c>
      <c r="S53">
        <v>0.11204334290326499</v>
      </c>
      <c r="T53">
        <v>3.3161121957356543E-2</v>
      </c>
      <c r="U53">
        <v>9.8001570520840034E-2</v>
      </c>
      <c r="V53">
        <v>30.76325394624924</v>
      </c>
      <c r="W53">
        <v>3.5531696160949879</v>
      </c>
      <c r="X53">
        <v>0.76321711736961206</v>
      </c>
      <c r="Y53">
        <v>3.4629481170464129</v>
      </c>
      <c r="Z53">
        <v>0.59222988142202171</v>
      </c>
      <c r="AA53">
        <v>0.36325549095149101</v>
      </c>
      <c r="AB53">
        <v>0.60875340677032552</v>
      </c>
      <c r="AC53">
        <v>30.28335648148148</v>
      </c>
      <c r="AD53">
        <v>-4.4465932296744448E-3</v>
      </c>
    </row>
    <row r="54" spans="1:30" x14ac:dyDescent="0.2">
      <c r="A54" s="1">
        <v>50</v>
      </c>
      <c r="B54" t="s">
        <v>33</v>
      </c>
      <c r="C54" s="2">
        <v>44071.490185185183</v>
      </c>
      <c r="D54" t="s">
        <v>84</v>
      </c>
      <c r="E54">
        <v>13</v>
      </c>
      <c r="F54">
        <v>1.911541445744174</v>
      </c>
      <c r="G54">
        <v>5.3387043360931426E-3</v>
      </c>
      <c r="H54">
        <v>37.449676602651259</v>
      </c>
      <c r="I54">
        <v>1.330714728516871E-2</v>
      </c>
      <c r="J54">
        <v>6.1453521278186916</v>
      </c>
      <c r="K54">
        <v>5.4116824344487436E-3</v>
      </c>
      <c r="L54">
        <v>11.89052746821921</v>
      </c>
      <c r="M54">
        <v>1.297655061094833E-2</v>
      </c>
      <c r="N54">
        <v>17.79854244254317</v>
      </c>
      <c r="O54">
        <v>3.9771000080675009E-2</v>
      </c>
      <c r="P54">
        <v>-0.29989292613272511</v>
      </c>
      <c r="Q54">
        <v>3.5042629369673152E-2</v>
      </c>
      <c r="R54">
        <v>23.913633585642341</v>
      </c>
      <c r="S54">
        <v>0.1432311258059179</v>
      </c>
      <c r="T54">
        <v>-8.5484136643605609E-3</v>
      </c>
      <c r="U54">
        <v>0.1224596224439965</v>
      </c>
      <c r="V54">
        <v>33.035907637849682</v>
      </c>
      <c r="W54">
        <v>2.259577895398214</v>
      </c>
      <c r="X54">
        <v>2.7487185622861809</v>
      </c>
      <c r="Y54">
        <v>2.20504807951029</v>
      </c>
      <c r="Z54">
        <v>0.59215826261305815</v>
      </c>
      <c r="AA54">
        <v>0.32049888110584318</v>
      </c>
      <c r="AB54">
        <v>0.60867913903887771</v>
      </c>
      <c r="AC54">
        <v>32.573518518518519</v>
      </c>
      <c r="AD54">
        <v>-4.5208609611222528E-3</v>
      </c>
    </row>
    <row r="55" spans="1:30" x14ac:dyDescent="0.2">
      <c r="A55" s="1">
        <v>51</v>
      </c>
      <c r="B55" t="s">
        <v>33</v>
      </c>
      <c r="C55" s="2">
        <v>44073.565138888887</v>
      </c>
      <c r="D55" t="s">
        <v>85</v>
      </c>
      <c r="E55">
        <v>13</v>
      </c>
      <c r="F55">
        <v>1.903301660061923</v>
      </c>
      <c r="G55">
        <v>4.1202531485021766E-3</v>
      </c>
      <c r="H55">
        <v>37.271390609652727</v>
      </c>
      <c r="I55">
        <v>6.8847911761594893E-3</v>
      </c>
      <c r="J55">
        <v>6.1316429137819064</v>
      </c>
      <c r="K55">
        <v>4.0769091480526128E-3</v>
      </c>
      <c r="L55">
        <v>11.716788916484161</v>
      </c>
      <c r="M55">
        <v>6.7164473781695091E-3</v>
      </c>
      <c r="N55">
        <v>17.62485780349709</v>
      </c>
      <c r="O55">
        <v>3.4219445974248801E-2</v>
      </c>
      <c r="P55">
        <v>-0.28767708824996618</v>
      </c>
      <c r="Q55">
        <v>2.9885679980486319E-2</v>
      </c>
      <c r="R55">
        <v>23.555858666287289</v>
      </c>
      <c r="S55">
        <v>7.8646173297830455E-2</v>
      </c>
      <c r="T55">
        <v>-1.460420685780536E-2</v>
      </c>
      <c r="U55">
        <v>7.1027045116180215E-2</v>
      </c>
      <c r="V55">
        <v>30.609768048345511</v>
      </c>
      <c r="W55">
        <v>3.5898305591127042</v>
      </c>
      <c r="X55">
        <v>0.74583658453466828</v>
      </c>
      <c r="Y55">
        <v>3.486654275128994</v>
      </c>
      <c r="Z55">
        <v>0.60449560835069238</v>
      </c>
      <c r="AA55">
        <v>0.31429106356439762</v>
      </c>
      <c r="AB55">
        <v>0.62147279887877993</v>
      </c>
      <c r="AC55">
        <v>34.648472222222217</v>
      </c>
      <c r="AD55">
        <v>8.2727988787799633E-3</v>
      </c>
    </row>
    <row r="56" spans="1:30" x14ac:dyDescent="0.2">
      <c r="A56" s="1">
        <v>52</v>
      </c>
      <c r="B56" t="s">
        <v>33</v>
      </c>
      <c r="C56" s="2">
        <v>44075.490694444437</v>
      </c>
      <c r="D56" t="s">
        <v>86</v>
      </c>
      <c r="E56">
        <v>13</v>
      </c>
      <c r="F56">
        <v>1.904719349023474</v>
      </c>
      <c r="G56">
        <v>4.459934382373216E-3</v>
      </c>
      <c r="H56">
        <v>37.334039047754217</v>
      </c>
      <c r="I56">
        <v>8.9380144527197794E-3</v>
      </c>
      <c r="J56">
        <v>6.135073470031644</v>
      </c>
      <c r="K56">
        <v>4.4383002673710611E-3</v>
      </c>
      <c r="L56">
        <v>11.77783627175892</v>
      </c>
      <c r="M56">
        <v>8.7170687337710523E-3</v>
      </c>
      <c r="N56">
        <v>17.662432678013499</v>
      </c>
      <c r="O56">
        <v>2.908244086265235E-2</v>
      </c>
      <c r="P56">
        <v>-0.31358745784617359</v>
      </c>
      <c r="Q56">
        <v>2.334119316697774E-2</v>
      </c>
      <c r="R56">
        <v>23.688029055230199</v>
      </c>
      <c r="S56">
        <v>8.1228873007879759E-2</v>
      </c>
      <c r="T56">
        <v>-6.1598823993369578E-3</v>
      </c>
      <c r="U56">
        <v>7.9709264684638556E-2</v>
      </c>
      <c r="V56">
        <v>35.116346460597853</v>
      </c>
      <c r="W56">
        <v>3.8398422619836219</v>
      </c>
      <c r="X56">
        <v>4.9990220567690917</v>
      </c>
      <c r="Y56">
        <v>3.7268276872359052</v>
      </c>
      <c r="Z56">
        <v>0.57832751485057621</v>
      </c>
      <c r="AA56">
        <v>0.32294737394759931</v>
      </c>
      <c r="AB56">
        <v>0.59433684159762823</v>
      </c>
      <c r="AC56">
        <v>36.574027777777779</v>
      </c>
      <c r="AD56">
        <v>-1.8863158402371741E-2</v>
      </c>
    </row>
    <row r="57" spans="1:30" x14ac:dyDescent="0.2">
      <c r="A57" s="1">
        <v>53</v>
      </c>
      <c r="B57" t="s">
        <v>33</v>
      </c>
      <c r="C57" s="2">
        <v>44077.284583333327</v>
      </c>
      <c r="D57" t="s">
        <v>87</v>
      </c>
      <c r="E57">
        <v>13</v>
      </c>
      <c r="F57">
        <v>1.8859080147087901</v>
      </c>
      <c r="G57">
        <v>3.7942293233507998E-3</v>
      </c>
      <c r="H57">
        <v>37.333366772694632</v>
      </c>
      <c r="I57">
        <v>6.3076833135206067E-3</v>
      </c>
      <c r="J57">
        <v>6.1173966754912676</v>
      </c>
      <c r="K57">
        <v>3.7311277155198672E-3</v>
      </c>
      <c r="L57">
        <v>11.777141167653919</v>
      </c>
      <c r="M57">
        <v>6.1525981412158554E-3</v>
      </c>
      <c r="N57">
        <v>17.658706272546802</v>
      </c>
      <c r="O57">
        <v>2.0159231801317599E-2</v>
      </c>
      <c r="P57">
        <v>-0.29845376732331019</v>
      </c>
      <c r="Q57">
        <v>1.407777573386648E-2</v>
      </c>
      <c r="R57">
        <v>23.726917754252479</v>
      </c>
      <c r="S57">
        <v>9.9159246340086063E-2</v>
      </c>
      <c r="T57">
        <v>3.3202364925113748E-2</v>
      </c>
      <c r="U57">
        <v>9.5915220359796063E-2</v>
      </c>
      <c r="V57">
        <v>32.779117751415171</v>
      </c>
      <c r="W57">
        <v>2.9598378364247502</v>
      </c>
      <c r="X57">
        <v>2.749914107851871</v>
      </c>
      <c r="Y57">
        <v>2.874927972220263</v>
      </c>
      <c r="Z57">
        <v>0.59361173637175724</v>
      </c>
      <c r="AA57">
        <v>0.3632977692807744</v>
      </c>
      <c r="AB57">
        <v>0.61018637157093669</v>
      </c>
      <c r="AC57">
        <v>38.367916666666673</v>
      </c>
      <c r="AD57">
        <v>-3.0136284290632749E-3</v>
      </c>
    </row>
    <row r="58" spans="1:30" x14ac:dyDescent="0.2">
      <c r="A58" s="1">
        <v>54</v>
      </c>
      <c r="B58" t="s">
        <v>33</v>
      </c>
      <c r="C58" s="2">
        <v>44079.419027777767</v>
      </c>
      <c r="D58" t="s">
        <v>88</v>
      </c>
      <c r="E58">
        <v>13</v>
      </c>
      <c r="F58">
        <v>1.9121239379028541</v>
      </c>
      <c r="G58">
        <v>6.1922517907864868E-3</v>
      </c>
      <c r="H58">
        <v>37.38158097980596</v>
      </c>
      <c r="I58">
        <v>1.050193517487169E-2</v>
      </c>
      <c r="J58">
        <v>6.1436162425917811</v>
      </c>
      <c r="K58">
        <v>6.1435102278720394E-3</v>
      </c>
      <c r="L58">
        <v>11.82417666314921</v>
      </c>
      <c r="M58">
        <v>1.0245428808154289E-2</v>
      </c>
      <c r="N58">
        <v>17.743215649963929</v>
      </c>
      <c r="O58">
        <v>4.4400318550167989E-2</v>
      </c>
      <c r="P58">
        <v>-0.28800677178236672</v>
      </c>
      <c r="Q58">
        <v>3.3558832425028613E-2</v>
      </c>
      <c r="R58">
        <v>23.773612980428179</v>
      </c>
      <c r="S58">
        <v>0.1236695457638271</v>
      </c>
      <c r="T58">
        <v>-1.416130954359047E-2</v>
      </c>
      <c r="U58">
        <v>0.1038236767674023</v>
      </c>
      <c r="V58">
        <v>33.482863001039128</v>
      </c>
      <c r="W58">
        <v>3.6998821639210151</v>
      </c>
      <c r="X58">
        <v>3.3136582645982551</v>
      </c>
      <c r="Y58">
        <v>3.588262518085596</v>
      </c>
      <c r="Z58">
        <v>0.60416264553944132</v>
      </c>
      <c r="AA58">
        <v>0.31474507935199381</v>
      </c>
      <c r="AB58">
        <v>0.62112752096916535</v>
      </c>
      <c r="AC58">
        <v>40.502361111111107</v>
      </c>
      <c r="AD58">
        <v>7.9275209691653803E-3</v>
      </c>
    </row>
    <row r="59" spans="1:30" x14ac:dyDescent="0.2">
      <c r="A59" s="1">
        <v>55</v>
      </c>
      <c r="B59" t="s">
        <v>33</v>
      </c>
      <c r="C59" s="2">
        <v>44080.631249999999</v>
      </c>
      <c r="D59" t="s">
        <v>89</v>
      </c>
      <c r="E59">
        <v>13</v>
      </c>
      <c r="F59">
        <v>1.8788481644543391</v>
      </c>
      <c r="G59">
        <v>3.8760837319916559E-3</v>
      </c>
      <c r="H59">
        <v>37.406829699160852</v>
      </c>
      <c r="I59">
        <v>8.7833802091299255E-3</v>
      </c>
      <c r="J59">
        <v>6.1132335835207563</v>
      </c>
      <c r="K59">
        <v>3.8861853636466808E-3</v>
      </c>
      <c r="L59">
        <v>11.848708058521931</v>
      </c>
      <c r="M59">
        <v>8.5653528025092449E-3</v>
      </c>
      <c r="N59">
        <v>17.726353269363511</v>
      </c>
      <c r="O59">
        <v>2.5508886733896799E-2</v>
      </c>
      <c r="P59">
        <v>-0.29725666323777877</v>
      </c>
      <c r="Q59">
        <v>2.2510651241886111E-2</v>
      </c>
      <c r="R59">
        <v>23.80381128766496</v>
      </c>
      <c r="S59">
        <v>8.1109272997599111E-2</v>
      </c>
      <c r="T59">
        <v>-3.3152194472902283E-2</v>
      </c>
      <c r="U59">
        <v>7.6179219451663782E-2</v>
      </c>
      <c r="V59">
        <v>31.380947999182979</v>
      </c>
      <c r="W59">
        <v>3.6315613180324351</v>
      </c>
      <c r="X59">
        <v>1.257644536926944</v>
      </c>
      <c r="Y59">
        <v>3.528224553685599</v>
      </c>
      <c r="Z59">
        <v>0.59482074774935423</v>
      </c>
      <c r="AA59">
        <v>0.29527744813906331</v>
      </c>
      <c r="AB59">
        <v>0.61144009993654147</v>
      </c>
      <c r="AC59">
        <v>41.71458333333333</v>
      </c>
      <c r="AD59">
        <v>-1.7599000634584969E-3</v>
      </c>
    </row>
    <row r="61" spans="1:30" x14ac:dyDescent="0.2">
      <c r="A61" s="1"/>
      <c r="B61" s="1" t="s">
        <v>90</v>
      </c>
      <c r="C61" s="1" t="s">
        <v>91</v>
      </c>
      <c r="D61" s="1" t="s">
        <v>92</v>
      </c>
      <c r="E61" s="4"/>
      <c r="F61" s="5"/>
    </row>
    <row r="63" spans="1:30" x14ac:dyDescent="0.2">
      <c r="A63" s="1">
        <v>0</v>
      </c>
      <c r="B63" t="s">
        <v>95</v>
      </c>
      <c r="C63">
        <v>-0.68522307461701504</v>
      </c>
      <c r="D63">
        <v>0.20519999999999999</v>
      </c>
    </row>
    <row r="64" spans="1:30" x14ac:dyDescent="0.2">
      <c r="A64" s="1">
        <v>1</v>
      </c>
      <c r="B64" t="s">
        <v>96</v>
      </c>
      <c r="C64">
        <v>-0.68192342911177195</v>
      </c>
      <c r="D64">
        <v>0.20849999999999999</v>
      </c>
    </row>
    <row r="65" spans="1:4" x14ac:dyDescent="0.2">
      <c r="A65" s="1">
        <v>2</v>
      </c>
      <c r="B65" t="s">
        <v>97</v>
      </c>
      <c r="C65">
        <v>-0.29557688080283978</v>
      </c>
      <c r="D65">
        <v>0.61319999999999997</v>
      </c>
    </row>
    <row r="67" spans="1:4" x14ac:dyDescent="0.2">
      <c r="B67" s="1" t="s">
        <v>181</v>
      </c>
      <c r="C67" s="6"/>
    </row>
    <row r="68" spans="1:4" x14ac:dyDescent="0.2">
      <c r="A68" s="1" t="s">
        <v>100</v>
      </c>
      <c r="B68">
        <v>1.04730104989022</v>
      </c>
    </row>
    <row r="69" spans="1:4" x14ac:dyDescent="0.2">
      <c r="A69" s="1" t="s">
        <v>101</v>
      </c>
      <c r="B69">
        <v>0.92275731543233097</v>
      </c>
    </row>
    <row r="70" spans="1:4" x14ac:dyDescent="0.2">
      <c r="A70" s="1" t="s">
        <v>102</v>
      </c>
      <c r="B70">
        <v>3.4757898006312899E-4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5"/>
  <sheetViews>
    <sheetView workbookViewId="0">
      <selection activeCell="V20" sqref="V20"/>
    </sheetView>
  </sheetViews>
  <sheetFormatPr baseColWidth="10" defaultColWidth="8.83203125" defaultRowHeight="15" x14ac:dyDescent="0.2"/>
  <cols>
    <col min="1" max="1" width="5.83203125" bestFit="1" customWidth="1"/>
    <col min="2" max="2" width="12.1640625" bestFit="1" customWidth="1"/>
    <col min="3" max="3" width="17.6640625" bestFit="1" customWidth="1"/>
    <col min="4" max="4" width="37.5" bestFit="1" customWidth="1"/>
    <col min="5" max="5" width="17.33203125" bestFit="1" customWidth="1"/>
    <col min="6" max="6" width="13.1640625" bestFit="1" customWidth="1"/>
    <col min="7" max="9" width="12.1640625" bestFit="1" customWidth="1"/>
    <col min="10" max="10" width="12.6640625" bestFit="1" customWidth="1"/>
    <col min="11" max="11" width="12.1640625" bestFit="1" customWidth="1"/>
    <col min="12" max="12" width="12.664062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3" width="12.1640625" bestFit="1" customWidth="1"/>
    <col min="24" max="24" width="12.6640625" bestFit="1" customWidth="1"/>
    <col min="25" max="25" width="12.1640625" bestFit="1" customWidth="1"/>
  </cols>
  <sheetData>
    <row r="1" spans="1:25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</row>
    <row r="2" spans="1:25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</row>
    <row r="4" spans="1:25" x14ac:dyDescent="0.2">
      <c r="A4" s="1">
        <v>0</v>
      </c>
      <c r="B4" t="s">
        <v>103</v>
      </c>
      <c r="C4" s="2">
        <v>44040.630810185183</v>
      </c>
      <c r="D4" t="s">
        <v>105</v>
      </c>
      <c r="E4">
        <v>13</v>
      </c>
      <c r="F4">
        <v>-4.1278063022168459</v>
      </c>
      <c r="G4">
        <v>3.8682478617548879E-3</v>
      </c>
      <c r="H4">
        <v>21.836782859378388</v>
      </c>
      <c r="I4">
        <v>5.9738129712375672E-3</v>
      </c>
      <c r="J4">
        <v>-4.7723521523251447E-2</v>
      </c>
      <c r="K4">
        <v>3.7856883816759358E-3</v>
      </c>
      <c r="L4">
        <v>-3.3354145114704772</v>
      </c>
      <c r="M4">
        <v>5.8270649941824012E-3</v>
      </c>
      <c r="N4">
        <v>-3.2992718844597499</v>
      </c>
      <c r="O4">
        <v>2.6189173215387499E-2</v>
      </c>
      <c r="P4">
        <v>2.9388564061004169E-2</v>
      </c>
      <c r="Q4">
        <v>2.6148272965760212E-2</v>
      </c>
      <c r="R4">
        <v>-6.6208279066444273</v>
      </c>
      <c r="S4">
        <v>0.12288996597586339</v>
      </c>
      <c r="T4">
        <v>3.9136370814171977E-2</v>
      </c>
      <c r="U4">
        <v>0.1143401205895119</v>
      </c>
      <c r="V4">
        <v>-0.5453070617120549</v>
      </c>
      <c r="W4">
        <v>4.6976995480725794</v>
      </c>
      <c r="X4">
        <v>6.0894646527641747</v>
      </c>
      <c r="Y4">
        <v>4.7349754194932974</v>
      </c>
    </row>
    <row r="5" spans="1:25" x14ac:dyDescent="0.2">
      <c r="A5" s="1">
        <v>1</v>
      </c>
      <c r="B5" t="s">
        <v>103</v>
      </c>
      <c r="C5" s="2">
        <v>44042.891481481478</v>
      </c>
      <c r="D5" t="s">
        <v>106</v>
      </c>
      <c r="E5">
        <v>13</v>
      </c>
      <c r="F5">
        <v>-4.1495085751174594</v>
      </c>
      <c r="G5">
        <v>2.1468027775290448E-3</v>
      </c>
      <c r="H5">
        <v>66.475865862289623</v>
      </c>
      <c r="I5">
        <v>3.031912410794107E-3</v>
      </c>
      <c r="J5">
        <v>1.423712398113808</v>
      </c>
      <c r="K5">
        <v>2.0705009388040491E-3</v>
      </c>
      <c r="L5">
        <v>40.160208908545478</v>
      </c>
      <c r="M5">
        <v>2.956718443132147E-3</v>
      </c>
      <c r="N5">
        <v>41.007562921801977</v>
      </c>
      <c r="O5">
        <v>2.5749625906744761E-2</v>
      </c>
      <c r="P5">
        <v>1.5465162103440049E-2</v>
      </c>
      <c r="Q5">
        <v>2.3966663374604569E-2</v>
      </c>
      <c r="R5">
        <v>82.019178373078347</v>
      </c>
      <c r="S5">
        <v>7.7939834014445653E-2</v>
      </c>
      <c r="T5">
        <v>7.9415237202301162E-2</v>
      </c>
      <c r="U5">
        <v>7.1681060452557233E-2</v>
      </c>
      <c r="V5">
        <v>95.776339396326946</v>
      </c>
      <c r="W5">
        <v>5.8049160976519838</v>
      </c>
      <c r="X5">
        <v>12.665161752444151</v>
      </c>
      <c r="Y5">
        <v>5.3676470355578472</v>
      </c>
    </row>
    <row r="6" spans="1:25" x14ac:dyDescent="0.2">
      <c r="A6" s="1">
        <v>2</v>
      </c>
      <c r="B6" t="s">
        <v>103</v>
      </c>
      <c r="C6" s="2">
        <v>44043.946481481478</v>
      </c>
      <c r="D6" t="s">
        <v>107</v>
      </c>
      <c r="E6">
        <v>13</v>
      </c>
      <c r="F6">
        <v>-40.601679011501027</v>
      </c>
      <c r="G6">
        <v>2.1662627339260792E-3</v>
      </c>
      <c r="H6">
        <v>34.721361204698027</v>
      </c>
      <c r="I6">
        <v>3.722778577284824E-3</v>
      </c>
      <c r="J6">
        <v>-33.844411023810693</v>
      </c>
      <c r="K6">
        <v>2.0978277748052989E-3</v>
      </c>
      <c r="L6">
        <v>9.141693527320145</v>
      </c>
      <c r="M6">
        <v>3.6295782392087731E-3</v>
      </c>
      <c r="N6">
        <v>-26.22293473919736</v>
      </c>
      <c r="O6">
        <v>1.657414213330452E-2</v>
      </c>
      <c r="P6">
        <v>2.7939556767128029E-2</v>
      </c>
      <c r="Q6">
        <v>1.484246901645859E-2</v>
      </c>
      <c r="R6">
        <v>18.41027351520685</v>
      </c>
      <c r="S6">
        <v>6.744429398497484E-2</v>
      </c>
      <c r="T6">
        <v>4.222544221233257E-2</v>
      </c>
      <c r="U6">
        <v>6.632041742254273E-2</v>
      </c>
      <c r="V6">
        <v>-15.06785677027564</v>
      </c>
      <c r="W6">
        <v>3.18740143336005</v>
      </c>
      <c r="X6">
        <v>3.6924780297470958</v>
      </c>
      <c r="Y6">
        <v>3.2458048575889769</v>
      </c>
    </row>
    <row r="7" spans="1:25" x14ac:dyDescent="0.2">
      <c r="A7" s="1">
        <v>3</v>
      </c>
      <c r="B7" t="s">
        <v>103</v>
      </c>
      <c r="C7" s="2">
        <v>44048.981087962973</v>
      </c>
      <c r="D7" t="s">
        <v>108</v>
      </c>
      <c r="E7">
        <v>13</v>
      </c>
      <c r="F7">
        <v>-4.1142573307405446</v>
      </c>
      <c r="G7">
        <v>2.184842384396455E-3</v>
      </c>
      <c r="H7">
        <v>21.862273969626361</v>
      </c>
      <c r="I7">
        <v>4.121976855468501E-3</v>
      </c>
      <c r="J7">
        <v>-3.4147364779976069E-2</v>
      </c>
      <c r="K7">
        <v>2.1427132024315399E-3</v>
      </c>
      <c r="L7">
        <v>-3.3105474548474412</v>
      </c>
      <c r="M7">
        <v>4.0194118925428743E-3</v>
      </c>
      <c r="N7">
        <v>-3.276862855841594</v>
      </c>
      <c r="O7">
        <v>1.1941919488851319E-2</v>
      </c>
      <c r="P7">
        <v>1.333458430896264E-2</v>
      </c>
      <c r="Q7">
        <v>9.460418939656514E-3</v>
      </c>
      <c r="R7">
        <v>-6.5768987818488744</v>
      </c>
      <c r="S7">
        <v>9.8348160855223785E-2</v>
      </c>
      <c r="T7">
        <v>3.3458783516727451E-2</v>
      </c>
      <c r="U7">
        <v>9.7739879298669535E-2</v>
      </c>
      <c r="V7">
        <v>-1.3877083037613041</v>
      </c>
      <c r="W7">
        <v>5.882758701211845</v>
      </c>
      <c r="X7">
        <v>5.1775749925260426</v>
      </c>
      <c r="Y7">
        <v>5.9160204294190732</v>
      </c>
    </row>
    <row r="8" spans="1:25" x14ac:dyDescent="0.2">
      <c r="A8" s="1">
        <v>4</v>
      </c>
      <c r="B8" t="s">
        <v>103</v>
      </c>
      <c r="C8" s="2">
        <v>44049.847222222219</v>
      </c>
      <c r="D8" t="s">
        <v>109</v>
      </c>
      <c r="E8">
        <v>13</v>
      </c>
      <c r="F8">
        <v>-4.1536977468513303</v>
      </c>
      <c r="G8">
        <v>2.4179653289684239E-3</v>
      </c>
      <c r="H8">
        <v>66.188047220512672</v>
      </c>
      <c r="I8">
        <v>5.7799050209691501E-3</v>
      </c>
      <c r="J8">
        <v>1.4102576685810431</v>
      </c>
      <c r="K8">
        <v>2.382271443745664E-3</v>
      </c>
      <c r="L8">
        <v>39.87975664764334</v>
      </c>
      <c r="M8">
        <v>5.6347385576578776E-3</v>
      </c>
      <c r="N8">
        <v>40.727563935929993</v>
      </c>
      <c r="O8">
        <v>3.4209738116420828E-2</v>
      </c>
      <c r="P8">
        <v>2.535545322872932E-2</v>
      </c>
      <c r="Q8">
        <v>3.370162808446038E-2</v>
      </c>
      <c r="R8">
        <v>81.433709258556533</v>
      </c>
      <c r="S8">
        <v>9.1069076423616002E-2</v>
      </c>
      <c r="T8">
        <v>7.7501373826628958E-2</v>
      </c>
      <c r="U8">
        <v>7.9528288838463773E-2</v>
      </c>
      <c r="V8">
        <v>90.653872675621344</v>
      </c>
      <c r="W8">
        <v>4.2998586149494384</v>
      </c>
      <c r="X8">
        <v>8.4796848345956661</v>
      </c>
      <c r="Y8">
        <v>3.9717334096783992</v>
      </c>
    </row>
    <row r="9" spans="1:25" x14ac:dyDescent="0.2">
      <c r="A9" s="1">
        <v>5</v>
      </c>
      <c r="B9" t="s">
        <v>103</v>
      </c>
      <c r="C9" s="2">
        <v>44054.186157407406</v>
      </c>
      <c r="D9" t="s">
        <v>110</v>
      </c>
      <c r="E9">
        <v>13</v>
      </c>
      <c r="F9">
        <v>-40.601637539815137</v>
      </c>
      <c r="G9">
        <v>2.8995214928567701E-3</v>
      </c>
      <c r="H9">
        <v>34.351052041591743</v>
      </c>
      <c r="I9">
        <v>5.9498494593154946E-3</v>
      </c>
      <c r="J9">
        <v>-33.856801073041517</v>
      </c>
      <c r="K9">
        <v>2.8747134851492542E-3</v>
      </c>
      <c r="L9">
        <v>8.7808827141519004</v>
      </c>
      <c r="M9">
        <v>5.8018857732351058E-3</v>
      </c>
      <c r="N9">
        <v>-26.572488507430538</v>
      </c>
      <c r="O9">
        <v>3.452071561941996E-2</v>
      </c>
      <c r="P9">
        <v>3.3473032115231942E-2</v>
      </c>
      <c r="Q9">
        <v>3.3621681835458009E-2</v>
      </c>
      <c r="R9">
        <v>17.64502016450173</v>
      </c>
      <c r="S9">
        <v>7.6876143355319768E-2</v>
      </c>
      <c r="T9">
        <v>5.7347290448142357E-3</v>
      </c>
      <c r="U9">
        <v>7.2564375858000948E-2</v>
      </c>
      <c r="V9">
        <v>-16.300143174239029</v>
      </c>
      <c r="W9">
        <v>5.9135783933067696</v>
      </c>
      <c r="X9">
        <v>3.154568768865972</v>
      </c>
      <c r="Y9">
        <v>6.0281992598008278</v>
      </c>
    </row>
    <row r="10" spans="1:25" x14ac:dyDescent="0.2">
      <c r="A10" s="1">
        <v>6</v>
      </c>
      <c r="B10" t="s">
        <v>103</v>
      </c>
      <c r="C10" s="2">
        <v>44054.852037037039</v>
      </c>
      <c r="D10" t="s">
        <v>111</v>
      </c>
      <c r="E10">
        <v>13</v>
      </c>
      <c r="F10">
        <v>-4.1402891476260013</v>
      </c>
      <c r="G10">
        <v>3.4886900344851261E-3</v>
      </c>
      <c r="H10">
        <v>21.80049458330171</v>
      </c>
      <c r="I10">
        <v>7.8736977422410991E-3</v>
      </c>
      <c r="J10">
        <v>-6.0663656831116963E-2</v>
      </c>
      <c r="K10">
        <v>3.5000133148023471E-3</v>
      </c>
      <c r="L10">
        <v>-3.370800034857846</v>
      </c>
      <c r="M10">
        <v>7.6782812150923306E-3</v>
      </c>
      <c r="N10">
        <v>-3.335410810920016</v>
      </c>
      <c r="O10">
        <v>1.9218446196267312E-2</v>
      </c>
      <c r="P10">
        <v>4.1387841927327418E-2</v>
      </c>
      <c r="Q10">
        <v>2.1305122354492341E-2</v>
      </c>
      <c r="R10">
        <v>-6.7150762240560926</v>
      </c>
      <c r="S10">
        <v>0.1127605307094595</v>
      </c>
      <c r="T10">
        <v>1.526368137231795E-2</v>
      </c>
      <c r="U10">
        <v>0.10405460513599731</v>
      </c>
      <c r="V10">
        <v>1.8766893298741849</v>
      </c>
      <c r="W10">
        <v>3.3841692643397021</v>
      </c>
      <c r="X10">
        <v>8.6117950668605427</v>
      </c>
      <c r="Y10">
        <v>3.4042892182431062</v>
      </c>
    </row>
    <row r="11" spans="1:25" x14ac:dyDescent="0.2">
      <c r="A11" s="1">
        <v>7</v>
      </c>
      <c r="B11" t="s">
        <v>103</v>
      </c>
      <c r="C11" s="2">
        <v>44058.215555555558</v>
      </c>
      <c r="D11" t="s">
        <v>112</v>
      </c>
      <c r="E11">
        <v>13</v>
      </c>
      <c r="F11">
        <v>-4.1799981594252396</v>
      </c>
      <c r="G11">
        <v>5.0725213637147892E-3</v>
      </c>
      <c r="H11">
        <v>66.996674625683653</v>
      </c>
      <c r="I11">
        <v>9.0050503078018714E-3</v>
      </c>
      <c r="J11">
        <v>1.4123274462709201</v>
      </c>
      <c r="K11">
        <v>5.0473269149040748E-3</v>
      </c>
      <c r="L11">
        <v>40.667605837284142</v>
      </c>
      <c r="M11">
        <v>8.7848187894968566E-3</v>
      </c>
      <c r="N11">
        <v>41.50421497696329</v>
      </c>
      <c r="O11">
        <v>2.681114103964332E-2</v>
      </c>
      <c r="P11">
        <v>2.4873097155575511E-2</v>
      </c>
      <c r="Q11">
        <v>2.3142881389559718E-2</v>
      </c>
      <c r="R11">
        <v>82.98317556199784</v>
      </c>
      <c r="S11">
        <v>8.781615889664178E-2</v>
      </c>
      <c r="T11">
        <v>-5.4350489447787869E-3</v>
      </c>
      <c r="U11">
        <v>7.5278634404015513E-2</v>
      </c>
      <c r="V11">
        <v>84.201737231422371</v>
      </c>
      <c r="W11">
        <v>3.1066918440369591</v>
      </c>
      <c r="X11">
        <v>1.021210357771521</v>
      </c>
      <c r="Y11">
        <v>2.8750488833230792</v>
      </c>
    </row>
    <row r="12" spans="1:25" x14ac:dyDescent="0.2">
      <c r="A12" s="1">
        <v>8</v>
      </c>
      <c r="B12" t="s">
        <v>103</v>
      </c>
      <c r="C12" s="2">
        <v>44061.976226851853</v>
      </c>
      <c r="D12" t="s">
        <v>113</v>
      </c>
      <c r="E12">
        <v>13</v>
      </c>
      <c r="F12">
        <v>-40.571491097216899</v>
      </c>
      <c r="G12">
        <v>4.1244233968645606E-3</v>
      </c>
      <c r="H12">
        <v>34.366974564196617</v>
      </c>
      <c r="I12">
        <v>1.062079413821658E-2</v>
      </c>
      <c r="J12">
        <v>-33.827974459354387</v>
      </c>
      <c r="K12">
        <v>4.1688315731612273E-3</v>
      </c>
      <c r="L12">
        <v>8.7964609065170229</v>
      </c>
      <c r="M12">
        <v>1.035558664431285E-2</v>
      </c>
      <c r="N12">
        <v>-26.548431953918399</v>
      </c>
      <c r="O12">
        <v>2.5108236158908521E-2</v>
      </c>
      <c r="P12">
        <v>1.219064687633963E-2</v>
      </c>
      <c r="Q12">
        <v>2.014364168526717E-2</v>
      </c>
      <c r="R12">
        <v>17.642303703076809</v>
      </c>
      <c r="S12">
        <v>0.167470049113005</v>
      </c>
      <c r="T12">
        <v>-2.7819799553145778E-2</v>
      </c>
      <c r="U12">
        <v>0.1569786446088286</v>
      </c>
      <c r="V12">
        <v>-14.076527870838349</v>
      </c>
      <c r="W12">
        <v>3.14537444661809</v>
      </c>
      <c r="X12">
        <v>5.3596571117878078</v>
      </c>
      <c r="Y12">
        <v>3.2156229591733161</v>
      </c>
    </row>
    <row r="13" spans="1:25" x14ac:dyDescent="0.2">
      <c r="A13" s="1">
        <v>9</v>
      </c>
      <c r="B13" t="s">
        <v>103</v>
      </c>
      <c r="C13" s="2">
        <v>44063.945601851847</v>
      </c>
      <c r="D13" t="s">
        <v>114</v>
      </c>
      <c r="E13">
        <v>13</v>
      </c>
      <c r="F13">
        <v>-4.1415328571835612</v>
      </c>
      <c r="G13">
        <v>5.6846797621490633E-3</v>
      </c>
      <c r="H13">
        <v>21.93184285379645</v>
      </c>
      <c r="I13">
        <v>8.5091389215885965E-3</v>
      </c>
      <c r="J13">
        <v>-5.7396607905577317E-2</v>
      </c>
      <c r="K13">
        <v>5.5967598941357279E-3</v>
      </c>
      <c r="L13">
        <v>-3.2428173945581231</v>
      </c>
      <c r="M13">
        <v>8.3021588519528646E-3</v>
      </c>
      <c r="N13">
        <v>-3.2243935499947409</v>
      </c>
      <c r="O13">
        <v>2.1568060026352719E-2</v>
      </c>
      <c r="P13">
        <v>2.3146602224575721E-2</v>
      </c>
      <c r="Q13">
        <v>2.0355423441756559E-2</v>
      </c>
      <c r="R13">
        <v>-6.4762430613415169</v>
      </c>
      <c r="S13">
        <v>6.0574741809904083E-2</v>
      </c>
      <c r="T13">
        <v>-1.1312957146249511E-3</v>
      </c>
      <c r="U13">
        <v>5.6041342725992288E-2</v>
      </c>
      <c r="V13">
        <v>-0.28455100173897963</v>
      </c>
      <c r="W13">
        <v>2.018929646710995</v>
      </c>
      <c r="X13">
        <v>6.1786170914731589</v>
      </c>
      <c r="Y13">
        <v>2.044800160943923</v>
      </c>
    </row>
    <row r="14" spans="1:25" x14ac:dyDescent="0.2">
      <c r="A14" s="1">
        <v>10</v>
      </c>
      <c r="B14" t="s">
        <v>103</v>
      </c>
      <c r="C14" s="2">
        <v>44064.84847222222</v>
      </c>
      <c r="D14" t="s">
        <v>115</v>
      </c>
      <c r="E14">
        <v>13</v>
      </c>
      <c r="F14">
        <v>-4.1438263754929308</v>
      </c>
      <c r="G14">
        <v>4.9563846774986859E-3</v>
      </c>
      <c r="H14">
        <v>67.235261383687757</v>
      </c>
      <c r="I14">
        <v>9.3359545537802235E-3</v>
      </c>
      <c r="J14">
        <v>1.4541658511450819</v>
      </c>
      <c r="K14">
        <v>4.929845930762484E-3</v>
      </c>
      <c r="L14">
        <v>40.9001568121056</v>
      </c>
      <c r="M14">
        <v>9.1063024473482974E-3</v>
      </c>
      <c r="N14">
        <v>41.801211595481057</v>
      </c>
      <c r="O14">
        <v>3.1066009615214E-2</v>
      </c>
      <c r="P14">
        <v>4.7268285260967297E-2</v>
      </c>
      <c r="Q14">
        <v>2.404147446078923E-2</v>
      </c>
      <c r="R14">
        <v>83.391531529828171</v>
      </c>
      <c r="S14">
        <v>0.1366787905097592</v>
      </c>
      <c r="T14">
        <v>-7.5313494035831832E-2</v>
      </c>
      <c r="U14">
        <v>0.1199132601145204</v>
      </c>
      <c r="V14">
        <v>70.106093409798248</v>
      </c>
      <c r="W14">
        <v>3.6566007897913648</v>
      </c>
      <c r="X14">
        <v>-12.470566295709069</v>
      </c>
      <c r="Y14">
        <v>3.3841938444290909</v>
      </c>
    </row>
    <row r="15" spans="1:25" x14ac:dyDescent="0.2">
      <c r="A15" s="1">
        <v>11</v>
      </c>
      <c r="B15" t="s">
        <v>103</v>
      </c>
      <c r="C15" s="2">
        <v>44069.91375</v>
      </c>
      <c r="D15" t="s">
        <v>116</v>
      </c>
      <c r="E15">
        <v>13</v>
      </c>
      <c r="F15">
        <v>-40.578841330181362</v>
      </c>
      <c r="G15">
        <v>5.350322450435068E-3</v>
      </c>
      <c r="H15">
        <v>34.717047072161037</v>
      </c>
      <c r="I15">
        <v>8.675918663955071E-3</v>
      </c>
      <c r="J15">
        <v>-33.823122862876218</v>
      </c>
      <c r="K15">
        <v>5.2599342420710524E-3</v>
      </c>
      <c r="L15">
        <v>9.1375385990801181</v>
      </c>
      <c r="M15">
        <v>8.4626035807537879E-3</v>
      </c>
      <c r="N15">
        <v>-26.217337718089869</v>
      </c>
      <c r="O15">
        <v>2.4124851789876039E-2</v>
      </c>
      <c r="P15">
        <v>1.4969031021537189E-2</v>
      </c>
      <c r="Q15">
        <v>2.7584740149104919E-2</v>
      </c>
      <c r="R15">
        <v>18.379789189810602</v>
      </c>
      <c r="S15">
        <v>0.1039015175420548</v>
      </c>
      <c r="T15">
        <v>2.0525545074177549E-2</v>
      </c>
      <c r="U15">
        <v>9.4657542529651417E-2</v>
      </c>
      <c r="V15">
        <v>-13.5009833552154</v>
      </c>
      <c r="W15">
        <v>3.1747630906301798</v>
      </c>
      <c r="X15">
        <v>5.2736710414277814</v>
      </c>
      <c r="Y15">
        <v>3.2352739599814311</v>
      </c>
    </row>
    <row r="16" spans="1:25" x14ac:dyDescent="0.2">
      <c r="A16" s="1">
        <v>12</v>
      </c>
      <c r="B16" t="s">
        <v>103</v>
      </c>
      <c r="C16" s="2">
        <v>44070.955023148148</v>
      </c>
      <c r="D16" t="s">
        <v>117</v>
      </c>
      <c r="E16">
        <v>13</v>
      </c>
      <c r="F16">
        <v>-4.1560994166158682</v>
      </c>
      <c r="G16">
        <v>4.9073563385270431E-3</v>
      </c>
      <c r="H16">
        <v>21.883917182302991</v>
      </c>
      <c r="I16">
        <v>8.1456649745174237E-3</v>
      </c>
      <c r="J16">
        <v>-7.2685104059240391E-2</v>
      </c>
      <c r="K16">
        <v>4.8593844560454909E-3</v>
      </c>
      <c r="L16">
        <v>-3.2895467520071979</v>
      </c>
      <c r="M16">
        <v>7.946628672352584E-3</v>
      </c>
      <c r="N16">
        <v>-3.2928641222939738</v>
      </c>
      <c r="O16">
        <v>2.3610798771194461E-2</v>
      </c>
      <c r="P16">
        <v>1.63198100380312E-2</v>
      </c>
      <c r="Q16">
        <v>2.030608434568755E-2</v>
      </c>
      <c r="R16">
        <v>-6.5745664533811894</v>
      </c>
      <c r="S16">
        <v>7.8781994609169917E-2</v>
      </c>
      <c r="T16">
        <v>-6.335498428306368E-3</v>
      </c>
      <c r="U16">
        <v>6.9737969229218058E-2</v>
      </c>
      <c r="V16">
        <v>-2.031324394536635</v>
      </c>
      <c r="W16">
        <v>3.211743783675626</v>
      </c>
      <c r="X16">
        <v>4.5294467658323274</v>
      </c>
      <c r="Y16">
        <v>3.2375861584321162</v>
      </c>
    </row>
    <row r="17" spans="1:25" x14ac:dyDescent="0.2">
      <c r="A17" s="1">
        <v>13</v>
      </c>
      <c r="B17" t="s">
        <v>103</v>
      </c>
      <c r="C17" s="2">
        <v>44071.835185185177</v>
      </c>
      <c r="D17" t="s">
        <v>118</v>
      </c>
      <c r="E17">
        <v>13</v>
      </c>
      <c r="F17">
        <v>-4.244890177307318</v>
      </c>
      <c r="G17">
        <v>4.9861980694607729E-3</v>
      </c>
      <c r="H17">
        <v>67.150411304761732</v>
      </c>
      <c r="I17">
        <v>1.1108006846864809E-2</v>
      </c>
      <c r="J17">
        <v>1.3565120116062079</v>
      </c>
      <c r="K17">
        <v>5.0258461712782481E-3</v>
      </c>
      <c r="L17">
        <v>40.81726270115545</v>
      </c>
      <c r="M17">
        <v>1.08334657180042E-2</v>
      </c>
      <c r="N17">
        <v>41.586161076147341</v>
      </c>
      <c r="O17">
        <v>3.4335395043691902E-2</v>
      </c>
      <c r="P17">
        <v>1.9766854030158251E-2</v>
      </c>
      <c r="Q17">
        <v>3.0442738343390389E-2</v>
      </c>
      <c r="R17">
        <v>83.274945135644515</v>
      </c>
      <c r="S17">
        <v>0.13092228464718789</v>
      </c>
      <c r="T17">
        <v>-2.36549491413547E-2</v>
      </c>
      <c r="U17">
        <v>0.1155891907051602</v>
      </c>
      <c r="V17">
        <v>84.332775238393339</v>
      </c>
      <c r="W17">
        <v>3.374852901181856</v>
      </c>
      <c r="X17">
        <v>0.91896182677216887</v>
      </c>
      <c r="Y17">
        <v>3.1114806686696639</v>
      </c>
    </row>
    <row r="18" spans="1:25" x14ac:dyDescent="0.2">
      <c r="A18" s="1">
        <v>14</v>
      </c>
      <c r="B18" t="s">
        <v>103</v>
      </c>
      <c r="C18" s="2">
        <v>44074.972430555557</v>
      </c>
      <c r="D18" t="s">
        <v>119</v>
      </c>
      <c r="E18">
        <v>13</v>
      </c>
      <c r="F18">
        <v>-4.1389902582346627</v>
      </c>
      <c r="G18">
        <v>4.5868147131102798E-3</v>
      </c>
      <c r="H18">
        <v>21.765285325714881</v>
      </c>
      <c r="I18">
        <v>1.0082191277548599E-2</v>
      </c>
      <c r="J18">
        <v>-6.0633356178670862E-2</v>
      </c>
      <c r="K18">
        <v>4.607132489925188E-3</v>
      </c>
      <c r="L18">
        <v>-3.4051050632433002</v>
      </c>
      <c r="M18">
        <v>9.8325772182245915E-3</v>
      </c>
      <c r="N18">
        <v>-3.3940881349566778</v>
      </c>
      <c r="O18">
        <v>3.215574358474324E-2</v>
      </c>
      <c r="P18">
        <v>1.632427975085329E-2</v>
      </c>
      <c r="Q18">
        <v>2.257502134485033E-2</v>
      </c>
      <c r="R18">
        <v>-6.7755991548574412</v>
      </c>
      <c r="S18">
        <v>6.9745065723871791E-2</v>
      </c>
      <c r="T18">
        <v>2.317435066073139E-2</v>
      </c>
      <c r="U18">
        <v>6.361117481804153E-2</v>
      </c>
      <c r="V18">
        <v>-1.8425258627599539</v>
      </c>
      <c r="W18">
        <v>3.753444591259973</v>
      </c>
      <c r="X18">
        <v>4.9354955866894734</v>
      </c>
      <c r="Y18">
        <v>3.7727932906057848</v>
      </c>
    </row>
    <row r="19" spans="1:25" x14ac:dyDescent="0.2">
      <c r="A19" s="1">
        <v>15</v>
      </c>
      <c r="B19" t="s">
        <v>103</v>
      </c>
      <c r="C19" s="2">
        <v>44078.899375000001</v>
      </c>
      <c r="D19" t="s">
        <v>120</v>
      </c>
      <c r="E19">
        <v>13</v>
      </c>
      <c r="F19">
        <v>-4.1762159845072571</v>
      </c>
      <c r="G19">
        <v>4.3018614835865004E-3</v>
      </c>
      <c r="H19">
        <v>67.026079798076537</v>
      </c>
      <c r="I19">
        <v>1.116430735262796E-2</v>
      </c>
      <c r="J19">
        <v>1.4168496357883871</v>
      </c>
      <c r="K19">
        <v>4.369820366079199E-3</v>
      </c>
      <c r="L19">
        <v>40.696265655812532</v>
      </c>
      <c r="M19">
        <v>1.0886505865060519E-2</v>
      </c>
      <c r="N19">
        <v>41.540495661375587</v>
      </c>
      <c r="O19">
        <v>2.286934625979585E-2</v>
      </c>
      <c r="P19">
        <v>2.7979731424308499E-2</v>
      </c>
      <c r="Q19">
        <v>2.0143844036259361E-2</v>
      </c>
      <c r="R19">
        <v>83.037212505034603</v>
      </c>
      <c r="S19">
        <v>0.10277016653388189</v>
      </c>
      <c r="T19">
        <v>-1.061767642203286E-2</v>
      </c>
      <c r="U19">
        <v>9.6118791010535581E-2</v>
      </c>
      <c r="V19">
        <v>77.081159863261618</v>
      </c>
      <c r="W19">
        <v>2.5412722336922919</v>
      </c>
      <c r="X19">
        <v>-5.6116579888421887</v>
      </c>
      <c r="Y19">
        <v>2.3491318395065091</v>
      </c>
    </row>
    <row r="20" spans="1:25" x14ac:dyDescent="0.2">
      <c r="A20" s="1">
        <v>16</v>
      </c>
      <c r="B20" t="s">
        <v>104</v>
      </c>
      <c r="C20" s="2">
        <v>44040.804652777777</v>
      </c>
      <c r="D20" t="s">
        <v>121</v>
      </c>
      <c r="E20">
        <v>13</v>
      </c>
      <c r="F20">
        <v>2.2388588377763048</v>
      </c>
      <c r="G20">
        <v>2.4958447711528561E-3</v>
      </c>
      <c r="H20">
        <v>38.680354002315553</v>
      </c>
      <c r="I20">
        <v>4.7830590326225636E-3</v>
      </c>
      <c r="J20">
        <v>6.4937762379567818</v>
      </c>
      <c r="K20">
        <v>2.431765843148536E-3</v>
      </c>
      <c r="L20">
        <v>13.090390389600319</v>
      </c>
      <c r="M20">
        <v>4.663432731351903E-3</v>
      </c>
      <c r="N20">
        <v>18.779995972212721</v>
      </c>
      <c r="O20">
        <v>2.075666415052874E-2</v>
      </c>
      <c r="P20">
        <v>-0.85806461645457488</v>
      </c>
      <c r="Q20">
        <v>2.1734069580804941E-2</v>
      </c>
      <c r="R20">
        <v>26.037886176527369</v>
      </c>
      <c r="S20">
        <v>8.6276069228146748E-2</v>
      </c>
      <c r="T20">
        <v>-0.30612826723762898</v>
      </c>
      <c r="U20">
        <v>7.6820790539224276E-2</v>
      </c>
      <c r="V20">
        <v>39.038766166824921</v>
      </c>
      <c r="W20">
        <v>3.6719453364316039</v>
      </c>
      <c r="X20">
        <v>5.8583632496052136</v>
      </c>
      <c r="Y20">
        <v>3.557025092641469</v>
      </c>
    </row>
    <row r="21" spans="1:25" x14ac:dyDescent="0.2">
      <c r="A21" s="1">
        <v>17</v>
      </c>
      <c r="B21" t="s">
        <v>104</v>
      </c>
      <c r="C21" s="2">
        <v>44042.718148148153</v>
      </c>
      <c r="D21" t="s">
        <v>122</v>
      </c>
      <c r="E21">
        <v>13</v>
      </c>
      <c r="F21">
        <v>-4.2229551346126666</v>
      </c>
      <c r="G21">
        <v>2.3378046855607099E-3</v>
      </c>
      <c r="H21">
        <v>23.635039154152121</v>
      </c>
      <c r="I21">
        <v>5.8137533464074588E-3</v>
      </c>
      <c r="J21">
        <v>-7.6335843106242959E-2</v>
      </c>
      <c r="K21">
        <v>2.2150990517184892E-3</v>
      </c>
      <c r="L21">
        <v>-1.583402135099494</v>
      </c>
      <c r="M21">
        <v>5.6652093259552776E-3</v>
      </c>
      <c r="N21">
        <v>-2.4930034863117991</v>
      </c>
      <c r="O21">
        <v>3.2996253655062223E-2</v>
      </c>
      <c r="P21">
        <v>-0.85896537620386582</v>
      </c>
      <c r="Q21">
        <v>3.1693643341807028E-2</v>
      </c>
      <c r="R21">
        <v>-3.4879432932607188</v>
      </c>
      <c r="S21">
        <v>0.14972243486741019</v>
      </c>
      <c r="T21">
        <v>-0.32467402681499469</v>
      </c>
      <c r="U21">
        <v>0.1449580405134914</v>
      </c>
      <c r="V21">
        <v>-2.1963548801082409</v>
      </c>
      <c r="W21">
        <v>5.3005680576957586</v>
      </c>
      <c r="X21">
        <v>0.9971996173409442</v>
      </c>
      <c r="Y21">
        <v>5.3208609480218172</v>
      </c>
    </row>
    <row r="22" spans="1:25" x14ac:dyDescent="0.2">
      <c r="A22" s="1">
        <v>18</v>
      </c>
      <c r="B22" t="s">
        <v>104</v>
      </c>
      <c r="C22" s="2">
        <v>44043.773657407408</v>
      </c>
      <c r="D22" t="s">
        <v>123</v>
      </c>
      <c r="E22">
        <v>13</v>
      </c>
      <c r="F22">
        <v>-19.442851863252049</v>
      </c>
      <c r="G22">
        <v>2.3425277750643838E-3</v>
      </c>
      <c r="H22">
        <v>18.34817509302793</v>
      </c>
      <c r="I22">
        <v>3.1209092274574741E-3</v>
      </c>
      <c r="J22">
        <v>-14.538619395398291</v>
      </c>
      <c r="K22">
        <v>2.2608629502265378E-3</v>
      </c>
      <c r="L22">
        <v>-6.7669878827981478</v>
      </c>
      <c r="M22">
        <v>3.0438021315089829E-3</v>
      </c>
      <c r="N22">
        <v>-22.388072774308782</v>
      </c>
      <c r="O22">
        <v>2.8533939755932929E-2</v>
      </c>
      <c r="P22">
        <v>-0.85558569077761526</v>
      </c>
      <c r="Q22">
        <v>2.9019513998433829E-2</v>
      </c>
      <c r="R22">
        <v>-13.776890385385069</v>
      </c>
      <c r="S22">
        <v>0.1113193070979364</v>
      </c>
      <c r="T22">
        <v>-0.29278692819716912</v>
      </c>
      <c r="U22">
        <v>0.1108232985012533</v>
      </c>
      <c r="V22">
        <v>-22.197104238861421</v>
      </c>
      <c r="W22">
        <v>4.1189543805004583</v>
      </c>
      <c r="X22">
        <v>6.528248441536272</v>
      </c>
      <c r="Y22">
        <v>4.2374757105585639</v>
      </c>
    </row>
    <row r="23" spans="1:25" x14ac:dyDescent="0.2">
      <c r="A23" s="1">
        <v>19</v>
      </c>
      <c r="B23" t="s">
        <v>104</v>
      </c>
      <c r="C23" s="2">
        <v>44047.756712962961</v>
      </c>
      <c r="D23" t="s">
        <v>124</v>
      </c>
      <c r="E23">
        <v>13</v>
      </c>
      <c r="F23">
        <v>2.1711610301783368</v>
      </c>
      <c r="G23">
        <v>2.802836521856986E-3</v>
      </c>
      <c r="H23">
        <v>36.737110290126481</v>
      </c>
      <c r="I23">
        <v>4.6109707777356604E-3</v>
      </c>
      <c r="J23">
        <v>6.3651140969391333</v>
      </c>
      <c r="K23">
        <v>2.733745584197114E-3</v>
      </c>
      <c r="L23">
        <v>11.1967586603153</v>
      </c>
      <c r="M23">
        <v>4.496801180085489E-3</v>
      </c>
      <c r="N23">
        <v>16.779245632806049</v>
      </c>
      <c r="O23">
        <v>3.5465071121360971E-2</v>
      </c>
      <c r="P23">
        <v>-0.85252232059116051</v>
      </c>
      <c r="Q23">
        <v>3.3517497498232719E-2</v>
      </c>
      <c r="R23">
        <v>22.227452181113609</v>
      </c>
      <c r="S23">
        <v>0.1302286859226626</v>
      </c>
      <c r="T23">
        <v>-0.28495809087644752</v>
      </c>
      <c r="U23">
        <v>0.12702993711795599</v>
      </c>
      <c r="V23">
        <v>39.802308370014437</v>
      </c>
      <c r="W23">
        <v>4.7266476789252678</v>
      </c>
      <c r="X23">
        <v>10.4428116413394</v>
      </c>
      <c r="Y23">
        <v>4.5927426618627258</v>
      </c>
    </row>
    <row r="24" spans="1:25" x14ac:dyDescent="0.2">
      <c r="A24" s="1">
        <v>20</v>
      </c>
      <c r="B24" t="s">
        <v>104</v>
      </c>
      <c r="C24" s="2">
        <v>44048.807268518518</v>
      </c>
      <c r="D24" t="s">
        <v>125</v>
      </c>
      <c r="E24">
        <v>13</v>
      </c>
      <c r="F24">
        <v>-4.1651929573133817</v>
      </c>
      <c r="G24">
        <v>3.4889693547885672E-3</v>
      </c>
      <c r="H24">
        <v>23.913701813761779</v>
      </c>
      <c r="I24">
        <v>7.7268351908046391E-3</v>
      </c>
      <c r="J24">
        <v>-1.272734026866921E-2</v>
      </c>
      <c r="K24">
        <v>3.456186956120082E-3</v>
      </c>
      <c r="L24">
        <v>-1.311752452930895</v>
      </c>
      <c r="M24">
        <v>7.5339887332172414E-3</v>
      </c>
      <c r="N24">
        <v>-2.167005078988586</v>
      </c>
      <c r="O24">
        <v>2.6836513569752661E-2</v>
      </c>
      <c r="P24">
        <v>-0.86529523702254707</v>
      </c>
      <c r="Q24">
        <v>2.335745924322526E-2</v>
      </c>
      <c r="R24">
        <v>-2.9642325807974479</v>
      </c>
      <c r="S24">
        <v>8.8945320850845153E-2</v>
      </c>
      <c r="T24">
        <v>-0.3433483040652513</v>
      </c>
      <c r="U24">
        <v>8.5010103161111003E-2</v>
      </c>
      <c r="V24">
        <v>-1.0836431779679361</v>
      </c>
      <c r="W24">
        <v>4.5644041696735878</v>
      </c>
      <c r="X24">
        <v>1.5099477936179839</v>
      </c>
      <c r="Y24">
        <v>4.5798437351793382</v>
      </c>
    </row>
    <row r="25" spans="1:25" x14ac:dyDescent="0.2">
      <c r="A25" s="1">
        <v>21</v>
      </c>
      <c r="B25" t="s">
        <v>104</v>
      </c>
      <c r="C25" s="2">
        <v>44049.673495370371</v>
      </c>
      <c r="D25" t="s">
        <v>126</v>
      </c>
      <c r="E25">
        <v>13</v>
      </c>
      <c r="F25">
        <v>-20.29397949674043</v>
      </c>
      <c r="G25">
        <v>3.241757320638609E-3</v>
      </c>
      <c r="H25">
        <v>18.09416185948578</v>
      </c>
      <c r="I25">
        <v>5.6720507316249088E-3</v>
      </c>
      <c r="J25">
        <v>-15.345984476915151</v>
      </c>
      <c r="K25">
        <v>3.2192769750184918E-3</v>
      </c>
      <c r="L25">
        <v>-7.0162875712675454</v>
      </c>
      <c r="M25">
        <v>5.5330060704343667E-3</v>
      </c>
      <c r="N25">
        <v>-23.46267862684515</v>
      </c>
      <c r="O25">
        <v>2.3083566181342149E-2</v>
      </c>
      <c r="P25">
        <v>-0.86276868118723393</v>
      </c>
      <c r="Q25">
        <v>1.9249778519014021E-2</v>
      </c>
      <c r="R25">
        <v>-14.329920013791551</v>
      </c>
      <c r="S25">
        <v>7.2028188912087315E-2</v>
      </c>
      <c r="T25">
        <v>-0.35162866560192269</v>
      </c>
      <c r="U25">
        <v>7.2341263887187368E-2</v>
      </c>
      <c r="V25">
        <v>-30.723311812673359</v>
      </c>
      <c r="W25">
        <v>4.8756179577067753</v>
      </c>
      <c r="X25">
        <v>-0.8832605789523289</v>
      </c>
      <c r="Y25">
        <v>5.018424021691561</v>
      </c>
    </row>
    <row r="26" spans="1:25" x14ac:dyDescent="0.2">
      <c r="A26" s="1">
        <v>22</v>
      </c>
      <c r="B26" t="s">
        <v>104</v>
      </c>
      <c r="C26" s="2">
        <v>44054.001481481479</v>
      </c>
      <c r="D26" t="s">
        <v>127</v>
      </c>
      <c r="E26">
        <v>13</v>
      </c>
      <c r="F26">
        <v>2.2291757806437649</v>
      </c>
      <c r="G26">
        <v>2.9195421405188728E-3</v>
      </c>
      <c r="H26">
        <v>38.326067150207088</v>
      </c>
      <c r="I26">
        <v>5.5282253833430599E-3</v>
      </c>
      <c r="J26">
        <v>6.4728190411547137</v>
      </c>
      <c r="K26">
        <v>2.881642976500504E-3</v>
      </c>
      <c r="L26">
        <v>12.74515443878833</v>
      </c>
      <c r="M26">
        <v>5.3913457845626202E-3</v>
      </c>
      <c r="N26">
        <v>18.42886155773008</v>
      </c>
      <c r="O26">
        <v>2.3307051752844209E-2</v>
      </c>
      <c r="P26">
        <v>-0.84621309040924331</v>
      </c>
      <c r="Q26">
        <v>2.349787659368625E-2</v>
      </c>
      <c r="R26">
        <v>25.369358747135031</v>
      </c>
      <c r="S26">
        <v>0.12977588178605731</v>
      </c>
      <c r="T26">
        <v>-0.27624554913270921</v>
      </c>
      <c r="U26">
        <v>0.1229073788049245</v>
      </c>
      <c r="V26">
        <v>36.344214596577899</v>
      </c>
      <c r="W26">
        <v>3.4447136333225199</v>
      </c>
      <c r="X26">
        <v>3.944297591531853</v>
      </c>
      <c r="Y26">
        <v>3.335449646595575</v>
      </c>
    </row>
    <row r="27" spans="1:25" x14ac:dyDescent="0.2">
      <c r="A27" s="1">
        <v>23</v>
      </c>
      <c r="B27" t="s">
        <v>104</v>
      </c>
      <c r="C27" s="2">
        <v>44056.640138888892</v>
      </c>
      <c r="D27" t="s">
        <v>128</v>
      </c>
      <c r="E27">
        <v>13</v>
      </c>
      <c r="F27">
        <v>-4.0923042718639868</v>
      </c>
      <c r="G27">
        <v>2.5930622161126318E-3</v>
      </c>
      <c r="H27">
        <v>23.61546326722879</v>
      </c>
      <c r="I27">
        <v>7.0217024157479364E-3</v>
      </c>
      <c r="J27">
        <v>4.5618418844859059E-2</v>
      </c>
      <c r="K27">
        <v>2.5975170871052511E-3</v>
      </c>
      <c r="L27">
        <v>-1.6022006272738809</v>
      </c>
      <c r="M27">
        <v>6.8455712355543138E-3</v>
      </c>
      <c r="N27">
        <v>-2.3886534172694969</v>
      </c>
      <c r="O27">
        <v>1.796213690887519E-2</v>
      </c>
      <c r="P27">
        <v>-0.86165369485216026</v>
      </c>
      <c r="Q27">
        <v>1.9821951294699779E-2</v>
      </c>
      <c r="R27">
        <v>-3.513832253530317</v>
      </c>
      <c r="S27">
        <v>9.5136692946386561E-2</v>
      </c>
      <c r="T27">
        <v>-0.31300004328559988</v>
      </c>
      <c r="U27">
        <v>8.7268846495413374E-2</v>
      </c>
      <c r="V27">
        <v>-3.7026652740186593E-2</v>
      </c>
      <c r="W27">
        <v>2.6520910011527921</v>
      </c>
      <c r="X27">
        <v>3.070179951104302</v>
      </c>
      <c r="Y27">
        <v>2.662390093244992</v>
      </c>
    </row>
    <row r="28" spans="1:25" x14ac:dyDescent="0.2">
      <c r="A28" s="1">
        <v>24</v>
      </c>
      <c r="B28" t="s">
        <v>104</v>
      </c>
      <c r="C28" s="2">
        <v>44058.042060185187</v>
      </c>
      <c r="D28" t="s">
        <v>129</v>
      </c>
      <c r="E28">
        <v>13</v>
      </c>
      <c r="F28">
        <v>-19.316900207474969</v>
      </c>
      <c r="G28">
        <v>3.61508612434173E-3</v>
      </c>
      <c r="H28">
        <v>18.264730607414361</v>
      </c>
      <c r="I28">
        <v>8.1890808228430121E-3</v>
      </c>
      <c r="J28">
        <v>-14.42323665047253</v>
      </c>
      <c r="K28">
        <v>3.641786637941004E-3</v>
      </c>
      <c r="L28">
        <v>-6.8480291410094392</v>
      </c>
      <c r="M28">
        <v>7.9860838317460971E-3</v>
      </c>
      <c r="N28">
        <v>-22.352520100569532</v>
      </c>
      <c r="O28">
        <v>2.025745131123094E-2</v>
      </c>
      <c r="P28">
        <v>-0.85983667691622401</v>
      </c>
      <c r="Q28">
        <v>1.8248009867193739E-2</v>
      </c>
      <c r="R28">
        <v>-13.97369393076133</v>
      </c>
      <c r="S28">
        <v>7.7177880679116961E-2</v>
      </c>
      <c r="T28">
        <v>-0.3291545714242779</v>
      </c>
      <c r="U28">
        <v>7.0023045124678329E-2</v>
      </c>
      <c r="V28">
        <v>-23.431248497616789</v>
      </c>
      <c r="W28">
        <v>2.6665985919995858</v>
      </c>
      <c r="X28">
        <v>5.2935444345132261</v>
      </c>
      <c r="Y28">
        <v>2.7493972619735469</v>
      </c>
    </row>
    <row r="29" spans="1:25" x14ac:dyDescent="0.2">
      <c r="A29" s="1">
        <v>25</v>
      </c>
      <c r="B29" t="s">
        <v>104</v>
      </c>
      <c r="C29" s="2">
        <v>44061.802291666667</v>
      </c>
      <c r="D29" t="s">
        <v>130</v>
      </c>
      <c r="E29">
        <v>13</v>
      </c>
      <c r="F29">
        <v>2.1994206880525899</v>
      </c>
      <c r="G29">
        <v>2.9350469324378021E-3</v>
      </c>
      <c r="H29">
        <v>37.697384427602103</v>
      </c>
      <c r="I29">
        <v>8.0432569983161419E-3</v>
      </c>
      <c r="J29">
        <v>6.4238265852482881</v>
      </c>
      <c r="K29">
        <v>2.982454124342259E-3</v>
      </c>
      <c r="L29">
        <v>12.13250565770851</v>
      </c>
      <c r="M29">
        <v>7.8425093821785277E-3</v>
      </c>
      <c r="N29">
        <v>17.753269309308671</v>
      </c>
      <c r="O29">
        <v>2.7516079888252911E-2</v>
      </c>
      <c r="P29">
        <v>-0.86461807521100831</v>
      </c>
      <c r="Q29">
        <v>2.804359240508169E-2</v>
      </c>
      <c r="R29">
        <v>24.115183625738641</v>
      </c>
      <c r="S29">
        <v>7.5563876722987311E-2</v>
      </c>
      <c r="T29">
        <v>-0.28989145976465142</v>
      </c>
      <c r="U29">
        <v>7.4850093363626066E-2</v>
      </c>
      <c r="V29">
        <v>30.606897081930111</v>
      </c>
      <c r="W29">
        <v>2.7995335713877161</v>
      </c>
      <c r="X29">
        <v>-0.37386224177471572</v>
      </c>
      <c r="Y29">
        <v>2.7243576712613948</v>
      </c>
    </row>
    <row r="30" spans="1:25" x14ac:dyDescent="0.2">
      <c r="A30" s="1">
        <v>26</v>
      </c>
      <c r="B30" t="s">
        <v>104</v>
      </c>
      <c r="C30" s="2">
        <v>44063.772569444453</v>
      </c>
      <c r="D30" t="s">
        <v>131</v>
      </c>
      <c r="E30">
        <v>13</v>
      </c>
      <c r="F30">
        <v>-4.3311476164543681</v>
      </c>
      <c r="G30">
        <v>4.622236576393911E-3</v>
      </c>
      <c r="H30">
        <v>23.486432182441689</v>
      </c>
      <c r="I30">
        <v>8.4921010617295626E-3</v>
      </c>
      <c r="J30">
        <v>-0.18288644681427199</v>
      </c>
      <c r="K30">
        <v>4.6044529323739291E-3</v>
      </c>
      <c r="L30">
        <v>-1.728432751405709</v>
      </c>
      <c r="M30">
        <v>8.2837097799652523E-3</v>
      </c>
      <c r="N30">
        <v>-2.7356846250159208</v>
      </c>
      <c r="O30">
        <v>3.5295665977167073E-2</v>
      </c>
      <c r="P30">
        <v>-0.84952861145700831</v>
      </c>
      <c r="Q30">
        <v>3.0608985872434609E-2</v>
      </c>
      <c r="R30">
        <v>-3.7575104299800208</v>
      </c>
      <c r="S30">
        <v>9.002537350997572E-2</v>
      </c>
      <c r="T30">
        <v>-0.30468474560698677</v>
      </c>
      <c r="U30">
        <v>9.5443419805377253E-2</v>
      </c>
      <c r="V30">
        <v>6.9642808159715741E-2</v>
      </c>
      <c r="W30">
        <v>2.474967505600385</v>
      </c>
      <c r="X30">
        <v>3.6708446590718231</v>
      </c>
      <c r="Y30">
        <v>2.4975822223020341</v>
      </c>
    </row>
    <row r="31" spans="1:25" x14ac:dyDescent="0.2">
      <c r="A31" s="1">
        <v>27</v>
      </c>
      <c r="B31" t="s">
        <v>104</v>
      </c>
      <c r="C31" s="2">
        <v>44064.650902777779</v>
      </c>
      <c r="D31" t="s">
        <v>132</v>
      </c>
      <c r="E31">
        <v>13</v>
      </c>
      <c r="F31">
        <v>-19.624633476661231</v>
      </c>
      <c r="G31">
        <v>2.86142836963781E-3</v>
      </c>
      <c r="H31">
        <v>18.387039997757778</v>
      </c>
      <c r="I31">
        <v>6.745157122926497E-3</v>
      </c>
      <c r="J31">
        <v>-14.707905532857019</v>
      </c>
      <c r="K31">
        <v>2.8359207448824791E-3</v>
      </c>
      <c r="L31">
        <v>-6.7295018452156592</v>
      </c>
      <c r="M31">
        <v>6.5761908021502663E-3</v>
      </c>
      <c r="N31">
        <v>-22.52060952090034</v>
      </c>
      <c r="O31">
        <v>2.349559691931916E-2</v>
      </c>
      <c r="P31">
        <v>-0.85096644443031222</v>
      </c>
      <c r="Q31">
        <v>2.50043631983057E-2</v>
      </c>
      <c r="R31">
        <v>-13.72975988642075</v>
      </c>
      <c r="S31">
        <v>7.7915316496544651E-2</v>
      </c>
      <c r="T31">
        <v>-0.32047406455448019</v>
      </c>
      <c r="U31">
        <v>7.3420611154853724E-2</v>
      </c>
      <c r="V31">
        <v>-18.398129913816661</v>
      </c>
      <c r="W31">
        <v>1.775043321474512</v>
      </c>
      <c r="X31">
        <v>10.54908975119462</v>
      </c>
      <c r="Y31">
        <v>1.830007733527669</v>
      </c>
    </row>
    <row r="32" spans="1:25" x14ac:dyDescent="0.2">
      <c r="A32" s="1">
        <v>28</v>
      </c>
      <c r="B32" t="s">
        <v>104</v>
      </c>
      <c r="C32" s="2">
        <v>44069.720393518517</v>
      </c>
      <c r="D32" t="s">
        <v>133</v>
      </c>
      <c r="E32">
        <v>13</v>
      </c>
      <c r="F32">
        <v>2.1122188398049109</v>
      </c>
      <c r="G32">
        <v>5.0001052234995196E-3</v>
      </c>
      <c r="H32">
        <v>36.194909108702383</v>
      </c>
      <c r="I32">
        <v>1.013585398974797E-2</v>
      </c>
      <c r="J32">
        <v>6.2916150958206183</v>
      </c>
      <c r="K32">
        <v>5.0130227745364044E-3</v>
      </c>
      <c r="L32">
        <v>10.668314655853109</v>
      </c>
      <c r="M32">
        <v>9.886321127996393E-3</v>
      </c>
      <c r="N32">
        <v>16.161195321235269</v>
      </c>
      <c r="O32">
        <v>3.2196417812993143E-2</v>
      </c>
      <c r="P32">
        <v>-0.87124942817457063</v>
      </c>
      <c r="Q32">
        <v>2.7640742286119201E-2</v>
      </c>
      <c r="R32">
        <v>21.070144015126999</v>
      </c>
      <c r="S32">
        <v>7.4367481423405796E-2</v>
      </c>
      <c r="T32">
        <v>-0.37225695381333751</v>
      </c>
      <c r="U32">
        <v>7.0652073473603541E-2</v>
      </c>
      <c r="V32">
        <v>27.516616546174031</v>
      </c>
      <c r="W32">
        <v>2.8007199130021121</v>
      </c>
      <c r="X32">
        <v>-0.39196780424822347</v>
      </c>
      <c r="Y32">
        <v>2.720190650253524</v>
      </c>
    </row>
    <row r="33" spans="1:25" x14ac:dyDescent="0.2">
      <c r="A33" s="1">
        <v>29</v>
      </c>
      <c r="B33" t="s">
        <v>104</v>
      </c>
      <c r="C33" s="2">
        <v>44070.780717592592</v>
      </c>
      <c r="D33" t="s">
        <v>134</v>
      </c>
      <c r="E33">
        <v>13</v>
      </c>
      <c r="F33">
        <v>-4.1177420107922247</v>
      </c>
      <c r="G33">
        <v>5.5681704678613182E-3</v>
      </c>
      <c r="H33">
        <v>23.74934202900808</v>
      </c>
      <c r="I33">
        <v>1.0207222560414529E-2</v>
      </c>
      <c r="J33">
        <v>2.626124132749481E-2</v>
      </c>
      <c r="K33">
        <v>5.5595706926557936E-3</v>
      </c>
      <c r="L33">
        <v>-1.4718035456223659</v>
      </c>
      <c r="M33">
        <v>9.9572627698018522E-3</v>
      </c>
      <c r="N33">
        <v>-2.2816181980264219</v>
      </c>
      <c r="O33">
        <v>2.3489585156986521E-2</v>
      </c>
      <c r="P33">
        <v>-0.86280366321073587</v>
      </c>
      <c r="Q33">
        <v>1.9041407850196559E-2</v>
      </c>
      <c r="R33">
        <v>-3.2404625644186389</v>
      </c>
      <c r="S33">
        <v>7.0685951541867825E-2</v>
      </c>
      <c r="T33">
        <v>-0.29990325633792242</v>
      </c>
      <c r="U33">
        <v>6.6871270268525754E-2</v>
      </c>
      <c r="V33">
        <v>-0.60206117551521365</v>
      </c>
      <c r="W33">
        <v>3.0026454513435561</v>
      </c>
      <c r="X33">
        <v>2.2668245390676192</v>
      </c>
      <c r="Y33">
        <v>3.0264662152125248</v>
      </c>
    </row>
    <row r="34" spans="1:25" x14ac:dyDescent="0.2">
      <c r="A34" s="1">
        <v>30</v>
      </c>
      <c r="B34" t="s">
        <v>104</v>
      </c>
      <c r="C34" s="2">
        <v>44071.661249999997</v>
      </c>
      <c r="D34" t="s">
        <v>135</v>
      </c>
      <c r="E34">
        <v>13</v>
      </c>
      <c r="F34">
        <v>-20.21808783368558</v>
      </c>
      <c r="G34">
        <v>3.1285721704231041E-3</v>
      </c>
      <c r="H34">
        <v>18.274760014144292</v>
      </c>
      <c r="I34">
        <v>7.4725558160490761E-3</v>
      </c>
      <c r="J34">
        <v>-15.26865356068498</v>
      </c>
      <c r="K34">
        <v>3.1693475334364498E-3</v>
      </c>
      <c r="L34">
        <v>-6.8401562838877448</v>
      </c>
      <c r="M34">
        <v>7.2871575560111432E-3</v>
      </c>
      <c r="N34">
        <v>-23.211313393608911</v>
      </c>
      <c r="O34">
        <v>1.8648508756416909E-2</v>
      </c>
      <c r="P34">
        <v>-0.86078701769185118</v>
      </c>
      <c r="Q34">
        <v>1.8029491560805071E-2</v>
      </c>
      <c r="R34">
        <v>-13.930096986429071</v>
      </c>
      <c r="S34">
        <v>0.13233086344806669</v>
      </c>
      <c r="T34">
        <v>-0.30081207316492869</v>
      </c>
      <c r="U34">
        <v>0.1270465839557631</v>
      </c>
      <c r="V34">
        <v>-25.854652543173351</v>
      </c>
      <c r="W34">
        <v>2.7411323829456391</v>
      </c>
      <c r="X34">
        <v>3.7013887697081338</v>
      </c>
      <c r="Y34">
        <v>2.8196472182464358</v>
      </c>
    </row>
    <row r="35" spans="1:25" x14ac:dyDescent="0.2">
      <c r="A35" s="1">
        <v>31</v>
      </c>
      <c r="B35" t="s">
        <v>104</v>
      </c>
      <c r="C35" s="2">
        <v>44074.799166666657</v>
      </c>
      <c r="D35" t="s">
        <v>136</v>
      </c>
      <c r="E35">
        <v>13</v>
      </c>
      <c r="F35">
        <v>2.2803213492971288</v>
      </c>
      <c r="G35">
        <v>3.9340822754105236E-3</v>
      </c>
      <c r="H35">
        <v>36.918658395525448</v>
      </c>
      <c r="I35">
        <v>8.9781961060324544E-3</v>
      </c>
      <c r="J35">
        <v>6.4736471007164074</v>
      </c>
      <c r="K35">
        <v>3.9511405999839667E-3</v>
      </c>
      <c r="L35">
        <v>11.373890672046169</v>
      </c>
      <c r="M35">
        <v>8.7554341593747819E-3</v>
      </c>
      <c r="N35">
        <v>17.05487553764755</v>
      </c>
      <c r="O35">
        <v>2.8557577699876741E-2</v>
      </c>
      <c r="P35">
        <v>-0.86492799231768858</v>
      </c>
      <c r="Q35">
        <v>2.8842181484178438E-2</v>
      </c>
      <c r="R35">
        <v>22.510132109063061</v>
      </c>
      <c r="S35">
        <v>8.7647361873433832E-2</v>
      </c>
      <c r="T35">
        <v>-0.35874972695198842</v>
      </c>
      <c r="U35">
        <v>8.5626763126156455E-2</v>
      </c>
      <c r="V35">
        <v>31.200417143942609</v>
      </c>
      <c r="W35">
        <v>3.8856152475542838</v>
      </c>
      <c r="X35">
        <v>1.62385816506404</v>
      </c>
      <c r="Y35">
        <v>3.7819549342047289</v>
      </c>
    </row>
    <row r="36" spans="1:25" x14ac:dyDescent="0.2">
      <c r="A36" s="1">
        <v>32</v>
      </c>
      <c r="B36" t="s">
        <v>104</v>
      </c>
      <c r="C36" s="2">
        <v>44078.72550925926</v>
      </c>
      <c r="D36" t="s">
        <v>137</v>
      </c>
      <c r="E36">
        <v>13</v>
      </c>
      <c r="F36">
        <v>-4.2735329662515431</v>
      </c>
      <c r="G36">
        <v>3.818368267039427E-3</v>
      </c>
      <c r="H36">
        <v>24.38601049042402</v>
      </c>
      <c r="I36">
        <v>9.0533048650569357E-3</v>
      </c>
      <c r="J36">
        <v>-9.8475276503341175E-2</v>
      </c>
      <c r="K36">
        <v>3.8336069551653E-3</v>
      </c>
      <c r="L36">
        <v>-0.85176627619665957</v>
      </c>
      <c r="M36">
        <v>8.8279969922869048E-3</v>
      </c>
      <c r="N36">
        <v>-1.810333285965958</v>
      </c>
      <c r="O36">
        <v>2.996060739468822E-2</v>
      </c>
      <c r="P36">
        <v>-0.87219255069129231</v>
      </c>
      <c r="Q36">
        <v>2.2552434450947321E-2</v>
      </c>
      <c r="R36">
        <v>-2.0809891981166202</v>
      </c>
      <c r="S36">
        <v>0.13103469178002011</v>
      </c>
      <c r="T36">
        <v>-0.37882755321643291</v>
      </c>
      <c r="U36">
        <v>0.13376159299485391</v>
      </c>
      <c r="V36">
        <v>-0.1677999799101591</v>
      </c>
      <c r="W36">
        <v>2.4648789386775012</v>
      </c>
      <c r="X36">
        <v>1.612983492898342</v>
      </c>
      <c r="Y36">
        <v>2.473287399201745</v>
      </c>
    </row>
    <row r="38" spans="1:25" x14ac:dyDescent="0.2">
      <c r="A38" s="1"/>
      <c r="B38" s="1" t="s">
        <v>90</v>
      </c>
      <c r="C38" s="1" t="s">
        <v>91</v>
      </c>
      <c r="D38" s="1" t="s">
        <v>92</v>
      </c>
      <c r="E38" s="1" t="s">
        <v>93</v>
      </c>
      <c r="F38" s="1" t="s">
        <v>94</v>
      </c>
    </row>
    <row r="39" spans="1:25" x14ac:dyDescent="0.2">
      <c r="A39" s="1">
        <v>0</v>
      </c>
      <c r="B39" t="s">
        <v>98</v>
      </c>
      <c r="C39">
        <v>-0.8598811275058289</v>
      </c>
      <c r="D39">
        <v>2.6599999999999999E-2</v>
      </c>
      <c r="E39">
        <v>-0.32119854066139969</v>
      </c>
      <c r="F39">
        <v>0</v>
      </c>
    </row>
    <row r="40" spans="1:25" x14ac:dyDescent="0.2">
      <c r="A40" s="1">
        <v>1</v>
      </c>
      <c r="B40" t="s">
        <v>99</v>
      </c>
      <c r="C40">
        <v>2.4323908268385631E-2</v>
      </c>
      <c r="D40">
        <v>0.91959999999999997</v>
      </c>
      <c r="E40">
        <v>1.535269297100981E-2</v>
      </c>
      <c r="F40">
        <v>0.34499999999999997</v>
      </c>
    </row>
    <row r="42" spans="1:25" x14ac:dyDescent="0.2">
      <c r="B42" s="1" t="s">
        <v>181</v>
      </c>
      <c r="C42" s="1" t="s">
        <v>182</v>
      </c>
    </row>
    <row r="43" spans="1:25" x14ac:dyDescent="0.2">
      <c r="A43" s="1" t="s">
        <v>100</v>
      </c>
      <c r="B43">
        <v>1.00994674749628</v>
      </c>
      <c r="C43">
        <v>1.0251039530487009</v>
      </c>
    </row>
    <row r="44" spans="1:25" x14ac:dyDescent="0.2">
      <c r="A44" s="1" t="s">
        <v>101</v>
      </c>
      <c r="B44">
        <v>0.895034147957946</v>
      </c>
      <c r="C44">
        <v>0.32926189374547482</v>
      </c>
    </row>
    <row r="45" spans="1:25" x14ac:dyDescent="0.2">
      <c r="A45" s="1" t="s">
        <v>102</v>
      </c>
      <c r="B45">
        <v>0</v>
      </c>
      <c r="C45">
        <v>0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4"/>
  <sheetViews>
    <sheetView topLeftCell="X1" workbookViewId="0">
      <selection activeCell="AB1" sqref="AB1:AD2"/>
    </sheetView>
  </sheetViews>
  <sheetFormatPr baseColWidth="10" defaultColWidth="8.83203125" defaultRowHeight="15" x14ac:dyDescent="0.2"/>
  <cols>
    <col min="1" max="1" width="2.1640625" bestFit="1" customWidth="1"/>
    <col min="2" max="2" width="6.83203125" bestFit="1" customWidth="1"/>
    <col min="3" max="3" width="17.6640625" bestFit="1" customWidth="1"/>
    <col min="4" max="4" width="36.5" bestFit="1" customWidth="1"/>
    <col min="5" max="5" width="17.33203125" bestFit="1" customWidth="1"/>
    <col min="6" max="11" width="12.1640625" bestFit="1" customWidth="1"/>
    <col min="12" max="12" width="12.6640625" bestFit="1" customWidth="1"/>
    <col min="13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3" width="12.1640625" bestFit="1" customWidth="1"/>
    <col min="24" max="24" width="12.6640625" bestFit="1" customWidth="1"/>
    <col min="25" max="25" width="12.1640625" bestFit="1" customWidth="1"/>
    <col min="26" max="27" width="10.6640625" style="8" bestFit="1" customWidth="1"/>
    <col min="28" max="28" width="11.83203125" style="8" bestFit="1" customWidth="1"/>
    <col min="29" max="29" width="9.1640625" style="8" bestFit="1" customWidth="1"/>
    <col min="30" max="30" width="14" style="8" bestFit="1" customWidth="1"/>
    <col min="31" max="31" width="5.33203125" bestFit="1" customWidth="1"/>
  </cols>
  <sheetData>
    <row r="1" spans="1:31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7" t="s">
        <v>24</v>
      </c>
      <c r="AA1" s="7" t="s">
        <v>25</v>
      </c>
      <c r="AB1" s="7" t="s">
        <v>180</v>
      </c>
      <c r="AC1" s="7" t="s">
        <v>27</v>
      </c>
      <c r="AD1" s="7" t="s">
        <v>183</v>
      </c>
    </row>
    <row r="2" spans="1:31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7" t="s">
        <v>29</v>
      </c>
      <c r="AA2" s="7" t="s">
        <v>29</v>
      </c>
      <c r="AB2" s="7" t="s">
        <v>29</v>
      </c>
      <c r="AC2" s="7"/>
      <c r="AD2" s="7" t="s">
        <v>29</v>
      </c>
    </row>
    <row r="4" spans="1:31" x14ac:dyDescent="0.2">
      <c r="A4" s="1">
        <v>0</v>
      </c>
      <c r="B4" t="s">
        <v>140</v>
      </c>
      <c r="C4" s="2">
        <v>44041.323495370372</v>
      </c>
      <c r="D4" t="s">
        <v>141</v>
      </c>
      <c r="E4">
        <v>13</v>
      </c>
      <c r="F4">
        <v>2.1959361995884659</v>
      </c>
      <c r="G4">
        <v>2.4028911503870191E-3</v>
      </c>
      <c r="H4">
        <v>21.867114514186479</v>
      </c>
      <c r="I4">
        <v>5.956224862424698E-3</v>
      </c>
      <c r="J4">
        <v>5.8880729881176839</v>
      </c>
      <c r="K4">
        <v>2.366646933534318E-3</v>
      </c>
      <c r="L4">
        <v>-3.2925048482299641</v>
      </c>
      <c r="M4">
        <v>5.8064248095570248E-3</v>
      </c>
      <c r="N4">
        <v>2.4334027723526059</v>
      </c>
      <c r="O4">
        <v>3.2300009684048919E-2</v>
      </c>
      <c r="P4">
        <v>-0.38233555267107838</v>
      </c>
      <c r="Q4">
        <v>2.975197809431479E-2</v>
      </c>
      <c r="R4">
        <v>-6.7064789314348632</v>
      </c>
      <c r="S4">
        <v>0.1130450402407334</v>
      </c>
      <c r="T4">
        <v>-0.13312911897183091</v>
      </c>
      <c r="U4">
        <v>0.11218315758253899</v>
      </c>
      <c r="V4">
        <v>0.45634569943336328</v>
      </c>
      <c r="W4">
        <v>6.0898046050810306</v>
      </c>
      <c r="X4">
        <v>0.6836381841186161</v>
      </c>
      <c r="Y4">
        <v>6.0929469157287848</v>
      </c>
      <c r="Z4" s="8">
        <v>0.50889560008559775</v>
      </c>
      <c r="AA4" s="8">
        <v>0.19279070762156009</v>
      </c>
      <c r="AB4" s="8">
        <v>0.52233688970955305</v>
      </c>
      <c r="AC4" s="8">
        <v>-2.9742271402534862E-3</v>
      </c>
      <c r="AD4" s="8">
        <v>0.52531111684980658</v>
      </c>
    </row>
    <row r="5" spans="1:31" x14ac:dyDescent="0.2">
      <c r="A5" s="1">
        <v>1</v>
      </c>
      <c r="B5" t="s">
        <v>140</v>
      </c>
      <c r="C5" s="2">
        <v>44049.500462962962</v>
      </c>
      <c r="D5" t="s">
        <v>142</v>
      </c>
      <c r="E5">
        <v>13</v>
      </c>
      <c r="F5">
        <v>2.2456805159611362</v>
      </c>
      <c r="G5">
        <v>3.5055174953392541E-3</v>
      </c>
      <c r="H5">
        <v>21.775474795317638</v>
      </c>
      <c r="I5">
        <v>7.43360216378994E-3</v>
      </c>
      <c r="J5">
        <v>5.9316637783918136</v>
      </c>
      <c r="K5">
        <v>3.4903464639370512E-3</v>
      </c>
      <c r="L5">
        <v>-3.3816938394344982</v>
      </c>
      <c r="M5">
        <v>7.2491383583427674E-3</v>
      </c>
      <c r="N5">
        <v>2.4028817008538401</v>
      </c>
      <c r="O5">
        <v>2.9251865538712361E-2</v>
      </c>
      <c r="P5">
        <v>-0.3694836206403122</v>
      </c>
      <c r="Q5">
        <v>2.2280223993718821E-2</v>
      </c>
      <c r="R5">
        <v>-6.9017760455031789</v>
      </c>
      <c r="S5">
        <v>0.15747563296088271</v>
      </c>
      <c r="T5">
        <v>-0.15078619342988681</v>
      </c>
      <c r="U5">
        <v>0.15094057159354141</v>
      </c>
      <c r="V5">
        <v>-0.41038239132099841</v>
      </c>
      <c r="W5">
        <v>5.8102631686554798</v>
      </c>
      <c r="X5">
        <v>-5.343145736783908E-2</v>
      </c>
      <c r="Y5">
        <v>5.8258483993904751</v>
      </c>
      <c r="Z5" s="8">
        <v>0.5218753670391133</v>
      </c>
      <c r="AA5" s="8">
        <v>0.1746903707953317</v>
      </c>
      <c r="AB5" s="8">
        <v>0.53579673161849217</v>
      </c>
      <c r="AC5" s="8">
        <v>4.2464223980583776E-3</v>
      </c>
      <c r="AD5" s="8">
        <v>0.53155030922043378</v>
      </c>
    </row>
    <row r="6" spans="1:31" x14ac:dyDescent="0.2">
      <c r="A6" s="1">
        <v>2</v>
      </c>
      <c r="B6" t="s">
        <v>140</v>
      </c>
      <c r="C6" s="2">
        <v>44057.164467592593</v>
      </c>
      <c r="D6" t="s">
        <v>143</v>
      </c>
      <c r="E6">
        <v>13</v>
      </c>
      <c r="F6">
        <v>2.2463797109039718</v>
      </c>
      <c r="G6">
        <v>3.4452734520928419E-3</v>
      </c>
      <c r="H6">
        <v>21.830304486434098</v>
      </c>
      <c r="I6">
        <v>8.3929609961111117E-3</v>
      </c>
      <c r="J6">
        <v>5.9341710460830459</v>
      </c>
      <c r="K6">
        <v>3.4809787986487799E-3</v>
      </c>
      <c r="L6">
        <v>-3.3282661317220459</v>
      </c>
      <c r="M6">
        <v>8.1844124956378921E-3</v>
      </c>
      <c r="N6">
        <v>2.463527020132946</v>
      </c>
      <c r="O6">
        <v>2.1751653940747261E-2</v>
      </c>
      <c r="P6">
        <v>-0.36427241220663092</v>
      </c>
      <c r="Q6">
        <v>1.5597671629188681E-2</v>
      </c>
      <c r="R6">
        <v>-6.7652765908760601</v>
      </c>
      <c r="S6">
        <v>8.2115423995962555E-2</v>
      </c>
      <c r="T6">
        <v>-0.12056696509542809</v>
      </c>
      <c r="U6">
        <v>7.7698523312065781E-2</v>
      </c>
      <c r="V6">
        <v>4.5189451638710869</v>
      </c>
      <c r="W6">
        <v>4.1368332274479691</v>
      </c>
      <c r="X6">
        <v>4.7690138460848734</v>
      </c>
      <c r="Y6">
        <v>4.146768184046552</v>
      </c>
      <c r="Z6" s="8">
        <v>0.52713841004723494</v>
      </c>
      <c r="AA6" s="8">
        <v>0.20566822121906669</v>
      </c>
      <c r="AB6" s="8">
        <v>0.54125443568228337</v>
      </c>
      <c r="AC6" s="8">
        <v>3.4391187687022682E-3</v>
      </c>
      <c r="AD6" s="8">
        <v>0.53781531691358109</v>
      </c>
    </row>
    <row r="7" spans="1:31" x14ac:dyDescent="0.2">
      <c r="A7" s="1">
        <v>3</v>
      </c>
      <c r="B7" t="s">
        <v>140</v>
      </c>
      <c r="C7" s="2">
        <v>44063.385393518518</v>
      </c>
      <c r="D7" t="s">
        <v>144</v>
      </c>
      <c r="E7">
        <v>13</v>
      </c>
      <c r="F7">
        <v>2.233858824302509</v>
      </c>
      <c r="G7">
        <v>5.5561374043352199E-3</v>
      </c>
      <c r="H7">
        <v>21.674524423217829</v>
      </c>
      <c r="I7">
        <v>1.297309995422931E-2</v>
      </c>
      <c r="J7">
        <v>5.9171609705280774</v>
      </c>
      <c r="K7">
        <v>5.6253443812099109E-3</v>
      </c>
      <c r="L7">
        <v>-3.4800851804157009</v>
      </c>
      <c r="M7">
        <v>1.2651981648445739E-2</v>
      </c>
      <c r="N7">
        <v>2.2784207723155552</v>
      </c>
      <c r="O7">
        <v>2.9277419419854778E-2</v>
      </c>
      <c r="P7">
        <v>-0.38169489153119068</v>
      </c>
      <c r="Q7">
        <v>2.8584210802072119E-2</v>
      </c>
      <c r="R7">
        <v>-6.9789080699803314</v>
      </c>
      <c r="S7">
        <v>9.6366957072130874E-2</v>
      </c>
      <c r="T7">
        <v>-3.1008565696608249E-2</v>
      </c>
      <c r="U7">
        <v>8.5572131889432801E-2</v>
      </c>
      <c r="V7">
        <v>2.2100734381816101</v>
      </c>
      <c r="W7">
        <v>2.994443618614945</v>
      </c>
      <c r="X7">
        <v>2.7778155205359769</v>
      </c>
      <c r="Y7">
        <v>3.0006878117461571</v>
      </c>
      <c r="Z7" s="8">
        <v>0.50954263372007447</v>
      </c>
      <c r="AA7" s="8">
        <v>0.29747489047151132</v>
      </c>
      <c r="AB7" s="8">
        <v>0.52300785479398126</v>
      </c>
      <c r="AC7" s="8">
        <v>7.2067527158338647E-4</v>
      </c>
      <c r="AD7" s="8">
        <v>0.52228717952239789</v>
      </c>
    </row>
    <row r="8" spans="1:31" x14ac:dyDescent="0.2">
      <c r="A8" s="1">
        <v>4</v>
      </c>
      <c r="B8" t="s">
        <v>140</v>
      </c>
      <c r="C8" s="2">
        <v>44068.322152777779</v>
      </c>
      <c r="D8" t="s">
        <v>145</v>
      </c>
      <c r="E8">
        <v>13</v>
      </c>
      <c r="F8">
        <v>2.2192687453099138</v>
      </c>
      <c r="G8">
        <v>6.7997796981419554E-3</v>
      </c>
      <c r="H8">
        <v>21.70530145165603</v>
      </c>
      <c r="I8">
        <v>1.466003971882222E-2</v>
      </c>
      <c r="J8">
        <v>5.9045074222844631</v>
      </c>
      <c r="K8">
        <v>6.8576641143604251E-3</v>
      </c>
      <c r="L8">
        <v>-3.4501267504797211</v>
      </c>
      <c r="M8">
        <v>1.4298562971209841E-2</v>
      </c>
      <c r="N8">
        <v>2.3036467132544942</v>
      </c>
      <c r="O8">
        <v>2.3111148295809111E-2</v>
      </c>
      <c r="P8">
        <v>-0.37311830049536332</v>
      </c>
      <c r="Q8">
        <v>2.2340887380993411E-2</v>
      </c>
      <c r="R8">
        <v>-7.0597472182644756</v>
      </c>
      <c r="S8">
        <v>0.107661490242484</v>
      </c>
      <c r="T8">
        <v>-0.1725309120290871</v>
      </c>
      <c r="U8">
        <v>9.1531442474575272E-2</v>
      </c>
      <c r="V8">
        <v>2.8906967178234648</v>
      </c>
      <c r="W8">
        <v>3.2030766725069859</v>
      </c>
      <c r="X8">
        <v>3.4129852361592659</v>
      </c>
      <c r="Y8">
        <v>3.2099207290229348</v>
      </c>
      <c r="Z8" s="8">
        <v>0.51820453394131427</v>
      </c>
      <c r="AA8" s="8">
        <v>0.15239977380135991</v>
      </c>
      <c r="AB8" s="8">
        <v>0.5319901275902823</v>
      </c>
      <c r="AC8" s="8">
        <v>-1.495512317729679E-3</v>
      </c>
      <c r="AD8" s="8">
        <v>0.53348563990801201</v>
      </c>
    </row>
    <row r="9" spans="1:31" x14ac:dyDescent="0.2">
      <c r="A9" s="1">
        <v>5</v>
      </c>
      <c r="B9" t="s">
        <v>140</v>
      </c>
      <c r="C9" s="2">
        <v>44075.145671296297</v>
      </c>
      <c r="D9" t="s">
        <v>146</v>
      </c>
      <c r="E9">
        <v>13</v>
      </c>
      <c r="F9">
        <v>2.2378572242676218</v>
      </c>
      <c r="G9">
        <v>4.5381952146705852E-3</v>
      </c>
      <c r="H9">
        <v>21.758637487495061</v>
      </c>
      <c r="I9">
        <v>7.8648782596918293E-3</v>
      </c>
      <c r="J9">
        <v>5.9237532472931163</v>
      </c>
      <c r="K9">
        <v>4.4827509569595513E-3</v>
      </c>
      <c r="L9">
        <v>-3.3981166882536651</v>
      </c>
      <c r="M9">
        <v>7.671552056312504E-3</v>
      </c>
      <c r="N9">
        <v>2.370363393338295</v>
      </c>
      <c r="O9">
        <v>3.170762888876897E-2</v>
      </c>
      <c r="P9">
        <v>-0.37760697870849752</v>
      </c>
      <c r="Q9">
        <v>2.8638357226520431E-2</v>
      </c>
      <c r="R9">
        <v>-6.929722929170369</v>
      </c>
      <c r="S9">
        <v>6.4068779513752172E-2</v>
      </c>
      <c r="T9">
        <v>-0.14596970471256659</v>
      </c>
      <c r="U9">
        <v>7.5011073350987556E-2</v>
      </c>
      <c r="V9">
        <v>1.3866448237980309</v>
      </c>
      <c r="W9">
        <v>3.242948573512944</v>
      </c>
      <c r="X9">
        <v>1.7850033492114969</v>
      </c>
      <c r="Y9">
        <v>3.2549256579720192</v>
      </c>
      <c r="Z9" s="8">
        <v>0.5136712079794018</v>
      </c>
      <c r="AA9" s="8">
        <v>0.17962777241927119</v>
      </c>
      <c r="AB9" s="8">
        <v>0.52728913018504742</v>
      </c>
      <c r="AC9" s="8">
        <v>-3.6262626660108041E-3</v>
      </c>
      <c r="AD9" s="8">
        <v>0.53091539285105827</v>
      </c>
    </row>
    <row r="10" spans="1:31" x14ac:dyDescent="0.2">
      <c r="A10" s="1">
        <v>6</v>
      </c>
      <c r="B10" t="s">
        <v>140</v>
      </c>
      <c r="C10" s="2">
        <v>44077.989027777781</v>
      </c>
      <c r="D10" t="s">
        <v>147</v>
      </c>
      <c r="E10">
        <v>13</v>
      </c>
      <c r="F10">
        <v>2.2519810974193719</v>
      </c>
      <c r="G10">
        <v>5.173751361966814E-3</v>
      </c>
      <c r="H10">
        <v>21.679517897615579</v>
      </c>
      <c r="I10">
        <v>1.258771981064506E-2</v>
      </c>
      <c r="J10">
        <v>5.9343371446184099</v>
      </c>
      <c r="K10">
        <v>5.2591788045803708E-3</v>
      </c>
      <c r="L10">
        <v>-3.475181255024594</v>
      </c>
      <c r="M10">
        <v>1.227584680653062E-2</v>
      </c>
      <c r="N10">
        <v>2.3172864360619898</v>
      </c>
      <c r="O10">
        <v>2.7029597271880961E-2</v>
      </c>
      <c r="P10">
        <v>-0.36537355276183242</v>
      </c>
      <c r="Q10">
        <v>2.3093952745051181E-2</v>
      </c>
      <c r="R10">
        <v>-7.0470884572782362</v>
      </c>
      <c r="S10">
        <v>8.3317410305985759E-2</v>
      </c>
      <c r="T10">
        <v>-0.10950719759443241</v>
      </c>
      <c r="U10">
        <v>7.1083217909315932E-2</v>
      </c>
      <c r="V10">
        <v>4.5080439625020947</v>
      </c>
      <c r="W10">
        <v>2.7335548918113339</v>
      </c>
      <c r="X10">
        <v>5.0490776698895559</v>
      </c>
      <c r="Y10">
        <v>2.7355404974489592</v>
      </c>
      <c r="Z10" s="8">
        <v>0.5260263167249728</v>
      </c>
      <c r="AA10" s="8">
        <v>0.21700563260413691</v>
      </c>
      <c r="AB10" s="8">
        <v>0.54010121002274392</v>
      </c>
      <c r="AC10" s="8">
        <v>-4.0766084524611794E-3</v>
      </c>
      <c r="AD10" s="8">
        <v>0.54417781847520508</v>
      </c>
    </row>
    <row r="11" spans="1:31" x14ac:dyDescent="0.2">
      <c r="Z11" s="8">
        <v>0.51790772421967268</v>
      </c>
      <c r="AA11" s="8">
        <v>0.20280819556174831</v>
      </c>
      <c r="AB11" s="8">
        <v>0.53168233994319769</v>
      </c>
      <c r="AD11" s="8">
        <v>0.53222039624864215</v>
      </c>
      <c r="AE11" t="s">
        <v>29</v>
      </c>
    </row>
    <row r="12" spans="1:31" x14ac:dyDescent="0.2">
      <c r="Z12" s="8">
        <v>7.4843011363377211E-3</v>
      </c>
      <c r="AA12" s="8">
        <v>4.6798919549735092E-2</v>
      </c>
      <c r="AB12" s="8">
        <v>7.7611185512629034E-3</v>
      </c>
      <c r="AD12" s="8">
        <v>7.353490235976705E-3</v>
      </c>
      <c r="AE12" t="s">
        <v>30</v>
      </c>
    </row>
    <row r="13" spans="1:31" x14ac:dyDescent="0.2">
      <c r="Z13" s="8">
        <f>(Z12/SQRT(COUNT(Z4:Z10)))</f>
        <v>2.8287999348382471E-3</v>
      </c>
      <c r="AA13" s="8">
        <f>(AA12/SQRT(COUNT(AA4:AA10)))</f>
        <v>1.7688328965016844E-2</v>
      </c>
      <c r="AB13" s="8">
        <f>(AB12/SQRT(COUNT(AB4:AB10)))</f>
        <v>2.9334270831902201E-3</v>
      </c>
      <c r="AD13" s="8">
        <f>(AD12/SQRT(COUNT(AD4:AD10)))</f>
        <v>2.7793580618194333E-3</v>
      </c>
      <c r="AE13" t="s">
        <v>138</v>
      </c>
    </row>
    <row r="14" spans="1:31" x14ac:dyDescent="0.2">
      <c r="Z14" s="8">
        <f>(Z12/SQRT(COUNT(Z4:Z10)))*_xlfn.T.INV.2T(1-0.95, COUNT(Z4:Z10)-1)</f>
        <v>6.9218240850738222E-3</v>
      </c>
      <c r="AA14" s="8">
        <f>(AA12/SQRT(COUNT(AA4:AA10)))*_xlfn.T.INV.2T(1-0.95, COUNT(AA4:AA10)-1)</f>
        <v>4.3281781771450534E-2</v>
      </c>
      <c r="AB14" s="8">
        <f>(AB12/SQRT(COUNT(AB4:AB10)))*_xlfn.T.INV.2T(1-0.95, COUNT(AB4:AB10)-1)</f>
        <v>7.1778374943277674E-3</v>
      </c>
      <c r="AD14" s="8">
        <f>(AD12/SQRT(COUNT(AD4:AD10)))*_xlfn.T.INV.2T(1-0.95, COUNT(AD4:AD10)-1)</f>
        <v>6.8008441800412817E-3</v>
      </c>
      <c r="AE14" t="s">
        <v>139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4"/>
  <sheetViews>
    <sheetView topLeftCell="Y1" workbookViewId="0">
      <selection activeCell="AG15" sqref="AG15"/>
    </sheetView>
  </sheetViews>
  <sheetFormatPr baseColWidth="10" defaultColWidth="8.83203125" defaultRowHeight="15" x14ac:dyDescent="0.2"/>
  <cols>
    <col min="1" max="1" width="2.1640625" bestFit="1" customWidth="1"/>
    <col min="2" max="2" width="6.83203125" bestFit="1" customWidth="1"/>
    <col min="3" max="3" width="17.6640625" bestFit="1" customWidth="1"/>
    <col min="4" max="4" width="36.5" bestFit="1" customWidth="1"/>
    <col min="5" max="5" width="17.33203125" bestFit="1" customWidth="1"/>
    <col min="6" max="11" width="12.1640625" bestFit="1" customWidth="1"/>
    <col min="12" max="12" width="12.6640625" bestFit="1" customWidth="1"/>
    <col min="13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5" width="12.1640625" bestFit="1" customWidth="1"/>
    <col min="26" max="27" width="10.6640625" style="8" bestFit="1" customWidth="1"/>
    <col min="28" max="28" width="11.83203125" style="8" bestFit="1" customWidth="1"/>
    <col min="29" max="29" width="9.1640625" style="8" bestFit="1" customWidth="1"/>
    <col min="30" max="30" width="14" style="8" bestFit="1" customWidth="1"/>
    <col min="31" max="31" width="5.33203125" bestFit="1" customWidth="1"/>
  </cols>
  <sheetData>
    <row r="1" spans="1:31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7" t="s">
        <v>24</v>
      </c>
      <c r="AA1" s="7" t="s">
        <v>25</v>
      </c>
      <c r="AB1" s="7" t="s">
        <v>180</v>
      </c>
      <c r="AC1" s="7" t="s">
        <v>27</v>
      </c>
      <c r="AD1" s="7" t="s">
        <v>183</v>
      </c>
    </row>
    <row r="2" spans="1:31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7" t="s">
        <v>29</v>
      </c>
      <c r="AA2" s="7" t="s">
        <v>29</v>
      </c>
      <c r="AB2" s="7" t="s">
        <v>29</v>
      </c>
      <c r="AC2" s="7"/>
      <c r="AD2" s="7" t="s">
        <v>29</v>
      </c>
    </row>
    <row r="4" spans="1:31" x14ac:dyDescent="0.2">
      <c r="A4" s="1">
        <v>0</v>
      </c>
      <c r="B4" t="s">
        <v>148</v>
      </c>
      <c r="C4" s="2">
        <v>44041.680115740739</v>
      </c>
      <c r="D4" t="s">
        <v>149</v>
      </c>
      <c r="E4">
        <v>13</v>
      </c>
      <c r="F4">
        <v>2.6795893384860139</v>
      </c>
      <c r="G4">
        <v>2.7161011380926318E-3</v>
      </c>
      <c r="H4">
        <v>21.872180395327959</v>
      </c>
      <c r="I4">
        <v>5.9634647077223936E-3</v>
      </c>
      <c r="J4">
        <v>6.342147905658317</v>
      </c>
      <c r="K4">
        <v>2.6626105128288698E-3</v>
      </c>
      <c r="L4">
        <v>-3.2865472460231051</v>
      </c>
      <c r="M4">
        <v>5.8139057106911026E-3</v>
      </c>
      <c r="N4">
        <v>2.9132353464458718</v>
      </c>
      <c r="O4">
        <v>2.3819363714290321E-2</v>
      </c>
      <c r="P4">
        <v>-0.3751160752606969</v>
      </c>
      <c r="Q4">
        <v>2.3582169739277022E-2</v>
      </c>
      <c r="R4">
        <v>-6.6693733516510587</v>
      </c>
      <c r="S4">
        <v>7.5965771224426923E-2</v>
      </c>
      <c r="T4">
        <v>-0.1077267106597698</v>
      </c>
      <c r="U4">
        <v>7.6367167734766317E-2</v>
      </c>
      <c r="V4">
        <v>5.0702487501063596</v>
      </c>
      <c r="W4">
        <v>3.4108722413115959</v>
      </c>
      <c r="X4">
        <v>4.8037151267130076</v>
      </c>
      <c r="Y4">
        <v>3.409227064925985</v>
      </c>
      <c r="Z4" s="8">
        <v>0.51618688781483524</v>
      </c>
      <c r="AA4" s="8">
        <v>0.2188308167992111</v>
      </c>
      <c r="AB4" s="8">
        <v>0.52989785598110406</v>
      </c>
      <c r="AC4" s="8">
        <v>-2.3914122107199279E-3</v>
      </c>
      <c r="AD4" s="8">
        <v>0.53228926819182398</v>
      </c>
    </row>
    <row r="5" spans="1:31" x14ac:dyDescent="0.2">
      <c r="A5" s="1">
        <v>1</v>
      </c>
      <c r="B5" t="s">
        <v>148</v>
      </c>
      <c r="C5" s="2">
        <v>44050.365717592591</v>
      </c>
      <c r="D5" t="s">
        <v>150</v>
      </c>
      <c r="E5">
        <v>13</v>
      </c>
      <c r="F5">
        <v>2.686110429833203</v>
      </c>
      <c r="G5">
        <v>2.4572330116113131E-3</v>
      </c>
      <c r="H5">
        <v>21.8604480232516</v>
      </c>
      <c r="I5">
        <v>4.068500708840175E-3</v>
      </c>
      <c r="J5">
        <v>6.3478718087399901</v>
      </c>
      <c r="K5">
        <v>2.3832369478377878E-3</v>
      </c>
      <c r="L5">
        <v>-3.2979655417671681</v>
      </c>
      <c r="M5">
        <v>3.9671735824297781E-3</v>
      </c>
      <c r="N5">
        <v>2.9016950060808031</v>
      </c>
      <c r="O5">
        <v>2.9775609950721961E-2</v>
      </c>
      <c r="P5">
        <v>-0.38122145828815179</v>
      </c>
      <c r="Q5">
        <v>2.8302014488437881E-2</v>
      </c>
      <c r="R5">
        <v>-6.7078346212766116</v>
      </c>
      <c r="S5">
        <v>9.6718659287888142E-2</v>
      </c>
      <c r="T5">
        <v>-0.1235332155741069</v>
      </c>
      <c r="U5">
        <v>9.7539108031773361E-2</v>
      </c>
      <c r="V5">
        <v>2.4277838811102832</v>
      </c>
      <c r="W5">
        <v>5.9436972286909748</v>
      </c>
      <c r="X5">
        <v>2.1785036062404139</v>
      </c>
      <c r="Y5">
        <v>5.9454020014675111</v>
      </c>
      <c r="Z5" s="8">
        <v>0.51002077608403829</v>
      </c>
      <c r="AA5" s="8">
        <v>0.20262750612764041</v>
      </c>
      <c r="AB5" s="8">
        <v>0.52350368192646879</v>
      </c>
      <c r="AC5" s="8">
        <v>4.4157966642821289E-3</v>
      </c>
      <c r="AD5" s="8">
        <v>0.51908788526218663</v>
      </c>
    </row>
    <row r="6" spans="1:31" x14ac:dyDescent="0.2">
      <c r="A6" s="1">
        <v>2</v>
      </c>
      <c r="B6" t="s">
        <v>148</v>
      </c>
      <c r="C6" s="2">
        <v>44057.338634259257</v>
      </c>
      <c r="D6" t="s">
        <v>151</v>
      </c>
      <c r="E6">
        <v>13</v>
      </c>
      <c r="F6">
        <v>2.7140271488871401</v>
      </c>
      <c r="G6">
        <v>3.6751437496415169E-3</v>
      </c>
      <c r="H6">
        <v>21.849215692155369</v>
      </c>
      <c r="I6">
        <v>9.2071395605374685E-3</v>
      </c>
      <c r="J6">
        <v>6.3736921846451287</v>
      </c>
      <c r="K6">
        <v>3.71264170666979E-3</v>
      </c>
      <c r="L6">
        <v>-3.3088514126188611</v>
      </c>
      <c r="M6">
        <v>8.9779549554349324E-3</v>
      </c>
      <c r="N6">
        <v>2.9289117168396999</v>
      </c>
      <c r="O6">
        <v>2.7594440750182941E-2</v>
      </c>
      <c r="P6">
        <v>-0.36980882184610447</v>
      </c>
      <c r="Q6">
        <v>2.2371231780567491E-2</v>
      </c>
      <c r="R6">
        <v>-6.7108659678762006</v>
      </c>
      <c r="S6">
        <v>9.7324921709533024E-2</v>
      </c>
      <c r="T6">
        <v>-0.104743618393839</v>
      </c>
      <c r="U6">
        <v>9.827305988426234E-2</v>
      </c>
      <c r="V6">
        <v>5.2391492510039921</v>
      </c>
      <c r="W6">
        <v>3.068404279659537</v>
      </c>
      <c r="X6">
        <v>4.9832726159633047</v>
      </c>
      <c r="Y6">
        <v>3.07720452882511</v>
      </c>
      <c r="Z6" s="8">
        <v>0.52154693113904149</v>
      </c>
      <c r="AA6" s="8">
        <v>0.22188879647332579</v>
      </c>
      <c r="AB6" s="8">
        <v>0.53545614805424036</v>
      </c>
      <c r="AC6" s="8">
        <v>3.3763681616688201E-3</v>
      </c>
      <c r="AD6" s="8">
        <v>0.53207977989257149</v>
      </c>
    </row>
    <row r="7" spans="1:31" x14ac:dyDescent="0.2">
      <c r="A7" s="1">
        <v>3</v>
      </c>
      <c r="B7" t="s">
        <v>148</v>
      </c>
      <c r="C7" s="2">
        <v>44063.560578703713</v>
      </c>
      <c r="D7" t="s">
        <v>152</v>
      </c>
      <c r="E7">
        <v>13</v>
      </c>
      <c r="F7">
        <v>2.6227361203764392</v>
      </c>
      <c r="G7">
        <v>4.0933379276128371E-3</v>
      </c>
      <c r="H7">
        <v>21.81044288234872</v>
      </c>
      <c r="I7">
        <v>8.6250414324125363E-3</v>
      </c>
      <c r="J7">
        <v>6.286707443322765</v>
      </c>
      <c r="K7">
        <v>4.1060390495577716E-3</v>
      </c>
      <c r="L7">
        <v>-3.3468245698194039</v>
      </c>
      <c r="M7">
        <v>8.4120671529028575E-3</v>
      </c>
      <c r="N7">
        <v>2.809804762434994</v>
      </c>
      <c r="O7">
        <v>2.8025909730929451E-2</v>
      </c>
      <c r="P7">
        <v>-0.36196765511083118</v>
      </c>
      <c r="Q7">
        <v>2.540693651315698E-2</v>
      </c>
      <c r="R7">
        <v>-6.7822267555775548</v>
      </c>
      <c r="S7">
        <v>4.9453943357805938E-2</v>
      </c>
      <c r="T7">
        <v>-0.1003904234909839</v>
      </c>
      <c r="U7">
        <v>4.7220444142640913E-2</v>
      </c>
      <c r="V7">
        <v>3.7034128938376449</v>
      </c>
      <c r="W7">
        <v>2.9911859535959802</v>
      </c>
      <c r="X7">
        <v>3.615435025320537</v>
      </c>
      <c r="Y7">
        <v>2.996707450777039</v>
      </c>
      <c r="Z7" s="8">
        <v>0.52946609197990691</v>
      </c>
      <c r="AA7" s="8">
        <v>0.226351273776634</v>
      </c>
      <c r="AB7" s="8">
        <v>0.54366821020845635</v>
      </c>
      <c r="AC7" s="8">
        <v>6.3793802765930996E-4</v>
      </c>
      <c r="AD7" s="8">
        <v>0.54303027218079702</v>
      </c>
    </row>
    <row r="8" spans="1:31" x14ac:dyDescent="0.2">
      <c r="A8" s="1">
        <v>4</v>
      </c>
      <c r="B8" t="s">
        <v>148</v>
      </c>
      <c r="C8" s="2">
        <v>44068.495069444441</v>
      </c>
      <c r="D8" t="s">
        <v>153</v>
      </c>
      <c r="E8">
        <v>13</v>
      </c>
      <c r="F8">
        <v>2.7181721065496172</v>
      </c>
      <c r="G8">
        <v>3.058382641035657E-3</v>
      </c>
      <c r="H8">
        <v>21.744140389027539</v>
      </c>
      <c r="I8">
        <v>6.7179947698830121E-3</v>
      </c>
      <c r="J8">
        <v>6.374034779503944</v>
      </c>
      <c r="K8">
        <v>3.02808897200648E-3</v>
      </c>
      <c r="L8">
        <v>-3.4112284343960768</v>
      </c>
      <c r="M8">
        <v>6.5504040145902267E-3</v>
      </c>
      <c r="N8">
        <v>2.8139531331215091</v>
      </c>
      <c r="O8">
        <v>2.478796315314034E-2</v>
      </c>
      <c r="P8">
        <v>-0.38377237530060609</v>
      </c>
      <c r="Q8">
        <v>2.2277296656252089E-2</v>
      </c>
      <c r="R8">
        <v>-6.9154321030595014</v>
      </c>
      <c r="S8">
        <v>9.8819059114763366E-2</v>
      </c>
      <c r="T8">
        <v>-0.1052683374334011</v>
      </c>
      <c r="U8">
        <v>0.1002786553599964</v>
      </c>
      <c r="V8">
        <v>3.3742488078674739</v>
      </c>
      <c r="W8">
        <v>3.194871520993912</v>
      </c>
      <c r="X8">
        <v>3.32100820116267</v>
      </c>
      <c r="Y8">
        <v>3.1967005537034971</v>
      </c>
      <c r="Z8" s="8">
        <v>0.50744448574417711</v>
      </c>
      <c r="AA8" s="8">
        <v>0.2213509049116307</v>
      </c>
      <c r="AB8" s="8">
        <v>0.52083210386114254</v>
      </c>
      <c r="AC8" s="8">
        <v>-1.565702394034457E-3</v>
      </c>
      <c r="AD8" s="8">
        <v>0.52239780625517696</v>
      </c>
    </row>
    <row r="9" spans="1:31" x14ac:dyDescent="0.2">
      <c r="A9" s="1">
        <v>5</v>
      </c>
      <c r="B9" t="s">
        <v>148</v>
      </c>
      <c r="C9" s="2">
        <v>44075.31821759259</v>
      </c>
      <c r="D9" t="s">
        <v>154</v>
      </c>
      <c r="E9">
        <v>13</v>
      </c>
      <c r="F9">
        <v>2.6967819935067951</v>
      </c>
      <c r="G9">
        <v>5.3657766032598198E-3</v>
      </c>
      <c r="H9">
        <v>21.75280352445062</v>
      </c>
      <c r="I9">
        <v>1.311205772401217E-2</v>
      </c>
      <c r="J9">
        <v>6.3542528391726014</v>
      </c>
      <c r="K9">
        <v>5.4441008525373952E-3</v>
      </c>
      <c r="L9">
        <v>-3.4028322114729739</v>
      </c>
      <c r="M9">
        <v>1.2786818147415601E-2</v>
      </c>
      <c r="N9">
        <v>2.8064823976697779</v>
      </c>
      <c r="O9">
        <v>4.9724257458722457E-2</v>
      </c>
      <c r="P9">
        <v>-0.37923652652560341</v>
      </c>
      <c r="Q9">
        <v>3.7609612437686943E-2</v>
      </c>
      <c r="R9">
        <v>-6.9136220636923014</v>
      </c>
      <c r="S9">
        <v>6.6992338324130096E-2</v>
      </c>
      <c r="T9">
        <v>-0.1202939576318682</v>
      </c>
      <c r="U9">
        <v>7.4356323302823601E-2</v>
      </c>
      <c r="V9">
        <v>4.3673647933761792</v>
      </c>
      <c r="W9">
        <v>2.506050201379435</v>
      </c>
      <c r="X9">
        <v>4.3184546148262752</v>
      </c>
      <c r="Y9">
        <v>2.514402839515133</v>
      </c>
      <c r="Z9" s="8">
        <v>0.51202545146162615</v>
      </c>
      <c r="AA9" s="8">
        <v>0.20594808224917369</v>
      </c>
      <c r="AB9" s="8">
        <v>0.52558250304534626</v>
      </c>
      <c r="AC9" s="8">
        <v>-3.6611163662466648E-3</v>
      </c>
      <c r="AD9" s="8">
        <v>0.52924361941159292</v>
      </c>
    </row>
    <row r="10" spans="1:31" x14ac:dyDescent="0.2">
      <c r="A10" s="1">
        <v>6</v>
      </c>
      <c r="B10" t="s">
        <v>148</v>
      </c>
      <c r="C10" s="2">
        <v>44078.162430555552</v>
      </c>
      <c r="D10" t="s">
        <v>155</v>
      </c>
      <c r="E10">
        <v>13</v>
      </c>
      <c r="F10">
        <v>2.697757669669564</v>
      </c>
      <c r="G10">
        <v>3.285991843935368E-3</v>
      </c>
      <c r="H10">
        <v>21.742794606210769</v>
      </c>
      <c r="I10">
        <v>7.4009143717591484E-3</v>
      </c>
      <c r="J10">
        <v>6.3548305879294551</v>
      </c>
      <c r="K10">
        <v>3.2426600384119031E-3</v>
      </c>
      <c r="L10">
        <v>-3.4125828791913611</v>
      </c>
      <c r="M10">
        <v>7.2157233357057569E-3</v>
      </c>
      <c r="N10">
        <v>2.7922529881163571</v>
      </c>
      <c r="O10">
        <v>1.9815751877660309E-2</v>
      </c>
      <c r="P10">
        <v>-0.38439466611416029</v>
      </c>
      <c r="Q10">
        <v>1.9468825316780281E-2</v>
      </c>
      <c r="R10">
        <v>-6.9337996814495328</v>
      </c>
      <c r="S10">
        <v>9.3732441689191662E-2</v>
      </c>
      <c r="T10">
        <v>-0.12104407079978061</v>
      </c>
      <c r="U10">
        <v>9.399320690455619E-2</v>
      </c>
      <c r="V10">
        <v>1.354449815958084</v>
      </c>
      <c r="W10">
        <v>2.8924267234070258</v>
      </c>
      <c r="X10">
        <v>1.3243392483538829</v>
      </c>
      <c r="Y10">
        <v>2.8914433534068351</v>
      </c>
      <c r="Z10" s="8">
        <v>0.5068160051610312</v>
      </c>
      <c r="AA10" s="8">
        <v>0.20517913827551279</v>
      </c>
      <c r="AB10" s="8">
        <v>0.52018037803877015</v>
      </c>
      <c r="AC10" s="8">
        <v>-4.0957329998966476E-3</v>
      </c>
      <c r="AD10" s="8">
        <v>0.52427611103866678</v>
      </c>
    </row>
    <row r="11" spans="1:31" x14ac:dyDescent="0.2">
      <c r="Z11" s="8">
        <v>0.5147866613406652</v>
      </c>
      <c r="AA11" s="8">
        <v>0.2145966455161612</v>
      </c>
      <c r="AB11" s="8">
        <v>0.52844584015936125</v>
      </c>
      <c r="AD11" s="8">
        <v>0.52891496317611653</v>
      </c>
      <c r="AE11" t="s">
        <v>29</v>
      </c>
    </row>
    <row r="12" spans="1:31" x14ac:dyDescent="0.2">
      <c r="Z12" s="8">
        <v>8.2757115556826178E-3</v>
      </c>
      <c r="AA12" s="8">
        <v>9.6750741984412865E-3</v>
      </c>
      <c r="AB12" s="8">
        <v>8.5818003992204836E-3</v>
      </c>
      <c r="AD12" s="8">
        <v>7.9719895699278901E-3</v>
      </c>
      <c r="AE12" t="s">
        <v>30</v>
      </c>
    </row>
    <row r="13" spans="1:31" x14ac:dyDescent="0.2">
      <c r="Z13" s="8">
        <f>(Z12/SQRT(COUNT(Z4:Z10)))</f>
        <v>3.1279249569199524E-3</v>
      </c>
      <c r="AA13" s="8">
        <f>(AA12/SQRT(COUNT(AA4:AA10)))</f>
        <v>3.6568343207390324E-3</v>
      </c>
      <c r="AB13" s="8">
        <f>(AB12/SQRT(COUNT(AB4:AB10)))</f>
        <v>3.2436156653617458E-3</v>
      </c>
      <c r="AD13" s="8">
        <f>(AD12/SQRT(COUNT(AD4:AD10)))</f>
        <v>3.013128836632851E-3</v>
      </c>
      <c r="AE13" t="s">
        <v>138</v>
      </c>
    </row>
    <row r="14" spans="1:31" x14ac:dyDescent="0.2">
      <c r="Z14" s="8">
        <f>(Z12/SQRT(COUNT(Z4:Z10)))*_xlfn.T.INV.2T(1-0.95, COUNT(Z4:Z10)-1)</f>
        <v>7.6537566465795471E-3</v>
      </c>
      <c r="AA14" s="8">
        <f>(AA12/SQRT(COUNT(AA4:AA10)))*_xlfn.T.INV.2T(1-0.95, COUNT(AA4:AA10)-1)</f>
        <v>8.9479512370899995E-3</v>
      </c>
      <c r="AB14" s="8">
        <f>(AB12/SQRT(COUNT(AB4:AB10)))*_xlfn.T.INV.2T(1-0.95, COUNT(AB4:AB10)-1)</f>
        <v>7.9368416121331289E-3</v>
      </c>
      <c r="AD14" s="8">
        <f>(AD12/SQRT(COUNT(AD4:AD10)))*_xlfn.T.INV.2T(1-0.95, COUNT(AD4:AD10)-1)</f>
        <v>7.3728606593835757E-3</v>
      </c>
      <c r="AE14" t="s">
        <v>139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4"/>
  <sheetViews>
    <sheetView topLeftCell="Y1" workbookViewId="0">
      <selection activeCell="AB1" sqref="AB1:AD2"/>
    </sheetView>
  </sheetViews>
  <sheetFormatPr baseColWidth="10" defaultColWidth="8.83203125" defaultRowHeight="15" x14ac:dyDescent="0.2"/>
  <cols>
    <col min="1" max="1" width="2.1640625" bestFit="1" customWidth="1"/>
    <col min="2" max="2" width="6.83203125" bestFit="1" customWidth="1"/>
    <col min="3" max="3" width="17.6640625" bestFit="1" customWidth="1"/>
    <col min="4" max="4" width="36" bestFit="1" customWidth="1"/>
    <col min="5" max="5" width="17.33203125" bestFit="1" customWidth="1"/>
    <col min="6" max="6" width="12.6640625" bestFit="1" customWidth="1"/>
    <col min="7" max="11" width="12.1640625" bestFit="1" customWidth="1"/>
    <col min="12" max="12" width="12.664062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5" width="12.1640625" bestFit="1" customWidth="1"/>
    <col min="26" max="27" width="10.6640625" style="8" bestFit="1" customWidth="1"/>
    <col min="28" max="28" width="11.83203125" style="8" bestFit="1" customWidth="1"/>
    <col min="29" max="29" width="9.1640625" style="8" bestFit="1" customWidth="1"/>
    <col min="30" max="30" width="14" style="8" bestFit="1" customWidth="1"/>
    <col min="31" max="31" width="5.33203125" bestFit="1" customWidth="1"/>
  </cols>
  <sheetData>
    <row r="1" spans="1:31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7" t="s">
        <v>24</v>
      </c>
      <c r="AA1" s="7" t="s">
        <v>25</v>
      </c>
      <c r="AB1" s="7" t="s">
        <v>180</v>
      </c>
      <c r="AC1" s="7" t="s">
        <v>27</v>
      </c>
      <c r="AD1" s="7" t="s">
        <v>183</v>
      </c>
    </row>
    <row r="2" spans="1:31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7" t="s">
        <v>29</v>
      </c>
      <c r="AA2" s="7" t="s">
        <v>29</v>
      </c>
      <c r="AB2" s="7" t="s">
        <v>29</v>
      </c>
      <c r="AC2" s="7"/>
      <c r="AD2" s="7" t="s">
        <v>29</v>
      </c>
    </row>
    <row r="4" spans="1:31" x14ac:dyDescent="0.2">
      <c r="A4" s="1">
        <v>0</v>
      </c>
      <c r="B4" t="s">
        <v>156</v>
      </c>
      <c r="C4" s="2">
        <v>44043.600324074083</v>
      </c>
      <c r="D4" t="s">
        <v>157</v>
      </c>
      <c r="E4">
        <v>13</v>
      </c>
      <c r="F4">
        <v>-1.5749959738757331</v>
      </c>
      <c r="G4">
        <v>1.836084991820721E-3</v>
      </c>
      <c r="H4">
        <v>14.42165638411981</v>
      </c>
      <c r="I4">
        <v>5.188254274385894E-3</v>
      </c>
      <c r="J4">
        <v>2.0972998341273379</v>
      </c>
      <c r="K4">
        <v>1.8142175000639079E-3</v>
      </c>
      <c r="L4">
        <v>-10.555329904046859</v>
      </c>
      <c r="M4">
        <v>5.0573080776871882E-3</v>
      </c>
      <c r="N4">
        <v>-8.6994247046056863</v>
      </c>
      <c r="O4">
        <v>2.7968360188546121E-2</v>
      </c>
      <c r="P4">
        <v>-0.46457958469352872</v>
      </c>
      <c r="Q4">
        <v>2.9657442513712811E-2</v>
      </c>
      <c r="R4">
        <v>-21.079995654676569</v>
      </c>
      <c r="S4">
        <v>8.4176120690978032E-2</v>
      </c>
      <c r="T4">
        <v>-8.2460226479079524E-2</v>
      </c>
      <c r="U4">
        <v>8.2287657546505785E-2</v>
      </c>
      <c r="V4">
        <v>-13.54948378153153</v>
      </c>
      <c r="W4">
        <v>3.0591393150916408</v>
      </c>
      <c r="X4">
        <v>4.992869101366697</v>
      </c>
      <c r="Y4">
        <v>3.1177163224277349</v>
      </c>
      <c r="Z4" s="8">
        <v>0.42583350744354431</v>
      </c>
      <c r="AA4" s="8">
        <v>0.24473158961247921</v>
      </c>
      <c r="AB4" s="8">
        <v>0.43620262862523601</v>
      </c>
      <c r="AC4" s="8">
        <v>2.6376200655025059E-4</v>
      </c>
      <c r="AD4" s="8">
        <v>0.43593886661868569</v>
      </c>
    </row>
    <row r="5" spans="1:31" x14ac:dyDescent="0.2">
      <c r="A5" s="1">
        <v>1</v>
      </c>
      <c r="B5" t="s">
        <v>156</v>
      </c>
      <c r="C5" s="2">
        <v>44053.00199074074</v>
      </c>
      <c r="D5" t="s">
        <v>158</v>
      </c>
      <c r="E5">
        <v>13</v>
      </c>
      <c r="F5">
        <v>-1.460458969018577</v>
      </c>
      <c r="G5">
        <v>4.2086905361076454E-3</v>
      </c>
      <c r="H5">
        <v>14.250502555179491</v>
      </c>
      <c r="I5">
        <v>9.2371132944273054E-3</v>
      </c>
      <c r="J5">
        <v>2.1989934462633651</v>
      </c>
      <c r="K5">
        <v>4.195005177784092E-3</v>
      </c>
      <c r="L5">
        <v>-10.721861759660049</v>
      </c>
      <c r="M5">
        <v>9.0074739129759624E-3</v>
      </c>
      <c r="N5">
        <v>-8.7144972412806023</v>
      </c>
      <c r="O5">
        <v>2.3441765615445299E-2</v>
      </c>
      <c r="P5">
        <v>-0.4189410609814806</v>
      </c>
      <c r="Q5">
        <v>2.132233080303161E-2</v>
      </c>
      <c r="R5">
        <v>-21.47022180836651</v>
      </c>
      <c r="S5">
        <v>9.0998789315554385E-2</v>
      </c>
      <c r="T5">
        <v>-0.14451541789486039</v>
      </c>
      <c r="U5">
        <v>8.5307039470462517E-2</v>
      </c>
      <c r="V5">
        <v>-8.0915171147744509</v>
      </c>
      <c r="W5">
        <v>3.4029480696955239</v>
      </c>
      <c r="X5">
        <v>10.77860517355443</v>
      </c>
      <c r="Y5">
        <v>3.474677077780596</v>
      </c>
      <c r="Z5" s="8">
        <v>0.47192598602705899</v>
      </c>
      <c r="AA5" s="8">
        <v>0.18111856758496839</v>
      </c>
      <c r="AB5" s="8">
        <v>0.48399990242430357</v>
      </c>
      <c r="AC5" s="8">
        <v>4.4549619110106423E-3</v>
      </c>
      <c r="AD5" s="8">
        <v>0.47954494051329299</v>
      </c>
    </row>
    <row r="6" spans="1:31" x14ac:dyDescent="0.2">
      <c r="A6" s="1">
        <v>2</v>
      </c>
      <c r="B6" t="s">
        <v>156</v>
      </c>
      <c r="C6" s="2">
        <v>44059.252870370372</v>
      </c>
      <c r="D6" t="s">
        <v>159</v>
      </c>
      <c r="E6">
        <v>13</v>
      </c>
      <c r="F6">
        <v>-1.563442339483585</v>
      </c>
      <c r="G6">
        <v>3.8435183090551818E-3</v>
      </c>
      <c r="H6">
        <v>14.382738995144591</v>
      </c>
      <c r="I6">
        <v>7.6191266908465123E-3</v>
      </c>
      <c r="J6">
        <v>2.106824422812176</v>
      </c>
      <c r="K6">
        <v>3.780119933443554E-3</v>
      </c>
      <c r="L6">
        <v>-10.59322681390551</v>
      </c>
      <c r="M6">
        <v>7.4293617812878146E-3</v>
      </c>
      <c r="N6">
        <v>-8.7259002489525113</v>
      </c>
      <c r="O6">
        <v>2.0270382089250409E-2</v>
      </c>
      <c r="P6">
        <v>-0.46342688115560587</v>
      </c>
      <c r="Q6">
        <v>2.190562191166958E-2</v>
      </c>
      <c r="R6">
        <v>-21.196790801182129</v>
      </c>
      <c r="S6">
        <v>8.6327110175059951E-2</v>
      </c>
      <c r="T6">
        <v>-0.1251689436641121</v>
      </c>
      <c r="U6">
        <v>8.5176198572544548E-2</v>
      </c>
      <c r="V6">
        <v>-12.42873763606408</v>
      </c>
      <c r="W6">
        <v>4.3570187499818456</v>
      </c>
      <c r="X6">
        <v>6.2002492480969131</v>
      </c>
      <c r="Y6">
        <v>4.4404585562220724</v>
      </c>
      <c r="Z6" s="8">
        <v>0.42699767663249683</v>
      </c>
      <c r="AA6" s="8">
        <v>0.20095071479646329</v>
      </c>
      <c r="AB6" s="8">
        <v>0.4374098562507146</v>
      </c>
      <c r="AC6" s="8">
        <v>2.6155544995230331E-3</v>
      </c>
      <c r="AD6" s="8">
        <v>0.43479430175119149</v>
      </c>
    </row>
    <row r="7" spans="1:31" x14ac:dyDescent="0.2">
      <c r="A7" s="1">
        <v>3</v>
      </c>
      <c r="B7" t="s">
        <v>156</v>
      </c>
      <c r="C7" s="2">
        <v>44064.463865740741</v>
      </c>
      <c r="D7" t="s">
        <v>160</v>
      </c>
      <c r="E7">
        <v>13</v>
      </c>
      <c r="F7">
        <v>-1.499992619985276</v>
      </c>
      <c r="G7">
        <v>4.087198112067353E-3</v>
      </c>
      <c r="H7">
        <v>14.30601427292437</v>
      </c>
      <c r="I7">
        <v>9.4394940576185207E-3</v>
      </c>
      <c r="J7">
        <v>2.163772143757253</v>
      </c>
      <c r="K7">
        <v>4.1234160333461266E-3</v>
      </c>
      <c r="L7">
        <v>-10.667854134732821</v>
      </c>
      <c r="M7">
        <v>9.2055361045397278E-3</v>
      </c>
      <c r="N7">
        <v>-8.73529665181184</v>
      </c>
      <c r="O7">
        <v>3.200131899834753E-2</v>
      </c>
      <c r="P7">
        <v>-0.45734305963883809</v>
      </c>
      <c r="Q7">
        <v>3.470410126332512E-2</v>
      </c>
      <c r="R7">
        <v>-21.35274107890411</v>
      </c>
      <c r="S7">
        <v>9.1115987210385968E-2</v>
      </c>
      <c r="T7">
        <v>-0.13364923950198129</v>
      </c>
      <c r="U7">
        <v>8.6950361579753443E-2</v>
      </c>
      <c r="V7">
        <v>-12.57719064960621</v>
      </c>
      <c r="W7">
        <v>3.661579908223608</v>
      </c>
      <c r="X7">
        <v>6.1372939846219534</v>
      </c>
      <c r="Y7">
        <v>3.7408837218671702</v>
      </c>
      <c r="Z7" s="8">
        <v>0.43314201238570432</v>
      </c>
      <c r="AA7" s="8">
        <v>0.19225753001004109</v>
      </c>
      <c r="AB7" s="8">
        <v>0.44378144891257021</v>
      </c>
      <c r="AC7" s="8">
        <v>2.1314008654657601E-4</v>
      </c>
      <c r="AD7" s="8">
        <v>0.44356830882602361</v>
      </c>
    </row>
    <row r="8" spans="1:31" x14ac:dyDescent="0.2">
      <c r="A8" s="1">
        <v>4</v>
      </c>
      <c r="B8" t="s">
        <v>156</v>
      </c>
      <c r="C8" s="2">
        <v>44070.433125000003</v>
      </c>
      <c r="D8" t="s">
        <v>161</v>
      </c>
      <c r="E8">
        <v>13</v>
      </c>
      <c r="F8">
        <v>-1.4111565404674049</v>
      </c>
      <c r="G8">
        <v>4.2546186099612134E-3</v>
      </c>
      <c r="H8">
        <v>14.24312373609291</v>
      </c>
      <c r="I8">
        <v>9.0191174732756653E-3</v>
      </c>
      <c r="J8">
        <v>2.2450133219162409</v>
      </c>
      <c r="K8">
        <v>4.2531942126906811E-3</v>
      </c>
      <c r="L8">
        <v>-10.728947996461191</v>
      </c>
      <c r="M8">
        <v>8.7957866350146692E-3</v>
      </c>
      <c r="N8">
        <v>-8.7216325651481839</v>
      </c>
      <c r="O8">
        <v>2.760472901156729E-2</v>
      </c>
      <c r="P8">
        <v>-0.46643037821166</v>
      </c>
      <c r="Q8">
        <v>3.0916490281582821E-2</v>
      </c>
      <c r="R8">
        <v>-21.49487946569273</v>
      </c>
      <c r="S8">
        <v>9.35214793684397E-2</v>
      </c>
      <c r="T8">
        <v>-0.15538515000152159</v>
      </c>
      <c r="U8">
        <v>9.571226509178736E-2</v>
      </c>
      <c r="V8">
        <v>-15.326784334846421</v>
      </c>
      <c r="W8">
        <v>2.8313548553671031</v>
      </c>
      <c r="X8">
        <v>3.370741875435757</v>
      </c>
      <c r="Y8">
        <v>2.8879817757355641</v>
      </c>
      <c r="Z8" s="8">
        <v>0.4239643045496202</v>
      </c>
      <c r="AA8" s="8">
        <v>0.1699759622338495</v>
      </c>
      <c r="AB8" s="8">
        <v>0.43426429063056698</v>
      </c>
      <c r="AC8" s="8">
        <v>-2.301390311054675E-3</v>
      </c>
      <c r="AD8" s="8">
        <v>0.43656568094162168</v>
      </c>
    </row>
    <row r="9" spans="1:31" x14ac:dyDescent="0.2">
      <c r="A9" s="1">
        <v>5</v>
      </c>
      <c r="B9" t="s">
        <v>156</v>
      </c>
      <c r="C9" s="2">
        <v>44075.848749999997</v>
      </c>
      <c r="D9" t="s">
        <v>162</v>
      </c>
      <c r="E9">
        <v>13</v>
      </c>
      <c r="F9">
        <v>-1.4199901628985101</v>
      </c>
      <c r="G9">
        <v>3.7772661647148252E-3</v>
      </c>
      <c r="H9">
        <v>14.303651859155989</v>
      </c>
      <c r="I9">
        <v>9.0982440732134112E-3</v>
      </c>
      <c r="J9">
        <v>2.2387736589365081</v>
      </c>
      <c r="K9">
        <v>3.8324952332144031E-3</v>
      </c>
      <c r="L9">
        <v>-10.669987788311211</v>
      </c>
      <c r="M9">
        <v>8.8727255927959787E-3</v>
      </c>
      <c r="N9">
        <v>-8.662944159973101</v>
      </c>
      <c r="O9">
        <v>3.1402662947964247E-2</v>
      </c>
      <c r="P9">
        <v>-0.45941538874904742</v>
      </c>
      <c r="Q9">
        <v>2.3600876590594871E-2</v>
      </c>
      <c r="R9">
        <v>-21.371900525922189</v>
      </c>
      <c r="S9">
        <v>0.116157649288516</v>
      </c>
      <c r="T9">
        <v>-0.14890990942278121</v>
      </c>
      <c r="U9">
        <v>0.1125999132733975</v>
      </c>
      <c r="V9">
        <v>-15.14196235191833</v>
      </c>
      <c r="W9">
        <v>2.7704127701367121</v>
      </c>
      <c r="X9">
        <v>3.448146427364744</v>
      </c>
      <c r="Y9">
        <v>2.817066681954175</v>
      </c>
      <c r="Z9" s="8">
        <v>0.43104907034110668</v>
      </c>
      <c r="AA9" s="8">
        <v>0.17661375694805781</v>
      </c>
      <c r="AB9" s="8">
        <v>0.44161109645973001</v>
      </c>
      <c r="AC9" s="8">
        <v>-3.7621193425492068E-3</v>
      </c>
      <c r="AD9" s="8">
        <v>0.44537321580227918</v>
      </c>
    </row>
    <row r="10" spans="1:31" x14ac:dyDescent="0.2">
      <c r="A10" s="1">
        <v>6</v>
      </c>
      <c r="B10" t="s">
        <v>156</v>
      </c>
      <c r="C10" s="2">
        <v>44079.243888888886</v>
      </c>
      <c r="D10" t="s">
        <v>163</v>
      </c>
      <c r="E10">
        <v>13</v>
      </c>
      <c r="F10">
        <v>-1.4112158553091729</v>
      </c>
      <c r="G10">
        <v>5.9853859121206856E-3</v>
      </c>
      <c r="H10">
        <v>14.29128752379699</v>
      </c>
      <c r="I10">
        <v>1.046625834823843E-2</v>
      </c>
      <c r="J10">
        <v>2.2465893818174938</v>
      </c>
      <c r="K10">
        <v>5.9543483997615276E-3</v>
      </c>
      <c r="L10">
        <v>-10.68201717749049</v>
      </c>
      <c r="M10">
        <v>1.0210287540420859E-2</v>
      </c>
      <c r="N10">
        <v>-8.6696625219816426</v>
      </c>
      <c r="O10">
        <v>4.104318817513386E-2</v>
      </c>
      <c r="P10">
        <v>-0.46227683804047892</v>
      </c>
      <c r="Q10">
        <v>3.8224753157625302E-2</v>
      </c>
      <c r="R10">
        <v>-21.386010962917322</v>
      </c>
      <c r="S10">
        <v>0.1029022917008445</v>
      </c>
      <c r="T10">
        <v>-0.13901304503723361</v>
      </c>
      <c r="U10">
        <v>9.4479606088896051E-2</v>
      </c>
      <c r="V10">
        <v>-14.98917565616369</v>
      </c>
      <c r="W10">
        <v>2.696731507459365</v>
      </c>
      <c r="X10">
        <v>3.6194828069064049</v>
      </c>
      <c r="Y10">
        <v>2.7519551227473369</v>
      </c>
      <c r="Z10" s="8">
        <v>0.4281591589360999</v>
      </c>
      <c r="AA10" s="8">
        <v>0.1867590717524695</v>
      </c>
      <c r="AB10" s="8">
        <v>0.43861429761260617</v>
      </c>
      <c r="AC10" s="8">
        <v>-4.1945570734571846E-3</v>
      </c>
      <c r="AD10" s="8">
        <v>0.4428088546860634</v>
      </c>
    </row>
    <row r="11" spans="1:31" x14ac:dyDescent="0.2">
      <c r="Z11" s="8">
        <v>0.43443881661651867</v>
      </c>
      <c r="AA11" s="8">
        <v>0.19320102756261839</v>
      </c>
      <c r="AB11" s="8">
        <v>0.44512621727367541</v>
      </c>
      <c r="AD11" s="8">
        <v>0.44551345273416548</v>
      </c>
      <c r="AE11" t="s">
        <v>29</v>
      </c>
    </row>
    <row r="12" spans="1:31" x14ac:dyDescent="0.2">
      <c r="Z12" s="8">
        <v>1.681780487700666E-2</v>
      </c>
      <c r="AA12" s="8">
        <v>2.489435178498112E-2</v>
      </c>
      <c r="AB12" s="8">
        <v>1.7439835068732489E-2</v>
      </c>
      <c r="AD12" s="8">
        <v>1.5577204388748749E-2</v>
      </c>
      <c r="AE12" t="s">
        <v>30</v>
      </c>
    </row>
    <row r="13" spans="1:31" x14ac:dyDescent="0.2">
      <c r="Z13" s="8">
        <f>(Z12/SQRT(COUNT(Z4:Z10)))</f>
        <v>6.3565327575098333E-3</v>
      </c>
      <c r="AA13" s="8">
        <f>(AA12/SQRT(COUNT(AA4:AA10)))</f>
        <v>9.4091805533167046E-3</v>
      </c>
      <c r="AB13" s="8">
        <f>(AB12/SQRT(COUNT(AB4:AB10)))</f>
        <v>6.5916380711213149E-3</v>
      </c>
      <c r="AD13" s="8">
        <f>(AD12/SQRT(COUNT(AD4:AD10)))</f>
        <v>5.887629847750442E-3</v>
      </c>
      <c r="AE13" t="s">
        <v>138</v>
      </c>
    </row>
    <row r="14" spans="1:31" x14ac:dyDescent="0.2">
      <c r="Z14" s="8">
        <f>(Z12/SQRT(COUNT(Z4:Z10)))*_xlfn.T.INV.2T(1-0.95, COUNT(Z4:Z10)-1)</f>
        <v>1.555387533654202E-2</v>
      </c>
      <c r="AA14" s="8">
        <f>(AA12/SQRT(COUNT(AA4:AA10)))*_xlfn.T.INV.2T(1-0.95, COUNT(AA4:AA10)-1)</f>
        <v>2.3023435405473421E-2</v>
      </c>
      <c r="AB14" s="8">
        <f>(AB12/SQRT(COUNT(AB4:AB10)))*_xlfn.T.INV.2T(1-0.95, COUNT(AB4:AB10)-1)</f>
        <v>1.6129157314685109E-2</v>
      </c>
      <c r="AD14" s="8">
        <f>(AD12/SQRT(COUNT(AD4:AD10)))*_xlfn.T.INV.2T(1-0.95, COUNT(AD4:AD10)-1)</f>
        <v>1.4406511249615405E-2</v>
      </c>
      <c r="AE14" t="s">
        <v>139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14"/>
  <sheetViews>
    <sheetView topLeftCell="Y1" workbookViewId="0">
      <selection activeCell="AB1" sqref="AB1:AD2"/>
    </sheetView>
  </sheetViews>
  <sheetFormatPr baseColWidth="10" defaultColWidth="8.83203125" defaultRowHeight="15" x14ac:dyDescent="0.2"/>
  <cols>
    <col min="1" max="1" width="2.1640625" bestFit="1" customWidth="1"/>
    <col min="2" max="2" width="6.83203125" bestFit="1" customWidth="1"/>
    <col min="3" max="3" width="17.6640625" bestFit="1" customWidth="1"/>
    <col min="4" max="4" width="36.33203125" bestFit="1" customWidth="1"/>
    <col min="5" max="5" width="17.33203125" bestFit="1" customWidth="1"/>
    <col min="6" max="6" width="12.6640625" bestFit="1" customWidth="1"/>
    <col min="7" max="11" width="12.1640625" bestFit="1" customWidth="1"/>
    <col min="12" max="12" width="12.664062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5" width="12.1640625" bestFit="1" customWidth="1"/>
    <col min="26" max="27" width="10.6640625" style="8" bestFit="1" customWidth="1"/>
    <col min="28" max="28" width="11.83203125" style="8" bestFit="1" customWidth="1"/>
    <col min="29" max="29" width="9.1640625" style="8" bestFit="1" customWidth="1"/>
    <col min="30" max="30" width="14" style="8" bestFit="1" customWidth="1"/>
    <col min="31" max="31" width="5.33203125" bestFit="1" customWidth="1"/>
  </cols>
  <sheetData>
    <row r="1" spans="1:31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7" t="s">
        <v>24</v>
      </c>
      <c r="AA1" s="7" t="s">
        <v>25</v>
      </c>
      <c r="AB1" s="7" t="s">
        <v>180</v>
      </c>
      <c r="AC1" s="7" t="s">
        <v>27</v>
      </c>
      <c r="AD1" s="7" t="s">
        <v>183</v>
      </c>
    </row>
    <row r="2" spans="1:31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7" t="s">
        <v>29</v>
      </c>
      <c r="AA2" s="7" t="s">
        <v>29</v>
      </c>
      <c r="AB2" s="7" t="s">
        <v>29</v>
      </c>
      <c r="AC2" s="7"/>
      <c r="AD2" s="7" t="s">
        <v>29</v>
      </c>
    </row>
    <row r="4" spans="1:31" x14ac:dyDescent="0.2">
      <c r="A4" s="1">
        <v>0</v>
      </c>
      <c r="B4" t="s">
        <v>164</v>
      </c>
      <c r="C4" s="2">
        <v>44044.465046296304</v>
      </c>
      <c r="D4" t="s">
        <v>165</v>
      </c>
      <c r="E4">
        <v>13</v>
      </c>
      <c r="F4">
        <v>-0.78859920552563634</v>
      </c>
      <c r="G4">
        <v>2.8859844434511481E-3</v>
      </c>
      <c r="H4">
        <v>16.164804365438499</v>
      </c>
      <c r="I4">
        <v>5.5846038106950767E-3</v>
      </c>
      <c r="J4">
        <v>2.894353175975569</v>
      </c>
      <c r="K4">
        <v>2.8343642873738771E-3</v>
      </c>
      <c r="L4">
        <v>-8.8551465079456992</v>
      </c>
      <c r="M4">
        <v>5.44558472411824E-3</v>
      </c>
      <c r="N4">
        <v>-6.203233697653447</v>
      </c>
      <c r="O4">
        <v>2.782946575310204E-2</v>
      </c>
      <c r="P4">
        <v>-0.45787368162437669</v>
      </c>
      <c r="Q4">
        <v>2.6833051313631229E-2</v>
      </c>
      <c r="R4">
        <v>-17.769898726641159</v>
      </c>
      <c r="S4">
        <v>9.8301954478177328E-2</v>
      </c>
      <c r="T4">
        <v>-0.1404669626884569</v>
      </c>
      <c r="U4">
        <v>9.493068702182432E-2</v>
      </c>
      <c r="V4">
        <v>-11.79816975005413</v>
      </c>
      <c r="W4">
        <v>3.152110540480686</v>
      </c>
      <c r="X4">
        <v>2.536337093506086</v>
      </c>
      <c r="Y4">
        <v>3.2013864193519082</v>
      </c>
      <c r="Z4" s="8">
        <v>0.43260611243725938</v>
      </c>
      <c r="AA4" s="8">
        <v>0.1852686550207932</v>
      </c>
      <c r="AB4" s="8">
        <v>0.4432257279500208</v>
      </c>
      <c r="AC4" s="8">
        <v>1.2126566315580449E-3</v>
      </c>
      <c r="AD4" s="8">
        <v>0.44201307131846268</v>
      </c>
    </row>
    <row r="5" spans="1:31" x14ac:dyDescent="0.2">
      <c r="A5" s="1">
        <v>1</v>
      </c>
      <c r="B5" t="s">
        <v>164</v>
      </c>
      <c r="C5" s="2">
        <v>44053.558796296304</v>
      </c>
      <c r="D5" t="s">
        <v>166</v>
      </c>
      <c r="E5">
        <v>13</v>
      </c>
      <c r="F5">
        <v>-0.84028751945216507</v>
      </c>
      <c r="G5">
        <v>2.9246751764235059E-3</v>
      </c>
      <c r="H5">
        <v>16.149785077615061</v>
      </c>
      <c r="I5">
        <v>6.8918411491588893E-3</v>
      </c>
      <c r="J5">
        <v>2.845335795185743</v>
      </c>
      <c r="K5">
        <v>2.935501257040121E-3</v>
      </c>
      <c r="L5">
        <v>-8.8698901778837786</v>
      </c>
      <c r="M5">
        <v>6.720377925581179E-3</v>
      </c>
      <c r="N5">
        <v>-6.2445839301268968</v>
      </c>
      <c r="O5">
        <v>3.11775173059049E-2</v>
      </c>
      <c r="P5">
        <v>-0.43445688990817988</v>
      </c>
      <c r="Q5">
        <v>2.9659011949362761E-2</v>
      </c>
      <c r="R5">
        <v>-17.79493009543345</v>
      </c>
      <c r="S5">
        <v>0.11557631920100531</v>
      </c>
      <c r="T5">
        <v>-0.13620125302909669</v>
      </c>
      <c r="U5">
        <v>0.1166939486819273</v>
      </c>
      <c r="V5">
        <v>-5.9255983748315941</v>
      </c>
      <c r="W5">
        <v>2.5834534294135141</v>
      </c>
      <c r="X5">
        <v>8.5761009431160531</v>
      </c>
      <c r="Y5">
        <v>2.624909925389622</v>
      </c>
      <c r="Z5" s="8">
        <v>0.45625582506783052</v>
      </c>
      <c r="AA5" s="8">
        <v>0.18964145085516129</v>
      </c>
      <c r="AB5" s="8">
        <v>0.4677501584994545</v>
      </c>
      <c r="AC5" s="8">
        <v>4.384683030707005E-3</v>
      </c>
      <c r="AD5" s="8">
        <v>0.46336547546874751</v>
      </c>
    </row>
    <row r="6" spans="1:31" x14ac:dyDescent="0.2">
      <c r="A6" s="1">
        <v>2</v>
      </c>
      <c r="B6" t="s">
        <v>164</v>
      </c>
      <c r="C6" s="2">
        <v>44059.771365740737</v>
      </c>
      <c r="D6" t="s">
        <v>167</v>
      </c>
      <c r="E6">
        <v>13</v>
      </c>
      <c r="F6">
        <v>-0.81083354780239714</v>
      </c>
      <c r="G6">
        <v>3.2979026647218142E-3</v>
      </c>
      <c r="H6">
        <v>16.22187269287711</v>
      </c>
      <c r="I6">
        <v>6.9640926200735523E-3</v>
      </c>
      <c r="J6">
        <v>2.8754181259902931</v>
      </c>
      <c r="K6">
        <v>3.3061849691938929E-3</v>
      </c>
      <c r="L6">
        <v>-8.7995857877312424</v>
      </c>
      <c r="M6">
        <v>6.7919994801208293E-3</v>
      </c>
      <c r="N6">
        <v>-6.1622993336413856</v>
      </c>
      <c r="O6">
        <v>2.9001328895348549E-2</v>
      </c>
      <c r="P6">
        <v>-0.45233648608730648</v>
      </c>
      <c r="Q6">
        <v>2.449982842307653E-2</v>
      </c>
      <c r="R6">
        <v>-17.63865521585646</v>
      </c>
      <c r="S6">
        <v>0.1075139547214928</v>
      </c>
      <c r="T6">
        <v>-0.1189712471734725</v>
      </c>
      <c r="U6">
        <v>0.1049901529631653</v>
      </c>
      <c r="V6">
        <v>-7.4352065652039423</v>
      </c>
      <c r="W6">
        <v>3.6471285234699651</v>
      </c>
      <c r="X6">
        <v>6.8719290719880339</v>
      </c>
      <c r="Y6">
        <v>3.7072832955863499</v>
      </c>
      <c r="Z6" s="8">
        <v>0.43819838506017439</v>
      </c>
      <c r="AA6" s="8">
        <v>0.20730399796881399</v>
      </c>
      <c r="AB6" s="8">
        <v>0.44902483864944193</v>
      </c>
      <c r="AC6" s="8">
        <v>2.3913352850277632E-3</v>
      </c>
      <c r="AD6" s="8">
        <v>0.44663350336441421</v>
      </c>
    </row>
    <row r="7" spans="1:31" x14ac:dyDescent="0.2">
      <c r="A7" s="1">
        <v>3</v>
      </c>
      <c r="B7" t="s">
        <v>164</v>
      </c>
      <c r="C7" s="2">
        <v>44067.439351851863</v>
      </c>
      <c r="D7" t="s">
        <v>168</v>
      </c>
      <c r="E7">
        <v>13</v>
      </c>
      <c r="F7">
        <v>-0.83025085910932417</v>
      </c>
      <c r="G7">
        <v>3.7648917107659711E-3</v>
      </c>
      <c r="H7">
        <v>16.178211672110908</v>
      </c>
      <c r="I7">
        <v>9.1532647511003273E-3</v>
      </c>
      <c r="J7">
        <v>2.8557173127816999</v>
      </c>
      <c r="K7">
        <v>3.8162433091645321E-3</v>
      </c>
      <c r="L7">
        <v>-8.8421700925638529</v>
      </c>
      <c r="M7">
        <v>8.9261485317543385E-3</v>
      </c>
      <c r="N7">
        <v>-6.2367414640763608</v>
      </c>
      <c r="O7">
        <v>2.080113701880143E-2</v>
      </c>
      <c r="P7">
        <v>-0.46472978232434592</v>
      </c>
      <c r="Q7">
        <v>1.7011620600598989E-2</v>
      </c>
      <c r="R7">
        <v>-17.735132481131199</v>
      </c>
      <c r="S7">
        <v>7.739336934487466E-2</v>
      </c>
      <c r="T7">
        <v>-0.1312581320361349</v>
      </c>
      <c r="U7">
        <v>7.6511099880042691E-2</v>
      </c>
      <c r="V7">
        <v>-12.107522804610181</v>
      </c>
      <c r="W7">
        <v>4.5143964944953616</v>
      </c>
      <c r="X7">
        <v>2.2378527323999591</v>
      </c>
      <c r="Y7">
        <v>4.5814419109316784</v>
      </c>
      <c r="Z7" s="8">
        <v>0.42568181583481862</v>
      </c>
      <c r="AA7" s="8">
        <v>0.19470866372544449</v>
      </c>
      <c r="AB7" s="8">
        <v>0.43604532648878991</v>
      </c>
      <c r="AC7" s="8">
        <v>-1.12692880962688E-3</v>
      </c>
      <c r="AD7" s="8">
        <v>0.4371722552984168</v>
      </c>
    </row>
    <row r="8" spans="1:31" x14ac:dyDescent="0.2">
      <c r="A8" s="1">
        <v>4</v>
      </c>
      <c r="B8" t="s">
        <v>164</v>
      </c>
      <c r="C8" s="2">
        <v>44071.301342592589</v>
      </c>
      <c r="D8" t="s">
        <v>169</v>
      </c>
      <c r="E8">
        <v>13</v>
      </c>
      <c r="F8">
        <v>-0.81970238157055653</v>
      </c>
      <c r="G8">
        <v>4.2134625673293557E-3</v>
      </c>
      <c r="H8">
        <v>16.174178998104349</v>
      </c>
      <c r="I8">
        <v>9.9204299782696959E-3</v>
      </c>
      <c r="J8">
        <v>2.8654804584592481</v>
      </c>
      <c r="K8">
        <v>4.2414601678560848E-3</v>
      </c>
      <c r="L8">
        <v>-8.8460773303863203</v>
      </c>
      <c r="M8">
        <v>9.6739815977785835E-3</v>
      </c>
      <c r="N8">
        <v>-6.2263683350249392</v>
      </c>
      <c r="O8">
        <v>2.0412736566428991E-2</v>
      </c>
      <c r="P8">
        <v>-0.46045734433694652</v>
      </c>
      <c r="Q8">
        <v>2.1490921953677519E-2</v>
      </c>
      <c r="R8">
        <v>-17.721536085910159</v>
      </c>
      <c r="S8">
        <v>8.3727237485650904E-2</v>
      </c>
      <c r="T8">
        <v>-0.1095350070659213</v>
      </c>
      <c r="U8">
        <v>7.741354001846798E-2</v>
      </c>
      <c r="V8">
        <v>-11.21880498416018</v>
      </c>
      <c r="W8">
        <v>3.6287824419568131</v>
      </c>
      <c r="X8">
        <v>3.136865793862968</v>
      </c>
      <c r="Y8">
        <v>3.6868295469230219</v>
      </c>
      <c r="Z8" s="8">
        <v>0.42999675068407223</v>
      </c>
      <c r="AA8" s="8">
        <v>0.2169771250049814</v>
      </c>
      <c r="AB8" s="8">
        <v>0.44051985527858423</v>
      </c>
      <c r="AC8" s="8">
        <v>-2.5975528153580072E-3</v>
      </c>
      <c r="AD8" s="8">
        <v>0.44311740809394218</v>
      </c>
    </row>
    <row r="9" spans="1:31" x14ac:dyDescent="0.2">
      <c r="A9" s="1">
        <v>5</v>
      </c>
      <c r="B9" t="s">
        <v>164</v>
      </c>
      <c r="C9" s="2">
        <v>44075.675879629627</v>
      </c>
      <c r="D9" t="s">
        <v>170</v>
      </c>
      <c r="E9">
        <v>13</v>
      </c>
      <c r="F9">
        <v>-0.81263329925778893</v>
      </c>
      <c r="G9">
        <v>4.8915144515059902E-3</v>
      </c>
      <c r="H9">
        <v>16.20968339928385</v>
      </c>
      <c r="I9">
        <v>1.058381655793182E-2</v>
      </c>
      <c r="J9">
        <v>2.8733164923103671</v>
      </c>
      <c r="K9">
        <v>4.9220601887905984E-3</v>
      </c>
      <c r="L9">
        <v>-8.8114668587118672</v>
      </c>
      <c r="M9">
        <v>1.0322371575163761E-2</v>
      </c>
      <c r="N9">
        <v>-6.17349477435189</v>
      </c>
      <c r="O9">
        <v>2.396081066501575E-2</v>
      </c>
      <c r="P9">
        <v>-0.44965456098439499</v>
      </c>
      <c r="Q9">
        <v>1.523740604689431E-2</v>
      </c>
      <c r="R9">
        <v>-17.65509924851445</v>
      </c>
      <c r="S9">
        <v>0.17107895445319879</v>
      </c>
      <c r="T9">
        <v>-0.1117407420650158</v>
      </c>
      <c r="U9">
        <v>0.1609626065540484</v>
      </c>
      <c r="V9">
        <v>-11.31505764308667</v>
      </c>
      <c r="W9">
        <v>2.743218678173279</v>
      </c>
      <c r="X9">
        <v>2.9620396053716309</v>
      </c>
      <c r="Y9">
        <v>2.7973129867281741</v>
      </c>
      <c r="Z9" s="8">
        <v>0.44090698659488858</v>
      </c>
      <c r="AA9" s="8">
        <v>0.21471601733803181</v>
      </c>
      <c r="AB9" s="8">
        <v>0.45183362162544799</v>
      </c>
      <c r="AC9" s="8">
        <v>-3.7302282601307949E-3</v>
      </c>
      <c r="AD9" s="8">
        <v>0.45556384988557891</v>
      </c>
    </row>
    <row r="10" spans="1:31" x14ac:dyDescent="0.2">
      <c r="A10" s="1">
        <v>6</v>
      </c>
      <c r="B10" t="s">
        <v>164</v>
      </c>
      <c r="C10" s="2">
        <v>44078.551921296297</v>
      </c>
      <c r="D10" t="s">
        <v>171</v>
      </c>
      <c r="E10">
        <v>13</v>
      </c>
      <c r="F10">
        <v>-0.81697830614456679</v>
      </c>
      <c r="G10">
        <v>4.7100682246810572E-3</v>
      </c>
      <c r="H10">
        <v>16.180206618060019</v>
      </c>
      <c r="I10">
        <v>1.1107950040670561E-2</v>
      </c>
      <c r="J10">
        <v>2.8682410040549802</v>
      </c>
      <c r="K10">
        <v>4.7649701579623458E-3</v>
      </c>
      <c r="L10">
        <v>-8.8401982649344735</v>
      </c>
      <c r="M10">
        <v>1.083264069935992E-2</v>
      </c>
      <c r="N10">
        <v>-6.2273410924187456</v>
      </c>
      <c r="O10">
        <v>1.9519742048802059E-2</v>
      </c>
      <c r="P10">
        <v>-0.47010340027596492</v>
      </c>
      <c r="Q10">
        <v>1.916711979315338E-2</v>
      </c>
      <c r="R10">
        <v>-17.73450570193609</v>
      </c>
      <c r="S10">
        <v>0.1023349341904954</v>
      </c>
      <c r="T10">
        <v>-0.1345991024556433</v>
      </c>
      <c r="U10">
        <v>9.1575722043352487E-2</v>
      </c>
      <c r="V10">
        <v>-10.788276643237459</v>
      </c>
      <c r="W10">
        <v>2.65026084105794</v>
      </c>
      <c r="X10">
        <v>3.5589864127880708</v>
      </c>
      <c r="Y10">
        <v>2.692971155376946</v>
      </c>
      <c r="Z10" s="8">
        <v>0.42025474786229339</v>
      </c>
      <c r="AA10" s="8">
        <v>0.19128382174138769</v>
      </c>
      <c r="AB10" s="8">
        <v>0.43041753076635048</v>
      </c>
      <c r="AC10" s="8">
        <v>-4.1353435458813181E-3</v>
      </c>
      <c r="AD10" s="8">
        <v>0.43455287431223177</v>
      </c>
    </row>
    <row r="11" spans="1:31" x14ac:dyDescent="0.2">
      <c r="Z11" s="8">
        <v>0.43484294622019098</v>
      </c>
      <c r="AA11" s="8">
        <v>0.19998567595065911</v>
      </c>
      <c r="AB11" s="8">
        <v>0.44554529417972721</v>
      </c>
      <c r="AD11" s="8">
        <v>0.44605977682025638</v>
      </c>
      <c r="AE11" t="s">
        <v>29</v>
      </c>
    </row>
    <row r="12" spans="1:31" x14ac:dyDescent="0.2">
      <c r="Z12" s="8">
        <v>1.177408038753232E-2</v>
      </c>
      <c r="AA12" s="8">
        <v>1.28219405583847E-2</v>
      </c>
      <c r="AB12" s="8">
        <v>1.220956132778662E-2</v>
      </c>
      <c r="AD12" s="8">
        <v>1.021905064051965E-2</v>
      </c>
      <c r="AE12" t="s">
        <v>30</v>
      </c>
    </row>
    <row r="13" spans="1:31" x14ac:dyDescent="0.2">
      <c r="Z13" s="8">
        <f>(Z12/SQRT(COUNT(Z4:Z10)))</f>
        <v>4.4501840888419306E-3</v>
      </c>
      <c r="AA13" s="8">
        <f>(AA12/SQRT(COUNT(AA4:AA10)))</f>
        <v>4.8462380061055094E-3</v>
      </c>
      <c r="AB13" s="8">
        <f>(AB12/SQRT(COUNT(AB4:AB10)))</f>
        <v>4.6147804129307102E-3</v>
      </c>
      <c r="AD13" s="8">
        <f>(AD12/SQRT(COUNT(AD4:AD10)))</f>
        <v>3.8624380899986151E-3</v>
      </c>
      <c r="AE13" t="s">
        <v>138</v>
      </c>
    </row>
    <row r="14" spans="1:31" x14ac:dyDescent="0.2">
      <c r="Z14" s="8">
        <f>(Z12/SQRT(COUNT(Z4:Z10)))*_xlfn.T.INV.2T(1-0.95, COUNT(Z4:Z10)-1)</f>
        <v>1.0889208186764095E-2</v>
      </c>
      <c r="AA14" s="8">
        <f>(AA12/SQRT(COUNT(AA4:AA10)))*_xlfn.T.INV.2T(1-0.95, COUNT(AA4:AA10)-1)</f>
        <v>1.1858317210608735E-2</v>
      </c>
      <c r="AB14" s="8">
        <f>(AB12/SQRT(COUNT(AB4:AB10)))*_xlfn.T.INV.2T(1-0.95, COUNT(AB4:AB10)-1)</f>
        <v>1.1291960882831827E-2</v>
      </c>
      <c r="AD14" s="8">
        <f>(AD12/SQRT(COUNT(AD4:AD10)))*_xlfn.T.INV.2T(1-0.95, COUNT(AD4:AD10)-1)</f>
        <v>9.4510455367313485E-3</v>
      </c>
      <c r="AE14" t="s">
        <v>139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4"/>
  <sheetViews>
    <sheetView workbookViewId="0">
      <selection activeCell="AF17" sqref="AF17"/>
    </sheetView>
  </sheetViews>
  <sheetFormatPr baseColWidth="10" defaultColWidth="8.83203125" defaultRowHeight="15" x14ac:dyDescent="0.2"/>
  <cols>
    <col min="1" max="1" width="2.1640625" bestFit="1" customWidth="1"/>
    <col min="2" max="2" width="6.83203125" bestFit="1" customWidth="1"/>
    <col min="3" max="3" width="17.6640625" bestFit="1" customWidth="1"/>
    <col min="4" max="4" width="35.83203125" bestFit="1" customWidth="1"/>
    <col min="5" max="5" width="17.33203125" bestFit="1" customWidth="1"/>
    <col min="6" max="6" width="12.6640625" bestFit="1" customWidth="1"/>
    <col min="7" max="11" width="12.1640625" bestFit="1" customWidth="1"/>
    <col min="12" max="12" width="12.664062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2.6640625" bestFit="1" customWidth="1"/>
    <col min="17" max="17" width="12.1640625" bestFit="1" customWidth="1"/>
    <col min="18" max="18" width="12.6640625" bestFit="1" customWidth="1"/>
    <col min="19" max="19" width="12.16406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5" width="12.1640625" bestFit="1" customWidth="1"/>
    <col min="26" max="27" width="10.6640625" style="8" bestFit="1" customWidth="1"/>
    <col min="28" max="28" width="11.83203125" style="8" bestFit="1" customWidth="1"/>
    <col min="29" max="29" width="9.1640625" style="8" bestFit="1" customWidth="1"/>
    <col min="30" max="30" width="14" style="8" bestFit="1" customWidth="1"/>
    <col min="31" max="31" width="5.33203125" bestFit="1" customWidth="1"/>
  </cols>
  <sheetData>
    <row r="1" spans="1:31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7" t="s">
        <v>24</v>
      </c>
      <c r="AA1" s="7" t="s">
        <v>25</v>
      </c>
      <c r="AB1" s="7" t="s">
        <v>180</v>
      </c>
      <c r="AC1" s="7" t="s">
        <v>27</v>
      </c>
      <c r="AD1" s="7" t="s">
        <v>183</v>
      </c>
    </row>
    <row r="2" spans="1:31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7" t="s">
        <v>29</v>
      </c>
      <c r="AA2" s="7" t="s">
        <v>29</v>
      </c>
      <c r="AB2" s="7" t="s">
        <v>29</v>
      </c>
      <c r="AC2" s="7"/>
      <c r="AD2" s="7" t="s">
        <v>29</v>
      </c>
    </row>
    <row r="4" spans="1:31" x14ac:dyDescent="0.2">
      <c r="A4" s="1">
        <v>0</v>
      </c>
      <c r="B4" t="s">
        <v>172</v>
      </c>
      <c r="C4" s="2">
        <v>44044.638009259259</v>
      </c>
      <c r="D4" t="s">
        <v>173</v>
      </c>
      <c r="E4">
        <v>13</v>
      </c>
      <c r="F4">
        <v>-0.49703723505770547</v>
      </c>
      <c r="G4">
        <v>1.823069463559324E-3</v>
      </c>
      <c r="H4">
        <v>14.185154580485399</v>
      </c>
      <c r="I4">
        <v>4.2340000713422081E-3</v>
      </c>
      <c r="J4">
        <v>3.1009416755314141</v>
      </c>
      <c r="K4">
        <v>1.7921028080638811E-3</v>
      </c>
      <c r="L4">
        <v>-10.78351054257501</v>
      </c>
      <c r="M4">
        <v>4.1276890105630326E-3</v>
      </c>
      <c r="N4">
        <v>-7.8864666772617227</v>
      </c>
      <c r="O4">
        <v>1.901339283873341E-2</v>
      </c>
      <c r="P4">
        <v>-0.45041363612174501</v>
      </c>
      <c r="Q4">
        <v>1.730676986398022E-2</v>
      </c>
      <c r="R4">
        <v>-21.648987848302479</v>
      </c>
      <c r="S4">
        <v>8.0990977303140713E-2</v>
      </c>
      <c r="T4">
        <v>-0.2025643872996897</v>
      </c>
      <c r="U4">
        <v>7.7644478034193595E-2</v>
      </c>
      <c r="V4">
        <v>-13.93640450766476</v>
      </c>
      <c r="W4">
        <v>2.869765692133242</v>
      </c>
      <c r="X4">
        <v>3.9833212871830108</v>
      </c>
      <c r="Y4">
        <v>2.9247276045350699</v>
      </c>
      <c r="Z4" s="8">
        <v>0.44014036112881683</v>
      </c>
      <c r="AA4" s="8">
        <v>0.1216123395776748</v>
      </c>
      <c r="AB4" s="8">
        <v>0.45103864143715577</v>
      </c>
      <c r="AC4" s="8">
        <v>1.385376342284394E-3</v>
      </c>
      <c r="AD4" s="8">
        <v>0.44965326509487141</v>
      </c>
    </row>
    <row r="5" spans="1:31" x14ac:dyDescent="0.2">
      <c r="A5" s="1">
        <v>1</v>
      </c>
      <c r="B5" t="s">
        <v>172</v>
      </c>
      <c r="C5" s="2">
        <v>44054.360439814824</v>
      </c>
      <c r="D5" t="s">
        <v>174</v>
      </c>
      <c r="E5">
        <v>13</v>
      </c>
      <c r="F5">
        <v>-0.50977492555458503</v>
      </c>
      <c r="G5">
        <v>4.1723018613841626E-3</v>
      </c>
      <c r="H5">
        <v>14.16253559975774</v>
      </c>
      <c r="I5">
        <v>8.6036717632462251E-3</v>
      </c>
      <c r="J5">
        <v>3.088221138227063</v>
      </c>
      <c r="K5">
        <v>4.1526315576606134E-3</v>
      </c>
      <c r="L5">
        <v>-10.8055773634982</v>
      </c>
      <c r="M5">
        <v>8.3904785075796153E-3</v>
      </c>
      <c r="N5">
        <v>-7.9325716929105079</v>
      </c>
      <c r="O5">
        <v>2.7932308100221851E-2</v>
      </c>
      <c r="P5">
        <v>-0.46186660721617367</v>
      </c>
      <c r="Q5">
        <v>2.101473451618065E-2</v>
      </c>
      <c r="R5">
        <v>-21.633564802038219</v>
      </c>
      <c r="S5">
        <v>0.13697520526388601</v>
      </c>
      <c r="T5">
        <v>-0.14219609460039201</v>
      </c>
      <c r="U5">
        <v>0.13506831564800811</v>
      </c>
      <c r="V5">
        <v>-16.655066875269728</v>
      </c>
      <c r="W5">
        <v>3.1830280823376431</v>
      </c>
      <c r="X5">
        <v>1.2726312926489041</v>
      </c>
      <c r="Y5">
        <v>3.2333347910381312</v>
      </c>
      <c r="Z5" s="8">
        <v>0.42857347022282971</v>
      </c>
      <c r="AA5" s="8">
        <v>0.18349611506252589</v>
      </c>
      <c r="AB5" s="8">
        <v>0.43904393278559828</v>
      </c>
      <c r="AC5" s="8">
        <v>4.2429888709246653E-3</v>
      </c>
      <c r="AD5" s="8">
        <v>0.43480094391467372</v>
      </c>
    </row>
    <row r="6" spans="1:31" x14ac:dyDescent="0.2">
      <c r="A6" s="1">
        <v>2</v>
      </c>
      <c r="B6" t="s">
        <v>172</v>
      </c>
      <c r="C6" s="2">
        <v>44061.628796296303</v>
      </c>
      <c r="D6" t="s">
        <v>175</v>
      </c>
      <c r="E6">
        <v>13</v>
      </c>
      <c r="F6">
        <v>-0.53476080419757943</v>
      </c>
      <c r="G6">
        <v>4.9659421240931447E-3</v>
      </c>
      <c r="H6">
        <v>14.23255685884234</v>
      </c>
      <c r="I6">
        <v>9.2317158124931853E-3</v>
      </c>
      <c r="J6">
        <v>3.0671444332660869</v>
      </c>
      <c r="K6">
        <v>4.9647378848602939E-3</v>
      </c>
      <c r="L6">
        <v>-10.737400917651611</v>
      </c>
      <c r="M6">
        <v>9.0055643505260897E-3</v>
      </c>
      <c r="N6">
        <v>-7.8831759444070517</v>
      </c>
      <c r="O6">
        <v>3.2458354718710863E-2</v>
      </c>
      <c r="P6">
        <v>-0.45818118608973191</v>
      </c>
      <c r="Q6">
        <v>3.1587293063607441E-2</v>
      </c>
      <c r="R6">
        <v>-21.5159764728098</v>
      </c>
      <c r="S6">
        <v>0.11262034733607949</v>
      </c>
      <c r="T6">
        <v>-0.159849796582552</v>
      </c>
      <c r="U6">
        <v>0.1122170379437276</v>
      </c>
      <c r="V6">
        <v>-12.274922928013799</v>
      </c>
      <c r="W6">
        <v>2.3967509605953099</v>
      </c>
      <c r="X6">
        <v>5.6189390741928804</v>
      </c>
      <c r="Y6">
        <v>2.441776659734606</v>
      </c>
      <c r="Z6" s="8">
        <v>0.43229554930263348</v>
      </c>
      <c r="AA6" s="8">
        <v>0.16539923537467</v>
      </c>
      <c r="AB6" s="8">
        <v>0.44290367820060828</v>
      </c>
      <c r="AC6" s="8">
        <v>1.5477202985172359E-3</v>
      </c>
      <c r="AD6" s="8">
        <v>0.44135595790209109</v>
      </c>
    </row>
    <row r="7" spans="1:31" x14ac:dyDescent="0.2">
      <c r="A7" s="1">
        <v>3</v>
      </c>
      <c r="B7" t="s">
        <v>172</v>
      </c>
      <c r="C7" s="2">
        <v>44067.799212962957</v>
      </c>
      <c r="D7" t="s">
        <v>176</v>
      </c>
      <c r="E7">
        <v>13</v>
      </c>
      <c r="F7">
        <v>-0.52844188279995985</v>
      </c>
      <c r="G7">
        <v>5.4399569009591616E-3</v>
      </c>
      <c r="H7">
        <v>14.29459583751707</v>
      </c>
      <c r="I7">
        <v>1.2745962794020139E-2</v>
      </c>
      <c r="J7">
        <v>3.0751764841607918</v>
      </c>
      <c r="K7">
        <v>5.5124779333075666E-3</v>
      </c>
      <c r="L7">
        <v>-10.676936593157929</v>
      </c>
      <c r="M7">
        <v>1.2430453726212079E-2</v>
      </c>
      <c r="N7">
        <v>-7.8171398284791724</v>
      </c>
      <c r="O7">
        <v>2.5357734589217241E-2</v>
      </c>
      <c r="P7">
        <v>-0.45998137395939243</v>
      </c>
      <c r="Q7">
        <v>2.5579310202366298E-2</v>
      </c>
      <c r="R7">
        <v>-21.369052525105371</v>
      </c>
      <c r="S7">
        <v>0.12881063829530201</v>
      </c>
      <c r="T7">
        <v>-0.1319478247898388</v>
      </c>
      <c r="U7">
        <v>0.1218119178673787</v>
      </c>
      <c r="V7">
        <v>-13.403667812466001</v>
      </c>
      <c r="W7">
        <v>2.3692791172415748</v>
      </c>
      <c r="X7">
        <v>4.3404936771259166</v>
      </c>
      <c r="Y7">
        <v>2.4082982949363592</v>
      </c>
      <c r="Z7" s="8">
        <v>0.43047745541878762</v>
      </c>
      <c r="AA7" s="8">
        <v>0.19400165695723359</v>
      </c>
      <c r="AB7" s="8">
        <v>0.44101833955471331</v>
      </c>
      <c r="AC7" s="8">
        <v>-1.279172257169042E-3</v>
      </c>
      <c r="AD7" s="8">
        <v>0.44229751181188243</v>
      </c>
    </row>
    <row r="8" spans="1:31" x14ac:dyDescent="0.2">
      <c r="A8" s="1">
        <v>4</v>
      </c>
      <c r="B8" t="s">
        <v>172</v>
      </c>
      <c r="C8" s="2">
        <v>44068.853888888887</v>
      </c>
      <c r="D8" t="s">
        <v>177</v>
      </c>
      <c r="E8">
        <v>13</v>
      </c>
      <c r="F8">
        <v>-0.47027025507577802</v>
      </c>
      <c r="G8">
        <v>5.3860283768680873E-3</v>
      </c>
      <c r="H8">
        <v>14.230168619823081</v>
      </c>
      <c r="I8">
        <v>9.6448278886697228E-3</v>
      </c>
      <c r="J8">
        <v>3.1275872917738572</v>
      </c>
      <c r="K8">
        <v>5.3644703688844834E-3</v>
      </c>
      <c r="L8">
        <v>-10.739592373359519</v>
      </c>
      <c r="M8">
        <v>9.4086628573907122E-3</v>
      </c>
      <c r="N8">
        <v>-7.8194072351562189</v>
      </c>
      <c r="O8">
        <v>3.346253367680882E-2</v>
      </c>
      <c r="P8">
        <v>-0.45387319239386792</v>
      </c>
      <c r="Q8">
        <v>3.1494644946464187E-2</v>
      </c>
      <c r="R8">
        <v>-21.51839304548103</v>
      </c>
      <c r="S8">
        <v>0.1114708569070372</v>
      </c>
      <c r="T8">
        <v>-0.1578883093450624</v>
      </c>
      <c r="U8">
        <v>0.10690483260877839</v>
      </c>
      <c r="V8">
        <v>-13.36954996987911</v>
      </c>
      <c r="W8">
        <v>3.4891426522150382</v>
      </c>
      <c r="X8">
        <v>4.4444181667020981</v>
      </c>
      <c r="Y8">
        <v>3.5570401711145618</v>
      </c>
      <c r="Z8" s="8">
        <v>0.4366463935240058</v>
      </c>
      <c r="AA8" s="8">
        <v>0.1674099636956751</v>
      </c>
      <c r="AB8" s="8">
        <v>0.44741544452120718</v>
      </c>
      <c r="AC8" s="8">
        <v>-1.709115880750754E-3</v>
      </c>
      <c r="AD8" s="8">
        <v>0.44912456040195792</v>
      </c>
    </row>
    <row r="9" spans="1:31" x14ac:dyDescent="0.2">
      <c r="A9" s="1">
        <v>5</v>
      </c>
      <c r="B9" t="s">
        <v>172</v>
      </c>
      <c r="C9" s="2">
        <v>44073.910879629628</v>
      </c>
      <c r="D9" t="s">
        <v>178</v>
      </c>
      <c r="E9">
        <v>13</v>
      </c>
      <c r="F9">
        <v>-0.58595294401884945</v>
      </c>
      <c r="G9">
        <v>6.086172490219581E-3</v>
      </c>
      <c r="H9">
        <v>14.30497892005231</v>
      </c>
      <c r="I9">
        <v>1.3599020831329431E-2</v>
      </c>
      <c r="J9">
        <v>3.0215546569164262</v>
      </c>
      <c r="K9">
        <v>6.1494682932458121E-3</v>
      </c>
      <c r="L9">
        <v>-10.66694025320658</v>
      </c>
      <c r="M9">
        <v>1.326305205430882E-2</v>
      </c>
      <c r="N9">
        <v>-7.8641214663762629</v>
      </c>
      <c r="O9">
        <v>2.4875315362629939E-2</v>
      </c>
      <c r="P9">
        <v>-0.46213712537636492</v>
      </c>
      <c r="Q9">
        <v>2.902855203936329E-2</v>
      </c>
      <c r="R9">
        <v>-21.347183715560849</v>
      </c>
      <c r="S9">
        <v>9.2283621592537793E-2</v>
      </c>
      <c r="T9">
        <v>-0.12981125885690961</v>
      </c>
      <c r="U9">
        <v>7.5635142007989167E-2</v>
      </c>
      <c r="V9">
        <v>-12.63625272859756</v>
      </c>
      <c r="W9">
        <v>2.4295175829719762</v>
      </c>
      <c r="X9">
        <v>5.1590173195313014</v>
      </c>
      <c r="Y9">
        <v>2.482726589534519</v>
      </c>
      <c r="Z9" s="8">
        <v>0.42830026128680582</v>
      </c>
      <c r="AA9" s="8">
        <v>0.19619185914102849</v>
      </c>
      <c r="AB9" s="8">
        <v>0.43876061883241568</v>
      </c>
      <c r="AC9" s="8">
        <v>-3.3480972861970959E-3</v>
      </c>
      <c r="AD9" s="8">
        <v>0.44210871611861291</v>
      </c>
    </row>
    <row r="10" spans="1:31" x14ac:dyDescent="0.2">
      <c r="A10" s="1">
        <v>6</v>
      </c>
      <c r="B10" t="s">
        <v>172</v>
      </c>
      <c r="C10" s="2">
        <v>44077.630300925928</v>
      </c>
      <c r="D10" t="s">
        <v>179</v>
      </c>
      <c r="E10">
        <v>13</v>
      </c>
      <c r="F10">
        <v>-0.54625014629161794</v>
      </c>
      <c r="G10">
        <v>2.6109595943882278E-3</v>
      </c>
      <c r="H10">
        <v>14.3656269128023</v>
      </c>
      <c r="I10">
        <v>7.860015422902435E-3</v>
      </c>
      <c r="J10">
        <v>3.0608699680720002</v>
      </c>
      <c r="K10">
        <v>2.671062276689536E-3</v>
      </c>
      <c r="L10">
        <v>-10.607761089155931</v>
      </c>
      <c r="M10">
        <v>7.6632900653391661E-3</v>
      </c>
      <c r="N10">
        <v>-7.7684522441100139</v>
      </c>
      <c r="O10">
        <v>1.528775537939873E-2</v>
      </c>
      <c r="P10">
        <v>-0.46495603964303012</v>
      </c>
      <c r="Q10">
        <v>1.8407546474553071E-2</v>
      </c>
      <c r="R10">
        <v>-21.25518791931772</v>
      </c>
      <c r="S10">
        <v>9.7293730131421036E-2</v>
      </c>
      <c r="T10">
        <v>-0.1554388605160047</v>
      </c>
      <c r="U10">
        <v>9.5293081196586707E-2</v>
      </c>
      <c r="V10">
        <v>-15.12614214875029</v>
      </c>
      <c r="W10">
        <v>2.5092530417273178</v>
      </c>
      <c r="X10">
        <v>2.464528084080837</v>
      </c>
      <c r="Y10">
        <v>2.557531826592383</v>
      </c>
      <c r="Z10" s="8">
        <v>0.42545330799171649</v>
      </c>
      <c r="AA10" s="8">
        <v>0.1699209033731327</v>
      </c>
      <c r="AB10" s="8">
        <v>0.43580836696138692</v>
      </c>
      <c r="AC10" s="8">
        <v>-4.0340872764831493E-3</v>
      </c>
      <c r="AD10" s="8">
        <v>0.43984245423787</v>
      </c>
    </row>
    <row r="11" spans="1:31" x14ac:dyDescent="0.2">
      <c r="Z11" s="8">
        <v>0.43169811412508508</v>
      </c>
      <c r="AA11" s="8">
        <v>0.1711474390259915</v>
      </c>
      <c r="AB11" s="8">
        <v>0.44228414604186927</v>
      </c>
      <c r="AD11" s="8">
        <v>0.44274048706885127</v>
      </c>
      <c r="AE11" t="s">
        <v>29</v>
      </c>
    </row>
    <row r="12" spans="1:31" x14ac:dyDescent="0.2">
      <c r="Z12" s="8">
        <v>5.1301453361526752E-3</v>
      </c>
      <c r="AA12" s="8">
        <v>2.5180247186126568E-2</v>
      </c>
      <c r="AB12" s="8">
        <v>5.3198909843133859E-3</v>
      </c>
      <c r="AD12" s="8">
        <v>5.204006705918445E-3</v>
      </c>
      <c r="AE12" t="s">
        <v>30</v>
      </c>
    </row>
    <row r="13" spans="1:31" x14ac:dyDescent="0.2">
      <c r="Z13" s="8">
        <f>(Z12/SQRT(COUNT(Z4:Z10)))</f>
        <v>1.9390126784396907E-3</v>
      </c>
      <c r="AA13" s="8">
        <f>(AA12/SQRT(COUNT(AA4:AA10)))</f>
        <v>9.5172388579464039E-3</v>
      </c>
      <c r="AB13" s="8">
        <f>(AB12/SQRT(COUNT(AB4:AB10)))</f>
        <v>2.0107297923525479E-3</v>
      </c>
      <c r="AD13" s="8">
        <f>(AD12/SQRT(COUNT(AD4:AD10)))</f>
        <v>1.9669296521389497E-3</v>
      </c>
      <c r="AE13" t="s">
        <v>138</v>
      </c>
    </row>
    <row r="14" spans="1:31" x14ac:dyDescent="0.2">
      <c r="Z14" s="8">
        <f>(Z12/SQRT(COUNT(Z4:Z10)))*_xlfn.T.INV.2T(1-0.95, COUNT(Z4:Z10)-1)</f>
        <v>4.7445931023944272E-3</v>
      </c>
      <c r="AA14" s="8">
        <f>(AA12/SQRT(COUNT(AA4:AA10)))*_xlfn.T.INV.2T(1-0.95, COUNT(AA4:AA10)-1)</f>
        <v>2.3287844551686462E-2</v>
      </c>
      <c r="AB14" s="8">
        <f>(AB12/SQRT(COUNT(AB4:AB10)))*_xlfn.T.INV.2T(1-0.95, COUNT(AB4:AB10)-1)</f>
        <v>4.9200785583577112E-3</v>
      </c>
      <c r="AD14" s="8">
        <f>(AD12/SQRT(COUNT(AD4:AD10)))*_xlfn.T.INV.2T(1-0.95, COUNT(AD4:AD10)-1)</f>
        <v>4.8129034761872471E-3</v>
      </c>
      <c r="AE14" t="s">
        <v>139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Parameters</vt:lpstr>
      <vt:lpstr>ETH</vt:lpstr>
      <vt:lpstr>Gases</vt:lpstr>
      <vt:lpstr>BUK1</vt:lpstr>
      <vt:lpstr>BUK2</vt:lpstr>
      <vt:lpstr>FAS2</vt:lpstr>
      <vt:lpstr>KAK1</vt:lpstr>
      <vt:lpstr>SZE3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2021-02-10T16:46:58Z</dcterms:created>
  <dcterms:modified xsi:type="dcterms:W3CDTF">2021-03-03T12:31:36Z</dcterms:modified>
</cp:coreProperties>
</file>